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drawings/charts/chart5.xml" ContentType="application/vnd.openxmlformats-officedocument.drawingml.chart+xml"/>
  <Override PartName="/xl/drawings/charts/chart6.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56a35690674e73" /></Relationships>
</file>

<file path=xl/workbook.xml><?xml version="1.0" encoding="utf-8"?>
<x:workbook xmlns:x="http://schemas.openxmlformats.org/spreadsheetml/2006/main">
  <x:sheets>
    <x:sheet xmlns:r="http://schemas.openxmlformats.org/officeDocument/2006/relationships" name="Dashboard" sheetId="1" r:id="R0346707ba9514d4b"/>
    <x:sheet xmlns:r="http://schemas.openxmlformats.org/officeDocument/2006/relationships" name="六項分析" sheetId="2" r:id="R8cd014e291fe48fb"/>
    <x:sheet xmlns:r="http://schemas.openxmlformats.org/officeDocument/2006/relationships" name="data" sheetId="3" r:id="Rdffa4187f9eb462e"/>
    <x:sheet xmlns:r="http://schemas.openxmlformats.org/officeDocument/2006/relationships" name="ReadMe" sheetId="4" r:id="R76aeb8ec948746c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
    <x:numFmt numFmtId="201" formatCode="0.00"/>
  </x:numFmts>
  <x:fonts count="6">
    <x:font>
      <x:sz val="11"/>
      <x:name val="Carlito"/>
    </x:font>
    <x:font>
      <x:sz val="11"/>
      <x:color rgb="FF24394D"/>
      <x:name val="Arial"/>
    </x:font>
    <x:font>
      <x:b/>
      <x:sz val="11"/>
      <x:color rgb="FFFFFFFF"/>
      <x:name val="Arial"/>
    </x:font>
    <x:font>
      <x:b/>
      <x:sz val="11"/>
      <x:color rgb="FF326A9B"/>
      <x:name val="Arial"/>
    </x:font>
    <x:font>
      <x:b/>
      <x:sz val="16"/>
      <x:color rgb="FF24394D"/>
      <x:name val="Arial"/>
    </x:font>
    <x:font>
      <x:b/>
      <x:sz val="16"/>
      <x:color rgb="FF326A9B"/>
      <x:name val="Arial"/>
    </x:font>
  </x:fonts>
  <x:fills count="3">
    <x:fill>
      <x:patternFill patternType="none"/>
    </x:fill>
    <x:fill>
      <x:patternFill patternType="gray125"/>
    </x:fill>
    <x:fill>
      <x:patternFill patternType="solid">
        <x:fgColor rgb="FF24394D"/>
      </x:patternFill>
    </x:fill>
  </x:fills>
  <x:borders count="1">
    <x:border>
      <x:left/>
      <x:right/>
      <x:top/>
      <x:bottom/>
      <x:diagonal/>
    </x:border>
  </x:borders>
  <x:cellStyleXfs count="1">
    <x:xf numFmtId="0" fontId="0" fillId="0" borderId="0"/>
  </x:cellStyleXfs>
  <x:cellXfs count="13">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3" fillId="0" borderId="0" xfId="0" applyNumberFormat="1" applyFont="1" applyFill="1" applyBorder="1"/>
    <x:xf numFmtId="0" fontId="4" fillId="0" borderId="0" xfId="0" applyNumberFormat="1" applyFont="1" applyFill="1" applyBorder="1"/>
    <x:xf numFmtId="0" fontId="1" fillId="0" borderId="0" xfId="0" applyNumberFormat="1" applyFont="1" applyFill="1" applyBorder="1" applyAlignment="1">
      <x:alignment wrapText="1"/>
    </x:xf>
    <x:xf numFmtId="200" fontId="1" fillId="0" borderId="0" xfId="0" applyNumberFormat="1" applyFont="1" applyFill="1" applyBorder="1"/>
    <x:xf numFmtId="201" fontId="1" fillId="0" borderId="0" xfId="0" applyNumberFormat="1" applyFont="1" applyFill="1" applyBorder="1"/>
    <x:xf numFmtId="0" fontId="1" fillId="2" borderId="0" xfId="0" applyNumberFormat="1" applyFont="1" applyFill="1" applyBorder="1" applyAlignment="1">
      <x:alignment wrapText="1"/>
    </x:xf>
    <x:xf numFmtId="0" fontId="5" fillId="0" borderId="0" xfId="0" applyNumberFormat="1" applyFont="1" applyFill="1" applyBorder="1"/>
    <x:xf numFmtId="201" fontId="5"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acb848762904867" /><Relationship Type="http://schemas.openxmlformats.org/officeDocument/2006/relationships/theme" Target="/xl/theme/theme1.xml" Id="R87780ccb238b4bea" /><Relationship Type="http://schemas.openxmlformats.org/officeDocument/2006/relationships/sharedStrings" Target="/xl/sharedStrings.xml" Id="R5256d8345c1247de" /><Relationship Type="http://schemas.openxmlformats.org/officeDocument/2006/relationships/worksheet" Target="/xl/worksheets/sheet1.xml" Id="R0346707ba9514d4b" /><Relationship Type="http://schemas.openxmlformats.org/officeDocument/2006/relationships/worksheet" Target="/xl/worksheets/sheet2.xml" Id="R8cd014e291fe48fb" /><Relationship Type="http://schemas.openxmlformats.org/officeDocument/2006/relationships/worksheet" Target="/xl/worksheets/sheet3.xml" Id="Rdffa4187f9eb462e" /><Relationship Type="http://schemas.openxmlformats.org/officeDocument/2006/relationships/worksheet" Target="/xl/worksheets/sheet4.xml" Id="R76aeb8ec948746c9" /></Relationships>
</file>

<file path=xl/drawings/_rels/drawing1.xml.rels>&#65279;<?xml version="1.0" encoding="utf-8"?><Relationships xmlns="http://schemas.openxmlformats.org/package/2006/relationships"><Relationship Type="http://schemas.openxmlformats.org/officeDocument/2006/relationships/chart" Target="/xl/drawings/charts/chart1.xml" Id="R38b2b3b7b9f441d8" /><Relationship Type="http://schemas.openxmlformats.org/officeDocument/2006/relationships/chart" Target="/xl/drawings/charts/chart2.xml" Id="Re286b1f27950476e" /><Relationship Type="http://schemas.openxmlformats.org/officeDocument/2006/relationships/chart" Target="/xl/drawings/charts/chart3.xml" Id="Rb76e8c33b90f4417" /><Relationship Type="http://schemas.openxmlformats.org/officeDocument/2006/relationships/chart" Target="/xl/drawings/charts/chart4.xml" Id="R392529c3a8604865" /><Relationship Type="http://schemas.openxmlformats.org/officeDocument/2006/relationships/chart" Target="/xl/drawings/charts/chart5.xml" Id="R133343866af04c04" /><Relationship Type="http://schemas.openxmlformats.org/officeDocument/2006/relationships/chart" Target="/xl/drawings/charts/chart6.xml" Id="R6775800d6a6b4ec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1. 各訓練計畫評量量（筆）</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barChart>
        <c:barDir val="col"/>
        <c:varyColors val="0"/>
        <c:ser>
          <c:idx val="0"/>
          <c:order val="0"/>
          <c:tx>
            <c:v>筆數</c:v>
          </c:tx>
          <c:spPr>
            <a:solidFill xmlns:a="http://schemas.openxmlformats.org/drawingml/2006/main">
              <a:srgbClr val="326A9B"/>
            </a:solidFill>
          </c:spPr>
          <c:invertIfNegative val="0"/>
          <c:cat>
            <c:strRef>
              <c:f>'六項分析'!$A$16:$A$20</c:f>
              <c:strCache>
                <c:ptCount val="0"/>
              </c:strCache>
            </c:strRef>
          </c:cat>
          <c:val>
            <c:numRef>
              <c:f>'六項分析'!$B$16:$B$20</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2. 六大能力平均分數（局部刻度）</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lineChart>
        <c:grouping val="standard"/>
        <c:varyColors val="0"/>
        <c:ser>
          <c:idx val="0"/>
          <c:order val="0"/>
          <c:tx>
            <c:v>平均分數</c:v>
          </c:tx>
          <c:spPr>
            <a:solidFill xmlns:a="http://schemas.openxmlformats.org/drawingml/2006/main">
              <a:srgbClr val="326A9B"/>
            </a:solidFill>
            <a:ln xmlns:a="http://schemas.openxmlformats.org/drawingml/2006/main" w="19050">
              <a:solidFill>
                <a:srgbClr val="326A9B"/>
              </a:solidFill>
              <a:prstDash val="solid"/>
            </a:ln>
          </c:spPr>
          <c:marker>
            <c:symbol val="none"/>
          </c:marker>
          <c:cat>
            <c:strRef>
              <c:f>'六項分析'!$A$25:$A$30</c:f>
              <c:strCache>
                <c:ptCount val="0"/>
              </c:strCache>
            </c:strRef>
          </c:cat>
          <c:val>
            <c:numRef>
              <c:f>'六項分析'!$B$25:$B$30</c:f>
              <c:numCache>
                <c:formatCode>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3. 各計畫整體表現平均（局部刻度）</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lineChart>
        <c:grouping val="standard"/>
        <c:varyColors val="0"/>
        <c:ser>
          <c:idx val="0"/>
          <c:order val="0"/>
          <c:tx>
            <c:v>整體表現平均</c:v>
          </c:tx>
          <c:spPr>
            <a:solidFill xmlns:a="http://schemas.openxmlformats.org/drawingml/2006/main">
              <a:srgbClr val="326A9B"/>
            </a:solidFill>
            <a:ln xmlns:a="http://schemas.openxmlformats.org/drawingml/2006/main" w="19050">
              <a:solidFill>
                <a:srgbClr val="326A9B"/>
              </a:solidFill>
              <a:prstDash val="solid"/>
            </a:ln>
          </c:spPr>
          <c:marker>
            <c:symbol val="none"/>
          </c:marker>
          <c:cat>
            <c:strRef>
              <c:f>'六項分析'!$A$35:$A$39</c:f>
              <c:strCache>
                <c:ptCount val="0"/>
              </c:strCache>
            </c:strRef>
          </c:cat>
          <c:val>
            <c:numRef>
              <c:f>'六項分析'!$B$35:$B$39</c:f>
              <c:numCache>
                <c:formatCode>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4. 季度整體表現平均</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lineChart>
        <c:grouping val="standard"/>
        <c:varyColors val="0"/>
        <c:ser>
          <c:idx val="0"/>
          <c:order val="0"/>
          <c:tx>
            <c:v>整體表現平均</c:v>
          </c:tx>
          <c:spPr>
            <a:solidFill xmlns:a="http://schemas.openxmlformats.org/drawingml/2006/main">
              <a:srgbClr val="326A9B"/>
            </a:solidFill>
            <a:ln xmlns:a="http://schemas.openxmlformats.org/drawingml/2006/main" w="19050">
              <a:solidFill>
                <a:srgbClr val="326A9B"/>
              </a:solidFill>
              <a:prstDash val="solid"/>
            </a:ln>
          </c:spPr>
          <c:marker>
            <c:symbol val="none"/>
          </c:marker>
          <c:cat>
            <c:strRef>
              <c:f>'六項分析'!$A$44:$A$55</c:f>
              <c:strCache>
                <c:ptCount val="0"/>
              </c:strCache>
            </c:strRef>
          </c:cat>
          <c:val>
            <c:numRef>
              <c:f>'六項分析'!$B$44:$B$55</c:f>
              <c:numCache>
                <c:formatCode>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5. 各回饋天數的紀錄數（筆）</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lineChart>
        <c:grouping val="standard"/>
        <c:varyColors val="0"/>
        <c:ser>
          <c:idx val="0"/>
          <c:order val="0"/>
          <c:tx>
            <c:v>筆數</c:v>
          </c:tx>
          <c:spPr>
            <a:solidFill xmlns:a="http://schemas.openxmlformats.org/drawingml/2006/main">
              <a:srgbClr val="326A9B"/>
            </a:solidFill>
            <a:ln xmlns:a="http://schemas.openxmlformats.org/drawingml/2006/main" w="19050">
              <a:solidFill>
                <a:srgbClr val="326A9B"/>
              </a:solidFill>
              <a:prstDash val="solid"/>
            </a:ln>
          </c:spPr>
          <c:marker>
            <c:symbol val="none"/>
          </c:marker>
          <c:cat>
            <c:strRef>
              <c:f>'六項分析'!$A$60:$A$65</c:f>
              <c:strCache>
                <c:ptCount val="0"/>
              </c:strCache>
            </c:strRef>
          </c:cat>
          <c:val>
            <c:numRef>
              <c:f>'六項分析'!$B$60:$B$65</c:f>
              <c:numCache>
                <c:formatCode>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75">
                <a:latin typeface="Arial"/>
                <a:ea typeface="Arial"/>
                <a:cs typeface="Arial"/>
              </a:rPr>
              <a:t>6. 回饋與改善計畫填寫率（局部刻度）</a:t>
            </a:r>
          </a:p>
        </c:rich>
      </c:tx>
      <c:overlay val="0"/>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title>
    <c:plotArea>
      <c:lineChart>
        <c:grouping val="standard"/>
        <c:varyColors val="0"/>
        <c:ser>
          <c:idx val="0"/>
          <c:order val="0"/>
          <c:tx>
            <c:v>良好項目填寫率</c:v>
          </c:tx>
          <c:spPr>
            <a:solidFill xmlns:a="http://schemas.openxmlformats.org/drawingml/2006/main">
              <a:srgbClr val="326A9B"/>
            </a:solidFill>
            <a:ln xmlns:a="http://schemas.openxmlformats.org/drawingml/2006/main" w="19050">
              <a:solidFill>
                <a:srgbClr val="326A9B"/>
              </a:solidFill>
              <a:prstDash val="solid"/>
            </a:ln>
          </c:spPr>
          <c:marker>
            <c:symbol val="none"/>
          </c:marker>
          <c:cat>
            <c:strRef>
              <c:f>'六項分析'!$A$73:$A$77</c:f>
              <c:strCache>
                <c:ptCount val="0"/>
              </c:strCache>
            </c:strRef>
          </c:cat>
          <c:val>
            <c:numRef>
              <c:f>'六項分析'!$B$73:$B$77</c:f>
              <c:numCache>
                <c:formatCode>0.0%</c:formatCode>
                <c:ptCount val="0"/>
              </c:numCache>
            </c:numRef>
          </c:val>
          <c:smooth val="0"/>
        </c:ser>
        <c:ser>
          <c:idx val="1"/>
          <c:order val="1"/>
          <c:tx>
            <c:v>加強項目填寫率</c:v>
          </c:tx>
          <c:spPr>
            <a:solidFill xmlns:a="http://schemas.openxmlformats.org/drawingml/2006/main">
              <a:srgbClr val="CA8042"/>
            </a:solidFill>
            <a:ln xmlns:a="http://schemas.openxmlformats.org/drawingml/2006/main" w="19050">
              <a:solidFill>
                <a:srgbClr val="CA8042"/>
              </a:solidFill>
              <a:prstDash val="solid"/>
            </a:ln>
          </c:spPr>
          <c:marker>
            <c:symbol val="none"/>
          </c:marker>
          <c:cat>
            <c:strRef>
              <c:f>'六項分析'!$A$73:$A$77</c:f>
              <c:strCache>
                <c:ptCount val="0"/>
              </c:strCache>
            </c:strRef>
          </c:cat>
          <c:val>
            <c:numRef>
              <c:f>'六項分析'!$C$73:$C$77</c:f>
              <c:numCache>
                <c:formatCode>0.0%</c:formatCode>
                <c:ptCount val="0"/>
              </c:numCache>
            </c:numRef>
          </c:val>
          <c:smooth val="0"/>
        </c:ser>
        <c:ser>
          <c:idx val="2"/>
          <c:order val="2"/>
          <c:tx>
            <c:v>改善計畫填寫率</c:v>
          </c:tx>
          <c:spPr>
            <a:solidFill xmlns:a="http://schemas.openxmlformats.org/drawingml/2006/main">
              <a:srgbClr val="5C8B74"/>
            </a:solidFill>
            <a:ln xmlns:a="http://schemas.openxmlformats.org/drawingml/2006/main" w="19050">
              <a:solidFill>
                <a:srgbClr val="5C8B74"/>
              </a:solidFill>
              <a:prstDash val="solid"/>
            </a:ln>
          </c:spPr>
          <c:marker>
            <c:symbol val="none"/>
          </c:marker>
          <c:cat>
            <c:strRef>
              <c:f>'六項分析'!$A$73:$A$77</c:f>
              <c:strCache>
                <c:ptCount val="0"/>
              </c:strCache>
            </c:strRef>
          </c:cat>
          <c:val>
            <c:numRef>
              <c:f>'六項分析'!$D$73:$D$77</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8</xdr:row>
      <xdr:rowOff>0</xdr:rowOff>
    </xdr:from>
    <xdr:to>
      <xdr:col>11</xdr:col>
      <xdr:colOff>0</xdr:colOff>
      <xdr:row>24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8b2b3b7b9f441d8"/>
        </a:graphicData>
      </a:graphic>
    </xdr:graphicFrame>
    <xdr:clientData/>
  </xdr:twoCellAnchor>
  <xdr:twoCellAnchor>
    <xdr:from>
      <xdr:col>11</xdr:col>
      <xdr:colOff>0</xdr:colOff>
      <xdr:row>8</xdr:row>
      <xdr:rowOff>0</xdr:rowOff>
    </xdr:from>
    <xdr:to>
      <xdr:col>22</xdr:col>
      <xdr:colOff>0</xdr:colOff>
      <xdr:row>24</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286b1f27950476e"/>
        </a:graphicData>
      </a:graphic>
    </xdr:graphicFrame>
    <xdr:clientData/>
  </xdr:twoCellAnchor>
  <xdr:twoCellAnchor>
    <xdr:from>
      <xdr:col>0</xdr:col>
      <xdr:colOff>0</xdr:colOff>
      <xdr:row>26</xdr:row>
      <xdr:rowOff>0</xdr:rowOff>
    </xdr:from>
    <xdr:to>
      <xdr:col>11</xdr:col>
      <xdr:colOff>0</xdr:colOff>
      <xdr:row>42</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76e8c33b90f4417"/>
        </a:graphicData>
      </a:graphic>
    </xdr:graphicFrame>
    <xdr:clientData/>
  </xdr:twoCellAnchor>
  <xdr:twoCellAnchor>
    <xdr:from>
      <xdr:col>11</xdr:col>
      <xdr:colOff>0</xdr:colOff>
      <xdr:row>26</xdr:row>
      <xdr:rowOff>0</xdr:rowOff>
    </xdr:from>
    <xdr:to>
      <xdr:col>22</xdr:col>
      <xdr:colOff>0</xdr:colOff>
      <xdr:row>42</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92529c3a8604865"/>
        </a:graphicData>
      </a:graphic>
    </xdr:graphicFrame>
    <xdr:clientData/>
  </xdr:twoCellAnchor>
  <xdr:twoCellAnchor>
    <xdr:from>
      <xdr:col>0</xdr:col>
      <xdr:colOff>0</xdr:colOff>
      <xdr:row>44</xdr:row>
      <xdr:rowOff>0</xdr:rowOff>
    </xdr:from>
    <xdr:to>
      <xdr:col>11</xdr:col>
      <xdr:colOff>0</xdr:colOff>
      <xdr:row>60</xdr:row>
      <xdr:rowOff>0</xdr:rowOff>
    </xdr:to>
    <xdr:graphicFrame macro="">
      <xdr:nvGraphicFramePr>
        <xdr:cNvPr id="5"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33343866af04c04"/>
        </a:graphicData>
      </a:graphic>
    </xdr:graphicFrame>
    <xdr:clientData/>
  </xdr:twoCellAnchor>
  <xdr:twoCellAnchor>
    <xdr:from>
      <xdr:col>11</xdr:col>
      <xdr:colOff>0</xdr:colOff>
      <xdr:row>44</xdr:row>
      <xdr:rowOff>0</xdr:rowOff>
    </xdr:from>
    <xdr:to>
      <xdr:col>22</xdr:col>
      <xdr:colOff>0</xdr:colOff>
      <xdr:row>60</xdr:row>
      <xdr:rowOff>0</xdr:rowOff>
    </xdr:to>
    <xdr:graphicFrame macro="">
      <xdr:nvGraphicFramePr>
        <xdr:cNvPr id="6"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775800d6a6b4ec9"/>
        </a:graphicData>
      </a:graphic>
    </xdr:graphicFrame>
    <xdr:clientData/>
  </xdr:twoCellAnchor>
</xdr:wsDr>
</file>

<file path=xl/tables/table1.xml><?xml version="1.0" encoding="utf-8"?>
<x:table xmlns:x="http://schemas.openxmlformats.org/spreadsheetml/2006/main" id="1" name="WBAData" displayName="WBAData" ref="A1:AC2001" headerRowCount="1" totalsRowCount="0" totalsRowShown="0">
  <x:tableColumns count="29">
    <x:tableColumn id="1" name="科室"/>
    <x:tableColumn id="2" name="評碼"/>
    <x:tableColumn id="3" name="師碼"/>
    <x:tableColumn id="4" name="訓練計畫類別"/>
    <x:tableColumn id="5" name="層級"/>
    <x:tableColumn id="6" name="評量地點："/>
    <x:tableColumn id="7" name="病人性別："/>
    <x:tableColumn id="8" name="病人年齡帶"/>
    <x:tableColumn id="9" name="病人種類："/>
    <x:tableColumn id="10" name="診斷/問題："/>
    <x:tableColumn id="11" name="評量重點："/>
    <x:tableColumn id="12" name="病情複雜程度："/>
    <x:tableColumn id="13" name="醫療面談："/>
    <x:tableColumn id="14" name="身體檢查："/>
    <x:tableColumn id="15" name="臨床判斷："/>
    <x:tableColumn id="16" name="衛教諮商："/>
    <x:tableColumn id="17" name="人道專業："/>
    <x:tableColumn id="18" name="組織效能："/>
    <x:tableColumn id="19" name="整體表現："/>
    <x:tableColumn id="20" name="觀察時間"/>
    <x:tableColumn id="21" name="回饋時間"/>
    <x:tableColumn id="22" name="表現良好項目："/>
    <x:tableColumn id="23" name="建議加強項目："/>
    <x:tableColumn id="24" name="評分教師身份："/>
    <x:tableColumn id="25" name="學員改善計畫："/>
    <x:tableColumn id="26" name="學員對本次評量滿意度"/>
    <x:tableColumn id="27" name="學期"/>
    <x:tableColumn id="28" name="觀察時間_單位"/>
    <x:tableColumn id="29" name="回饋時間_單位"/>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2075a9cdde714d96" /></Relationships>
</file>

<file path=xl/worksheets/_rels/sheet3.xml.rels>&#65279;<?xml version="1.0" encoding="utf-8"?><Relationships xmlns="http://schemas.openxmlformats.org/package/2006/relationships"><Relationship Type="http://schemas.openxmlformats.org/officeDocument/2006/relationships/table" Target="/xl/tables/table1.xml" Id="Rfdcb01a202c848b8" /></Relationships>
</file>

<file path=xl/worksheets/sheet1.xml><?xml version="1.0" encoding="utf-8"?>
<x:worksheet xmlns:x="http://schemas.openxmlformats.org/spreadsheetml/2006/main">
  <x:sheetPr>
    <x:tabColor rgb="FF24394D"/>
  </x:sheetPr>
  <x:sheetViews>
    <x:sheetView showGridLines="0" workbookViewId="0"/>
  </x:sheetViews>
  <x:sheetFormatPr defaultRowHeight="15"/>
  <x:cols>
    <x:col min="1" max="1" width="9" hidden="0" customWidth="1"/>
    <x:col min="2" max="2" width="9" hidden="0" customWidth="1"/>
    <x:col min="3" max="3" width="9" hidden="0" customWidth="1"/>
    <x:col min="4" max="4" width="9" hidden="0" customWidth="1"/>
    <x:col min="5" max="5" width="9" hidden="0" customWidth="1"/>
    <x:col min="6" max="6" width="9" hidden="0" customWidth="1"/>
    <x:col min="7" max="7" width="9" hidden="0" customWidth="1"/>
    <x:col min="8" max="8" width="9" hidden="0" customWidth="1"/>
    <x:col min="9" max="9" width="9" hidden="0" customWidth="1"/>
    <x:col min="10" max="10" width="9" hidden="0" customWidth="1"/>
    <x:col min="11" max="11" width="9" hidden="0" customWidth="1"/>
    <x:col min="12" max="12" width="9" hidden="0" customWidth="1"/>
    <x:col min="13" max="13" width="9" hidden="0" customWidth="1"/>
    <x:col min="14" max="14" width="9" hidden="0" customWidth="1"/>
    <x:col min="15" max="15" width="9" hidden="0" customWidth="1"/>
    <x:col min="16" max="16" width="9" hidden="0" customWidth="1"/>
    <x:col min="17" max="17" width="9" hidden="0" customWidth="1"/>
    <x:col min="18" max="18" width="9" hidden="0" customWidth="1"/>
    <x:col min="19" max="19" width="9" hidden="0" customWidth="1"/>
    <x:col min="20" max="20" width="9" hidden="0" customWidth="1"/>
    <x:col min="21" max="21" width="9" hidden="0" customWidth="1"/>
    <x:col min="22" max="22" width="9" hidden="0" customWidth="1"/>
  </x:cols>
  <x:sheetData>
    <x:row r="1" ht="22" customHeight="1">
      <x:c r="A1" s="1"/>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row>
    <x:row r="2" ht="22" customHeight="1">
      <x:c r="A2" s="6" t="str">
        <x:v>WBA 教學訓練計畫 Dashboard</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row>
    <x:row r="3" ht="22" customHeight="1">
      <x:c r="A3" s="1" t="str">
        <x:v>全合成教學資料；2,000 筆評量紀錄。季度為群體比較，不能外推真實訓練成效。</x:v>
      </x:c>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row>
    <x:row r="4" ht="22" customHeight="1">
      <x:c r="A4" s="1"/>
      <x:c r="B4" s="1"/>
      <x:c r="C4" s="1"/>
      <x:c r="D4" s="1"/>
      <x:c r="E4" s="1"/>
      <x:c r="F4" s="1"/>
      <x:c r="G4" s="1"/>
      <x:c r="H4" s="1"/>
      <x:c r="I4" s="1"/>
      <x:c r="J4" s="1"/>
      <x:c r="K4" s="1"/>
      <x:c r="L4" s="1"/>
      <x:c r="M4" s="1"/>
      <x:c r="N4" s="1"/>
      <x:c r="O4" s="1"/>
      <x:c r="P4" s="1"/>
      <x:c r="Q4" s="1"/>
      <x:c r="R4" s="1"/>
      <x:c r="S4" s="1"/>
      <x:c r="T4" s="1"/>
      <x:c r="U4" s="1"/>
      <x:c r="V4" s="1"/>
      <x:c r="W4" s="1"/>
      <x:c r="X4" s="1"/>
      <x:c r="Y4" s="1"/>
      <x:c r="Z4" s="1"/>
      <x:c r="AA4" s="1"/>
      <x:c r="AB4" s="1"/>
      <x:c r="AC4" s="1"/>
    </x:row>
    <x:row r="5" ht="22" customHeight="1">
      <x:c r="A5" s="1" t="str">
        <x:v>評量紀錄（筆）</x:v>
      </x:c>
      <x:c r="B5" s="1"/>
      <x:c r="C5" s="1"/>
      <x:c r="D5" s="1"/>
      <x:c r="E5" s="1"/>
      <x:c r="F5" s="1"/>
      <x:c r="G5" s="1" t="str">
        <x:v>整體表現平均</x:v>
      </x:c>
      <x:c r="H5" s="1"/>
      <x:c r="I5" s="1"/>
      <x:c r="J5" s="1"/>
      <x:c r="K5" s="1"/>
      <x:c r="L5" s="1"/>
      <x:c r="M5" s="1" t="str">
        <x:v>整體表現有效 n</x:v>
      </x:c>
      <x:c r="N5" s="1"/>
      <x:c r="O5" s="1"/>
      <x:c r="P5" s="1"/>
      <x:c r="Q5" s="1"/>
      <x:c r="R5" s="1"/>
      <x:c r="S5" s="1" t="str">
        <x:v>回饋時間平均（天）</x:v>
      </x:c>
      <x:c r="T5" s="1"/>
      <x:c r="U5" s="1"/>
      <x:c r="V5" s="1"/>
      <x:c r="W5" s="1"/>
      <x:c r="X5" s="1"/>
      <x:c r="Y5" s="1"/>
      <x:c r="Z5" s="1"/>
      <x:c r="AA5" s="1"/>
      <x:c r="AB5" s="1"/>
      <x:c r="AC5" s="1"/>
    </x:row>
    <x:row r="6" ht="22" customHeight="1">
      <x:c r="A6" s="11" t="n">
        <x:f>COUNTA(data!$B$2:$B$2001)</x:f>
        <x:v>2000</x:v>
      </x:c>
      <x:c r="B6" s="1"/>
      <x:c r="C6" s="1"/>
      <x:c r="D6" s="1"/>
      <x:c r="E6" s="1"/>
      <x:c r="F6" s="1"/>
      <x:c r="G6" s="12" t="n">
        <x:f>AVERAGE(data!$S$2:$S$2001)</x:f>
        <x:v>4.852</x:v>
      </x:c>
      <x:c r="H6" s="1"/>
      <x:c r="I6" s="1"/>
      <x:c r="J6" s="1"/>
      <x:c r="K6" s="1"/>
      <x:c r="L6" s="1"/>
      <x:c r="M6" s="11" t="n">
        <x:f>COUNT(data!$S$2:$S$2001)</x:f>
        <x:v>1500</x:v>
      </x:c>
      <x:c r="N6" s="1"/>
      <x:c r="O6" s="1"/>
      <x:c r="P6" s="1"/>
      <x:c r="Q6" s="1"/>
      <x:c r="R6" s="1"/>
      <x:c r="S6" s="12" t="n">
        <x:f>AVERAGE(data!$U$2:$U$2001)</x:f>
        <x:v>5.2865</x:v>
      </x:c>
      <x:c r="T6" s="1"/>
      <x:c r="U6" s="1"/>
      <x:c r="V6" s="1"/>
      <x:c r="W6" s="1"/>
      <x:c r="X6" s="1"/>
      <x:c r="Y6" s="1"/>
      <x:c r="Z6" s="1"/>
      <x:c r="AA6" s="1"/>
      <x:c r="AB6" s="1"/>
      <x:c r="AC6" s="1"/>
    </x:row>
    <x:row r="7" ht="22" customHeight="1">
      <x:c r="A7" s="1"/>
      <x:c r="B7" s="1"/>
      <x:c r="C7" s="1"/>
      <x:c r="D7" s="1"/>
      <x:c r="E7" s="1"/>
      <x:c r="F7" s="1"/>
      <x:c r="G7" s="1"/>
      <x:c r="H7" s="1"/>
      <x:c r="I7" s="1"/>
      <x:c r="J7" s="1"/>
      <x:c r="K7" s="1"/>
      <x:c r="L7" s="1"/>
      <x:c r="M7" s="1"/>
      <x:c r="N7" s="1"/>
      <x:c r="O7" s="1"/>
      <x:c r="P7" s="1"/>
      <x:c r="Q7" s="1"/>
      <x:c r="R7" s="1"/>
      <x:c r="S7" s="1"/>
      <x:c r="T7" s="1"/>
      <x:c r="U7" s="1"/>
      <x:c r="V7" s="1"/>
      <x:c r="W7" s="1"/>
      <x:c r="X7" s="1"/>
      <x:c r="Y7" s="1"/>
      <x:c r="Z7" s="1"/>
      <x:c r="AA7" s="1"/>
      <x:c r="AB7" s="1"/>
      <x:c r="AC7" s="1"/>
    </x:row>
    <x:row r="8" ht="22" customHeight="1">
      <x:c r="A8" s="1"/>
      <x:c r="B8" s="1"/>
      <x:c r="C8" s="1"/>
      <x:c r="D8" s="1"/>
      <x:c r="E8" s="1"/>
      <x:c r="F8" s="1"/>
      <x:c r="G8" s="1"/>
      <x:c r="H8" s="1"/>
      <x:c r="I8" s="1"/>
      <x:c r="J8" s="1"/>
      <x:c r="K8" s="1"/>
      <x:c r="L8" s="1"/>
      <x:c r="M8" s="1"/>
      <x:c r="N8" s="1"/>
      <x:c r="O8" s="1"/>
      <x:c r="P8" s="1"/>
      <x:c r="Q8" s="1"/>
      <x:c r="R8" s="1"/>
      <x:c r="S8" s="1"/>
      <x:c r="T8" s="1"/>
      <x:c r="U8" s="1"/>
      <x:c r="V8" s="1"/>
      <x:c r="W8" s="1"/>
      <x:c r="X8" s="1"/>
      <x:c r="Y8" s="1"/>
      <x:c r="Z8" s="1"/>
      <x:c r="AA8" s="1"/>
      <x:c r="AB8" s="1"/>
      <x:c r="AC8" s="1"/>
    </x:row>
    <x:row r="9" ht="22" customHeight="1">
      <x:c r="A9" s="1"/>
      <x:c r="B9" s="1"/>
      <x:c r="C9" s="1"/>
      <x:c r="D9" s="1"/>
      <x:c r="E9" s="1"/>
      <x:c r="F9" s="1"/>
      <x:c r="G9" s="1"/>
      <x:c r="H9" s="1"/>
      <x:c r="I9" s="1"/>
      <x:c r="J9" s="1"/>
      <x:c r="K9" s="1"/>
      <x:c r="L9" s="1"/>
      <x:c r="M9" s="1"/>
      <x:c r="N9" s="1"/>
      <x:c r="O9" s="1"/>
      <x:c r="P9" s="1"/>
      <x:c r="Q9" s="1"/>
      <x:c r="R9" s="1"/>
      <x:c r="S9" s="1"/>
      <x:c r="T9" s="1"/>
      <x:c r="U9" s="1"/>
      <x:c r="V9" s="1"/>
      <x:c r="W9" s="1"/>
      <x:c r="X9" s="1"/>
      <x:c r="Y9" s="1"/>
      <x:c r="Z9" s="1"/>
      <x:c r="AA9" s="1"/>
      <x:c r="AB9" s="1"/>
      <x:c r="AC9" s="1"/>
    </x:row>
    <x:row r="10" ht="22" customHeight="1">
      <x:c r="A10" s="1"/>
      <x:c r="B10" s="1"/>
      <x:c r="C10" s="1"/>
      <x:c r="D10" s="1"/>
      <x:c r="E10" s="1"/>
      <x:c r="F10" s="1"/>
      <x:c r="G10" s="1"/>
      <x:c r="H10" s="1"/>
      <x:c r="I10" s="1"/>
      <x:c r="J10" s="1"/>
      <x:c r="K10" s="1"/>
      <x:c r="L10" s="1"/>
      <x:c r="M10" s="1"/>
      <x:c r="N10" s="1"/>
      <x:c r="O10" s="1"/>
      <x:c r="P10" s="1"/>
      <x:c r="Q10" s="1"/>
      <x:c r="R10" s="1"/>
      <x:c r="S10" s="1"/>
      <x:c r="T10" s="1"/>
      <x:c r="U10" s="1"/>
      <x:c r="V10" s="1"/>
      <x:c r="W10" s="1"/>
      <x:c r="X10" s="1"/>
      <x:c r="Y10" s="1"/>
      <x:c r="Z10" s="1"/>
      <x:c r="AA10" s="1"/>
      <x:c r="AB10" s="1"/>
      <x:c r="AC10" s="1"/>
    </x:row>
    <x:row r="11" ht="22" customHeight="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c r="AA11" s="1"/>
      <x:c r="AB11" s="1"/>
      <x:c r="AC11" s="1"/>
    </x:row>
    <x:row r="12" ht="22" customHeight="1">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c r="AA12" s="1"/>
      <x:c r="AB12" s="1"/>
      <x:c r="AC12" s="1"/>
    </x:row>
    <x:row r="13" ht="22" customHeight="1">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c r="AA13" s="1"/>
      <x:c r="AB13" s="1"/>
      <x:c r="AC13" s="1"/>
    </x:row>
    <x:row r="14" ht="22" customHeight="1">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c r="AA14" s="1"/>
      <x:c r="AB14" s="1"/>
      <x:c r="AC14" s="1"/>
    </x:row>
    <x:row r="15" ht="22" customHeight="1">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c r="AA15" s="1"/>
      <x:c r="AB15" s="1"/>
      <x:c r="AC15" s="1"/>
    </x:row>
    <x:row r="16" ht="22" customHeight="1">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c r="AA16" s="1"/>
      <x:c r="AB16" s="1"/>
      <x:c r="AC16" s="1"/>
    </x:row>
    <x:row r="17" ht="22" customHeight="1">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c r="AA17" s="1"/>
      <x:c r="AB17" s="1"/>
      <x:c r="AC17" s="1"/>
    </x:row>
    <x:row r="18" ht="22" customHeight="1">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c r="AA18" s="1"/>
      <x:c r="AB18" s="1"/>
      <x:c r="AC18" s="1"/>
    </x:row>
    <x:row r="19" ht="22" customHeight="1">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c r="AA19" s="1"/>
      <x:c r="AB19" s="1"/>
      <x:c r="AC19" s="1"/>
    </x:row>
    <x:row r="20" ht="22" customHeight="1">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c r="AA20" s="1"/>
      <x:c r="AB20" s="1"/>
      <x:c r="AC20" s="1"/>
    </x:row>
    <x:row r="21" ht="22" customHeight="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c r="AA21" s="1"/>
      <x:c r="AB21" s="1"/>
      <x:c r="AC21" s="1"/>
    </x:row>
    <x:row r="22" ht="22" customHeight="1">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c r="AA22" s="1"/>
      <x:c r="AB22" s="1"/>
      <x:c r="AC22" s="1"/>
    </x:row>
    <x:row r="23" ht="22" customHeight="1">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c r="AA23" s="1"/>
      <x:c r="AB23" s="1"/>
      <x:c r="AC23" s="1"/>
    </x:row>
    <x:row r="24" ht="22" customHeight="1">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c r="AA24" s="1"/>
      <x:c r="AB24" s="1"/>
      <x:c r="AC24" s="1"/>
    </x:row>
    <x:row r="25" ht="22" customHeight="1">
      <x:c r="A25" s="1" t="str">
        <x:v>有效樣本數與缺值率詳見「六項分析」。平均分數未設定及格門檻。</x:v>
      </x:c>
      <x:c r="B25" s="1"/>
      <x:c r="C25" s="1"/>
      <x:c r="D25" s="1"/>
      <x:c r="E25" s="1"/>
      <x:c r="F25" s="1"/>
      <x:c r="G25" s="1"/>
      <x:c r="H25" s="1"/>
      <x:c r="I25" s="1"/>
      <x:c r="J25" s="1"/>
      <x:c r="K25" s="1"/>
      <x:c r="L25" s="1"/>
      <x:c r="M25" s="1"/>
      <x:c r="N25" s="1"/>
      <x:c r="O25" s="1"/>
      <x:c r="P25" s="1"/>
      <x:c r="Q25" s="1"/>
      <x:c r="R25" s="1"/>
      <x:c r="S25" s="1"/>
      <x:c r="T25" s="1"/>
      <x:c r="U25" s="1"/>
      <x:c r="V25" s="1"/>
      <x:c r="W25" s="1"/>
      <x:c r="X25" s="1"/>
      <x:c r="Y25" s="1"/>
      <x:c r="Z25" s="1"/>
      <x:c r="AA25" s="1"/>
      <x:c r="AB25" s="1"/>
      <x:c r="AC25" s="1"/>
    </x:row>
    <x:row r="26" ht="22" customHeight="1">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c r="AA26" s="1"/>
      <x:c r="AB26" s="1"/>
      <x:c r="AC26" s="1"/>
    </x:row>
    <x:row r="27" ht="22" customHeight="1">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c r="AA27" s="1"/>
      <x:c r="AB27" s="1"/>
      <x:c r="AC27" s="1"/>
    </x:row>
    <x:row r="28" ht="22" customHeight="1">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c r="AA28" s="1"/>
      <x:c r="AB28" s="1"/>
      <x:c r="AC28" s="1"/>
    </x:row>
    <x:row r="29" ht="22" customHeight="1">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c r="AA29" s="1"/>
      <x:c r="AB29" s="1"/>
      <x:c r="AC29" s="1"/>
    </x:row>
    <x:row r="30" ht="22" customHeight="1">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c r="AA30" s="1"/>
      <x:c r="AB30" s="1"/>
      <x:c r="AC30" s="1"/>
    </x:row>
    <x:row r="31" ht="22" customHeight="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c r="AA31" s="1"/>
      <x:c r="AB31" s="1"/>
      <x:c r="AC31" s="1"/>
    </x:row>
    <x:row r="32" ht="22" customHeight="1">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c r="AA32" s="1"/>
      <x:c r="AB32" s="1"/>
      <x:c r="AC32" s="1"/>
    </x:row>
    <x:row r="33" ht="22" customHeight="1">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c r="AA33" s="1"/>
      <x:c r="AB33" s="1"/>
      <x:c r="AC33" s="1"/>
    </x:row>
    <x:row r="34" ht="22" customHeight="1">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c r="AA34" s="1"/>
      <x:c r="AB34" s="1"/>
      <x:c r="AC34" s="1"/>
    </x:row>
    <x:row r="35" ht="22" customHeight="1">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c r="AA35" s="1"/>
      <x:c r="AB35" s="1"/>
      <x:c r="AC35" s="1"/>
    </x:row>
    <x:row r="36" ht="22" customHeight="1">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c r="AA36" s="1"/>
      <x:c r="AB36" s="1"/>
      <x:c r="AC36" s="1"/>
    </x:row>
    <x:row r="37" ht="22" customHeight="1">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c r="AA37" s="1"/>
      <x:c r="AB37" s="1"/>
      <x:c r="AC37" s="1"/>
    </x:row>
    <x:row r="38" ht="22" customHeight="1">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c r="AA38" s="1"/>
      <x:c r="AB38" s="1"/>
      <x:c r="AC38" s="1"/>
    </x:row>
    <x:row r="39" ht="22" customHeight="1">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c r="AA39" s="1"/>
      <x:c r="AB39" s="1"/>
      <x:c r="AC39" s="1"/>
    </x:row>
    <x:row r="40" ht="22" customHeight="1">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c r="AA40" s="1"/>
      <x:c r="AB40" s="1"/>
      <x:c r="AC40" s="1"/>
    </x:row>
    <x:row r="41" ht="22" customHeight="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c r="AA41" s="1"/>
      <x:c r="AB41" s="1"/>
      <x:c r="AC41" s="1"/>
    </x:row>
    <x:row r="42" ht="22" customHeight="1">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c r="AA42" s="1"/>
      <x:c r="AB42" s="1"/>
      <x:c r="AC42" s="1"/>
    </x:row>
    <x:row r="43" ht="22" customHeight="1">
      <x:c r="A43" s="1" t="str">
        <x:v>計畫差異未調整病例組成與評分教師效應；季度趨勢不等同個人成長。</x:v>
      </x:c>
      <x:c r="B43" s="1"/>
      <x:c r="C43" s="1"/>
      <x:c r="D43" s="1"/>
      <x:c r="E43" s="1"/>
      <x:c r="F43" s="1"/>
      <x:c r="G43" s="1"/>
      <x:c r="H43" s="1"/>
      <x:c r="I43" s="1"/>
      <x:c r="J43" s="1"/>
      <x:c r="K43" s="1"/>
      <x:c r="L43" s="1"/>
      <x:c r="M43" s="1"/>
      <x:c r="N43" s="1"/>
      <x:c r="O43" s="1"/>
      <x:c r="P43" s="1"/>
      <x:c r="Q43" s="1"/>
      <x:c r="R43" s="1"/>
      <x:c r="S43" s="1"/>
      <x:c r="T43" s="1"/>
      <x:c r="U43" s="1"/>
      <x:c r="V43" s="1"/>
      <x:c r="W43" s="1"/>
      <x:c r="X43" s="1"/>
      <x:c r="Y43" s="1"/>
      <x:c r="Z43" s="1"/>
      <x:c r="AA43" s="1"/>
      <x:c r="AB43" s="1"/>
      <x:c r="AC43" s="1"/>
    </x:row>
    <x:row r="44" ht="22" customHeight="1">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c r="AA44" s="1"/>
      <x:c r="AB44" s="1"/>
      <x:c r="AC44" s="1"/>
    </x:row>
    <x:row r="45" ht="22" customHeight="1">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c r="AA45" s="1"/>
      <x:c r="AB45" s="1"/>
      <x:c r="AC45" s="1"/>
    </x:row>
    <x:row r="46" ht="22" customHeight="1">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c r="AA46" s="1"/>
      <x:c r="AB46" s="1"/>
      <x:c r="AC46" s="1"/>
    </x:row>
    <x:row r="47" ht="22" customHeight="1">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c r="AA47" s="1"/>
      <x:c r="AB47" s="1"/>
      <x:c r="AC47" s="1"/>
    </x:row>
    <x:row r="48" ht="22" customHeight="1">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c r="AA48" s="1"/>
      <x:c r="AB48" s="1"/>
      <x:c r="AC48" s="1"/>
    </x:row>
    <x:row r="49" ht="22" customHeight="1">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c r="AA49" s="1"/>
      <x:c r="AB49" s="1"/>
      <x:c r="AC49" s="1"/>
    </x:row>
    <x:row r="50" ht="22" customHeight="1">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c r="AA50" s="1"/>
      <x:c r="AB50" s="1"/>
      <x:c r="AC50" s="1"/>
    </x:row>
    <x:row r="51" ht="22" customHeight="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c r="AA51" s="1"/>
      <x:c r="AB51" s="1"/>
      <x:c r="AC51" s="1"/>
    </x:row>
    <x:row r="52" ht="22" customHeight="1">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c r="AA52" s="1"/>
      <x:c r="AB52" s="1"/>
      <x:c r="AC52" s="1"/>
    </x:row>
    <x:row r="53" ht="22" customHeight="1">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c r="AA53" s="1"/>
      <x:c r="AB53" s="1"/>
      <x:c r="AC53" s="1"/>
    </x:row>
    <x:row r="54" ht="22" customHeight="1">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c r="AA54" s="1"/>
      <x:c r="AB54" s="1"/>
      <x:c r="AC54" s="1"/>
    </x:row>
    <x:row r="55" ht="22" customHeight="1">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c r="AA55" s="1"/>
      <x:c r="AB55" s="1"/>
      <x:c r="AC55" s="1"/>
    </x:row>
    <x:row r="56" ht="22" customHeight="1">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c r="AA56" s="1"/>
      <x:c r="AB56" s="1"/>
      <x:c r="AC56" s="1"/>
    </x:row>
    <x:row r="57" ht="22" customHeight="1">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c r="AA57" s="1"/>
      <x:c r="AB57" s="1"/>
      <x:c r="AC57" s="1"/>
    </x:row>
    <x:row r="58" ht="22" customHeight="1">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c r="AA58" s="1"/>
      <x:c r="AB58" s="1"/>
      <x:c r="AC58" s="1"/>
    </x:row>
    <x:row r="59" ht="22" customHeight="1">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c r="AA59" s="1"/>
      <x:c r="AB59" s="1"/>
      <x:c r="AC59" s="1"/>
    </x:row>
    <x:row r="60" ht="22" customHeight="1">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c r="AA60" s="1"/>
      <x:c r="AB60" s="1"/>
      <x:c r="AC60" s="1"/>
    </x:row>
    <x:row r="61" ht="22" customHeight="1">
      <x:c r="A61" s="1" t="str">
        <x:v>填寫率僅衡量欄位有無文字；回饋天數的起訖定義需由原資料字典確認。</x:v>
      </x:c>
      <x:c r="B61" s="1"/>
      <x:c r="C61" s="1"/>
      <x:c r="D61" s="1"/>
      <x:c r="E61" s="1"/>
      <x:c r="F61" s="1"/>
      <x:c r="G61" s="1"/>
      <x:c r="H61" s="1"/>
      <x:c r="I61" s="1"/>
      <x:c r="J61" s="1"/>
      <x:c r="K61" s="1"/>
      <x:c r="L61" s="1"/>
      <x:c r="M61" s="1"/>
      <x:c r="N61" s="1"/>
      <x:c r="O61" s="1"/>
      <x:c r="P61" s="1"/>
      <x:c r="Q61" s="1"/>
      <x:c r="R61" s="1"/>
      <x:c r="S61" s="1"/>
      <x:c r="T61" s="1"/>
      <x:c r="U61" s="1"/>
      <x:c r="V61" s="1"/>
      <x:c r="W61" s="1"/>
      <x:c r="X61" s="1"/>
      <x:c r="Y61" s="1"/>
      <x:c r="Z61" s="1"/>
      <x:c r="AA61" s="1"/>
      <x:c r="AB61" s="1"/>
      <x:c r="AC61" s="1"/>
    </x:row>
    <x:row r="62" ht="22" customHeight="1">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c r="AA62" s="1"/>
      <x:c r="AB62" s="1"/>
      <x:c r="AC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c r="AA63" s="1"/>
      <x:c r="AB63" s="1"/>
      <x:c r="AC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c r="AA64" s="1"/>
      <x:c r="AB64" s="1"/>
      <x:c r="AC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c r="AA65" s="1"/>
      <x:c r="AB65" s="1"/>
      <x:c r="AC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c r="AA66" s="1"/>
      <x:c r="AB66" s="1"/>
      <x:c r="AC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c r="AA67" s="1"/>
      <x:c r="AB67" s="1"/>
      <x:c r="AC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c r="AA68" s="1"/>
      <x:c r="AB68" s="1"/>
      <x:c r="AC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c r="AA69" s="1"/>
      <x:c r="AB69" s="1"/>
      <x:c r="AC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c r="AA70" s="1"/>
      <x:c r="AB70" s="1"/>
      <x:c r="AC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c r="AA71" s="1"/>
      <x:c r="AB71" s="1"/>
      <x:c r="AC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c r="AA72" s="1"/>
      <x:c r="AB72" s="1"/>
      <x:c r="AC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c r="AA73" s="1"/>
      <x:c r="AB73" s="1"/>
      <x:c r="AC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c r="AA74" s="1"/>
      <x:c r="AB74" s="1"/>
      <x:c r="AC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c r="AA75" s="1"/>
      <x:c r="AB75" s="1"/>
      <x:c r="AC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c r="AA76" s="1"/>
      <x:c r="AB76" s="1"/>
      <x:c r="AC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c r="AA77" s="1"/>
      <x:c r="AB77" s="1"/>
      <x:c r="AC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c r="AA78" s="1"/>
      <x:c r="AB78" s="1"/>
      <x:c r="AC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c r="AA79" s="1"/>
      <x:c r="AB79" s="1"/>
      <x:c r="AC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c r="AA80" s="1"/>
      <x:c r="AB80" s="1"/>
      <x:c r="AC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c r="AA81" s="1"/>
      <x:c r="AB81" s="1"/>
      <x:c r="AC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c r="AA82" s="1"/>
      <x:c r="AB82" s="1"/>
      <x:c r="AC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c r="AA83" s="1"/>
      <x:c r="AB83" s="1"/>
      <x:c r="AC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c r="AA84" s="1"/>
      <x:c r="AB84" s="1"/>
      <x:c r="AC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c r="AA85" s="1"/>
      <x:c r="AB85" s="1"/>
      <x:c r="AC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c r="AA86" s="1"/>
      <x:c r="AB86" s="1"/>
      <x:c r="AC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c r="AA87" s="1"/>
      <x:c r="AB87" s="1"/>
      <x:c r="AC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c r="AA88" s="1"/>
      <x:c r="AB88" s="1"/>
      <x:c r="AC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c r="AA89" s="1"/>
      <x:c r="AB89" s="1"/>
      <x:c r="AC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c r="AA90" s="1"/>
      <x:c r="AB90" s="1"/>
      <x:c r="AC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c r="AA91" s="1"/>
      <x:c r="AB91" s="1"/>
      <x:c r="AC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c r="AA92" s="1"/>
      <x:c r="AB92" s="1"/>
      <x:c r="AC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c r="AA93" s="1"/>
      <x:c r="AB93" s="1"/>
      <x:c r="AC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c r="AA94" s="1"/>
      <x:c r="AB94" s="1"/>
      <x:c r="AC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c r="AA95" s="1"/>
      <x:c r="AB95" s="1"/>
      <x:c r="AC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c r="AA96" s="1"/>
      <x:c r="AB96" s="1"/>
      <x:c r="AC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c r="AA97" s="1"/>
      <x:c r="AB97" s="1"/>
      <x:c r="AC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c r="AA98" s="1"/>
      <x:c r="AB98" s="1"/>
      <x:c r="AC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c r="AA99" s="1"/>
      <x:c r="AB99" s="1"/>
      <x:c r="AC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c r="AA100" s="1"/>
      <x:c r="AB100" s="1"/>
      <x:c r="AC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c r="AA101" s="1"/>
      <x:c r="AB101" s="1"/>
      <x:c r="AC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c r="AA102" s="1"/>
      <x:c r="AB102" s="1"/>
      <x:c r="AC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c r="AA103" s="1"/>
      <x:c r="AB103" s="1"/>
      <x:c r="AC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c r="AA104" s="1"/>
      <x:c r="AB104" s="1"/>
      <x:c r="AC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c r="AA105" s="1"/>
      <x:c r="AB105" s="1"/>
      <x:c r="AC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c r="AA106" s="1"/>
      <x:c r="AB106" s="1"/>
      <x:c r="AC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c r="AA107" s="1"/>
      <x:c r="AB107" s="1"/>
      <x:c r="AC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c r="AA108" s="1"/>
      <x:c r="AB108" s="1"/>
      <x:c r="AC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c r="AA109" s="1"/>
      <x:c r="AB109" s="1"/>
      <x:c r="AC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c r="AA110" s="1"/>
      <x:c r="AB110" s="1"/>
      <x:c r="AC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c r="AA111" s="1"/>
      <x:c r="AB111" s="1"/>
      <x:c r="AC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c r="AA112" s="1"/>
      <x:c r="AB112" s="1"/>
      <x:c r="AC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c r="AA113" s="1"/>
      <x:c r="AB113" s="1"/>
      <x:c r="AC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c r="AA114" s="1"/>
      <x:c r="AB114" s="1"/>
      <x:c r="AC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c r="AA115" s="1"/>
      <x:c r="AB115" s="1"/>
      <x:c r="AC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c r="AA116" s="1"/>
      <x:c r="AB116" s="1"/>
      <x:c r="AC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c r="AA117" s="1"/>
      <x:c r="AB117" s="1"/>
      <x:c r="AC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c r="AA118" s="1"/>
      <x:c r="AB118" s="1"/>
      <x:c r="AC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c r="AA119" s="1"/>
      <x:c r="AB119" s="1"/>
      <x:c r="AC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c r="AA120" s="1"/>
      <x:c r="AB120" s="1"/>
      <x:c r="AC120" s="1"/>
    </x:row>
  </x:sheetData>
  <x:pageMargins left="0.7" right="0.7" top="0.75" bottom="0.75" header="0.3" footer="0.3"/>
  <x:drawing xmlns:r="http://schemas.openxmlformats.org/officeDocument/2006/relationships" r:id="R2075a9cdde714d96"/>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28" hidden="0" customWidth="1"/>
    <x:col min="3" max="3" width="42" hidden="0" customWidth="1"/>
    <x:col min="4" max="4" width="42" hidden="0" customWidth="1"/>
    <x:col min="5" max="5" width="42" hidden="0" customWidth="1"/>
  </x:cols>
  <x:sheetData>
    <x:row r="1">
      <x:c r="A1" s="6" t="str">
        <x:v>六項統計分析與教學應用</x:v>
      </x:c>
      <x:c r="B1" s="1"/>
      <x:c r="C1" s="1"/>
      <x:c r="D1" s="1"/>
      <x:c r="E1" s="1"/>
      <x:c r="F1" s="1"/>
      <x:c r="G1" s="1"/>
      <x:c r="H1" s="1" t="str">
        <x:v>良好項目有文字</x:v>
      </x:c>
      <x:c r="I1" s="1" t="str">
        <x:v>加強項目有文字</x:v>
      </x:c>
      <x:c r="J1" s="1" t="str">
        <x:v>改善計畫有文字</x:v>
      </x:c>
      <x:c r="K1" s="1"/>
      <x:c r="L1" s="1"/>
      <x:c r="M1" s="1"/>
      <x:c r="N1" s="1"/>
      <x:c r="O1" s="1"/>
      <x:c r="P1" s="1"/>
      <x:c r="Q1" s="1"/>
      <x:c r="R1" s="1"/>
      <x:c r="S1" s="1"/>
      <x:c r="T1" s="1"/>
      <x:c r="U1" s="1"/>
      <x:c r="V1" s="1"/>
      <x:c r="W1" s="1"/>
      <x:c r="X1" s="1"/>
      <x:c r="Y1" s="1"/>
      <x:c r="Z1" s="1"/>
      <x:c r="AA1" s="1"/>
      <x:c r="AB1" s="1"/>
      <x:c r="AC1" s="1"/>
    </x:row>
    <x:row r="2">
      <x:c r="A2" s="1"/>
      <x:c r="B2" s="1"/>
      <x:c r="C2" s="1"/>
      <x:c r="D2" s="1"/>
      <x:c r="E2" s="1"/>
      <x:c r="F2" s="1"/>
      <x:c r="G2" s="1"/>
      <x:c r="H2" s="1" t="n">
        <x:f>IF(LEN(TRIM(data!V2))&gt;0,1,0)</x:f>
        <x:v>1</x:v>
      </x:c>
      <x:c r="I2" s="1" t="n">
        <x:f>IF(LEN(TRIM(data!W2))&gt;0,1,0)</x:f>
        <x:v>1</x:v>
      </x:c>
      <x:c r="J2" s="1" t="n">
        <x:f>IF(LEN(TRIM(data!Y2))&gt;0,1,0)</x:f>
        <x:v>1</x:v>
      </x:c>
      <x:c r="K2" s="1"/>
      <x:c r="L2" s="1"/>
      <x:c r="M2" s="1"/>
      <x:c r="N2" s="1"/>
      <x:c r="O2" s="1"/>
      <x:c r="P2" s="1"/>
      <x:c r="Q2" s="1"/>
      <x:c r="R2" s="1"/>
      <x:c r="S2" s="1"/>
      <x:c r="T2" s="1"/>
      <x:c r="U2" s="1"/>
      <x:c r="V2" s="1"/>
      <x:c r="W2" s="1"/>
      <x:c r="X2" s="1"/>
      <x:c r="Y2" s="1"/>
      <x:c r="Z2" s="1"/>
      <x:c r="AA2" s="1"/>
      <x:c r="AB2" s="1"/>
      <x:c r="AC2" s="1"/>
    </x:row>
    <x:row r="3">
      <x:c r="A3" s="4" t="str">
        <x:v>項次</x:v>
      </x:c>
      <x:c r="B3" s="4" t="str">
        <x:v>分析主題</x:v>
      </x:c>
      <x:c r="C3" s="4" t="str">
        <x:v>統計方法（可延伸練習）</x:v>
      </x:c>
      <x:c r="D3" s="4" t="str">
        <x:v>教學訓練計畫用途</x:v>
      </x:c>
      <x:c r="E3" s="4" t="str">
        <x:v>解讀限制</x:v>
      </x:c>
      <x:c r="F3" s="1"/>
      <x:c r="G3" s="1"/>
      <x:c r="H3" s="1" t="n">
        <x:f>IF(LEN(TRIM(data!V3))&gt;0,1,0)</x:f>
        <x:v>0</x:v>
      </x:c>
      <x:c r="I3" s="1" t="n">
        <x:f>IF(LEN(TRIM(data!W3))&gt;0,1,0)</x:f>
        <x:v>1</x:v>
      </x:c>
      <x:c r="J3" s="1" t="n">
        <x:f>IF(LEN(TRIM(data!Y3))&gt;0,1,0)</x:f>
        <x:v>1</x:v>
      </x:c>
      <x:c r="K3" s="1"/>
      <x:c r="L3" s="1"/>
      <x:c r="M3" s="1"/>
      <x:c r="N3" s="1"/>
      <x:c r="O3" s="1"/>
      <x:c r="P3" s="1"/>
      <x:c r="Q3" s="1"/>
      <x:c r="R3" s="1"/>
      <x:c r="S3" s="1"/>
      <x:c r="T3" s="1"/>
      <x:c r="U3" s="1"/>
      <x:c r="V3" s="1"/>
      <x:c r="W3" s="1"/>
      <x:c r="X3" s="1"/>
      <x:c r="Y3" s="1"/>
      <x:c r="Z3" s="1"/>
      <x:c r="AA3" s="1"/>
      <x:c r="AB3" s="1"/>
      <x:c r="AC3" s="1"/>
    </x:row>
    <x:row r="4" ht="68" customHeight="1">
      <x:c r="A4" s="7" t="n">
        <x:v>1</x:v>
      </x:c>
      <x:c r="B4" s="7" t="str">
        <x:v>評量量與計畫組成</x:v>
      </x:c>
      <x:c r="C4" s="7" t="str">
        <x:v>次數、比例；
季度 × 計畫交叉表</x:v>
      </x:c>
      <x:c r="D4" s="7" t="str">
        <x:v>檢視評量資源配置與資料涵蓋</x:v>
      </x:c>
      <x:c r="E4" s="7" t="str">
        <x:v>無應評量人數或目標，
不能計算完成率</x:v>
      </x:c>
      <x:c r="F4" s="1"/>
      <x:c r="G4" s="1"/>
      <x:c r="H4" s="1" t="n">
        <x:f>IF(LEN(TRIM(data!V4))&gt;0,1,0)</x:f>
        <x:v>1</x:v>
      </x:c>
      <x:c r="I4" s="1" t="n">
        <x:f>IF(LEN(TRIM(data!W4))&gt;0,1,0)</x:f>
        <x:v>1</x:v>
      </x:c>
      <x:c r="J4" s="1" t="n">
        <x:f>IF(LEN(TRIM(data!Y4))&gt;0,1,0)</x:f>
        <x:v>1</x:v>
      </x:c>
      <x:c r="K4" s="1"/>
      <x:c r="L4" s="1"/>
      <x:c r="M4" s="1"/>
      <x:c r="N4" s="1"/>
      <x:c r="O4" s="1"/>
      <x:c r="P4" s="1"/>
      <x:c r="Q4" s="1"/>
      <x:c r="R4" s="1"/>
      <x:c r="S4" s="1"/>
      <x:c r="T4" s="1"/>
      <x:c r="U4" s="1"/>
      <x:c r="V4" s="1"/>
      <x:c r="W4" s="1"/>
      <x:c r="X4" s="1"/>
      <x:c r="Y4" s="1"/>
      <x:c r="Z4" s="1"/>
      <x:c r="AA4" s="1"/>
      <x:c r="AB4" s="1"/>
      <x:c r="AC4" s="1"/>
    </x:row>
    <x:row r="5" ht="68" customHeight="1">
      <x:c r="A5" s="7" t="n">
        <x:v>2</x:v>
      </x:c>
      <x:c r="B5" s="7" t="str">
        <x:v>六大能力表現</x:v>
      </x:c>
      <x:c r="C5" s="7" t="str">
        <x:v>各能力平均、有效 n、缺值率；
可練習中位數與 IQR</x:v>
      </x:c>
      <x:c r="D5" s="7" t="str">
        <x:v>挑選能力補強與課程設計重點</x:v>
      </x:c>
      <x:c r="E5" s="7" t="str">
        <x:v>不同能力有效樣本可能不同；
配對比較需另取完整配對</x:v>
      </x:c>
      <x:c r="F5" s="1"/>
      <x:c r="G5" s="1"/>
      <x:c r="H5" s="1" t="n">
        <x:f>IF(LEN(TRIM(data!V5))&gt;0,1,0)</x:f>
        <x:v>1</x:v>
      </x:c>
      <x:c r="I5" s="1" t="n">
        <x:f>IF(LEN(TRIM(data!W5))&gt;0,1,0)</x:f>
        <x:v>1</x:v>
      </x:c>
      <x:c r="J5" s="1" t="n">
        <x:f>IF(LEN(TRIM(data!Y5))&gt;0,1,0)</x:f>
        <x:v>1</x:v>
      </x:c>
      <x:c r="K5" s="1"/>
      <x:c r="L5" s="1"/>
      <x:c r="M5" s="1"/>
      <x:c r="N5" s="1"/>
      <x:c r="O5" s="1"/>
      <x:c r="P5" s="1"/>
      <x:c r="Q5" s="1"/>
      <x:c r="R5" s="1"/>
      <x:c r="S5" s="1"/>
      <x:c r="T5" s="1"/>
      <x:c r="U5" s="1"/>
      <x:c r="V5" s="1"/>
      <x:c r="W5" s="1"/>
      <x:c r="X5" s="1"/>
      <x:c r="Y5" s="1"/>
      <x:c r="Z5" s="1"/>
      <x:c r="AA5" s="1"/>
      <x:c r="AB5" s="1"/>
      <x:c r="AC5" s="1"/>
    </x:row>
    <x:row r="6" ht="68" customHeight="1">
      <x:c r="A6" s="7" t="n">
        <x:v>3</x:v>
      </x:c>
      <x:c r="B6" s="7" t="str">
        <x:v>不同計畫整體表現</x:v>
      </x:c>
      <x:c r="C6" s="7" t="str">
        <x:v>各組有效 n、平均；
可練習 Kruskal–Wallis 與效果量</x:v>
      </x:c>
      <x:c r="D6" s="7" t="str">
        <x:v>討論不同訓練計畫的評量特性</x:v>
      </x:c>
      <x:c r="E6" s="7" t="str">
        <x:v>重複評碼／師碼、病例難度與評分者效應需處理，
不能視為獨立組別因果證據</x:v>
      </x:c>
      <x:c r="F6" s="1"/>
      <x:c r="G6" s="1"/>
      <x:c r="H6" s="1" t="n">
        <x:f>IF(LEN(TRIM(data!V6))&gt;0,1,0)</x:f>
        <x:v>1</x:v>
      </x:c>
      <x:c r="I6" s="1" t="n">
        <x:f>IF(LEN(TRIM(data!W6))&gt;0,1,0)</x:f>
        <x:v>0</x:v>
      </x:c>
      <x:c r="J6" s="1" t="n">
        <x:f>IF(LEN(TRIM(data!Y6))&gt;0,1,0)</x:f>
        <x:v>1</x:v>
      </x:c>
      <x:c r="K6" s="1"/>
      <x:c r="L6" s="1"/>
      <x:c r="M6" s="1"/>
      <x:c r="N6" s="1"/>
      <x:c r="O6" s="1"/>
      <x:c r="P6" s="1"/>
      <x:c r="Q6" s="1"/>
      <x:c r="R6" s="1"/>
      <x:c r="S6" s="1"/>
      <x:c r="T6" s="1"/>
      <x:c r="U6" s="1"/>
      <x:c r="V6" s="1"/>
      <x:c r="W6" s="1"/>
      <x:c r="X6" s="1"/>
      <x:c r="Y6" s="1"/>
      <x:c r="Z6" s="1"/>
      <x:c r="AA6" s="1"/>
      <x:c r="AB6" s="1"/>
      <x:c r="AC6" s="1"/>
    </x:row>
    <x:row r="7" ht="68" customHeight="1">
      <x:c r="A7" s="7" t="n">
        <x:v>4</x:v>
      </x:c>
      <x:c r="B7" s="7" t="str">
        <x:v>季度整體表現趨勢</x:v>
      </x:c>
      <x:c r="C7" s="7" t="str">
        <x:v>季度平均、有效 n；
可延伸季度 × 計畫分層</x:v>
      </x:c>
      <x:c r="D7" s="7" t="str">
        <x:v>觀察群體表現變化與安排課程檢討</x:v>
      </x:c>
      <x:c r="E7" s="7" t="str">
        <x:v>無可靠學員 ID，
不能計算個人進步或介入成效</x:v>
      </x:c>
      <x:c r="F7" s="1"/>
      <x:c r="G7" s="1"/>
      <x:c r="H7" s="1" t="n">
        <x:f>IF(LEN(TRIM(data!V7))&gt;0,1,0)</x:f>
        <x:v>1</x:v>
      </x:c>
      <x:c r="I7" s="1" t="n">
        <x:f>IF(LEN(TRIM(data!W7))&gt;0,1,0)</x:f>
        <x:v>1</x:v>
      </x:c>
      <x:c r="J7" s="1" t="n">
        <x:f>IF(LEN(TRIM(data!Y7))&gt;0,1,0)</x:f>
        <x:v>1</x:v>
      </x:c>
      <x:c r="K7" s="1"/>
      <x:c r="L7" s="1"/>
      <x:c r="M7" s="1"/>
      <x:c r="N7" s="1"/>
      <x:c r="O7" s="1"/>
      <x:c r="P7" s="1"/>
      <x:c r="Q7" s="1"/>
      <x:c r="R7" s="1"/>
      <x:c r="S7" s="1"/>
      <x:c r="T7" s="1"/>
      <x:c r="U7" s="1"/>
      <x:c r="V7" s="1"/>
      <x:c r="W7" s="1"/>
      <x:c r="X7" s="1"/>
      <x:c r="Y7" s="1"/>
      <x:c r="Z7" s="1"/>
      <x:c r="AA7" s="1"/>
      <x:c r="AB7" s="1"/>
      <x:c r="AC7" s="1"/>
    </x:row>
    <x:row r="8" ht="68" customHeight="1">
      <x:c r="A8" s="7" t="n">
        <x:v>5</x:v>
      </x:c>
      <x:c r="B8" s="7" t="str">
        <x:v>回饋天數分布</x:v>
      </x:c>
      <x:c r="C8" s="7" t="str">
        <x:v>各天數次數、比例；
可延伸 Spearman 相關</x:v>
      </x:c>
      <x:c r="D8" s="7" t="str">
        <x:v>檢視回饋流程，
討論回饋時機</x:v>
      </x:c>
      <x:c r="E8" s="7" t="str">
        <x:v>原欄位為天；
是否代表延遲待確認，
不能視為回饋分鐘數</x:v>
      </x:c>
      <x:c r="F8" s="1"/>
      <x:c r="G8" s="1"/>
      <x:c r="H8" s="1" t="n">
        <x:f>IF(LEN(TRIM(data!V8))&gt;0,1,0)</x:f>
        <x:v>1</x:v>
      </x:c>
      <x:c r="I8" s="1" t="n">
        <x:f>IF(LEN(TRIM(data!W8))&gt;0,1,0)</x:f>
        <x:v>1</x:v>
      </x:c>
      <x:c r="J8" s="1" t="n">
        <x:f>IF(LEN(TRIM(data!Y8))&gt;0,1,0)</x:f>
        <x:v>0</x:v>
      </x:c>
      <x:c r="K8" s="1"/>
      <x:c r="L8" s="1"/>
      <x:c r="M8" s="1"/>
      <x:c r="N8" s="1"/>
      <x:c r="O8" s="1"/>
      <x:c r="P8" s="1"/>
      <x:c r="Q8" s="1"/>
      <x:c r="R8" s="1"/>
      <x:c r="S8" s="1"/>
      <x:c r="T8" s="1"/>
      <x:c r="U8" s="1"/>
      <x:c r="V8" s="1"/>
      <x:c r="W8" s="1"/>
      <x:c r="X8" s="1"/>
      <x:c r="Y8" s="1"/>
      <x:c r="Z8" s="1"/>
      <x:c r="AA8" s="1"/>
      <x:c r="AB8" s="1"/>
      <x:c r="AC8" s="1"/>
    </x:row>
    <x:row r="9" ht="68" customHeight="1">
      <x:c r="A9" s="7" t="n">
        <x:v>6</x:v>
      </x:c>
      <x:c r="B9" s="7" t="str">
        <x:v>文字回饋與改善計畫填寫率</x:v>
      </x:c>
      <x:c r="C9" s="7" t="str">
        <x:v>各計畫三欄非空白率；
可延伸交叉表與卡方練習</x:v>
      </x:c>
      <x:c r="D9" s="7" t="str">
        <x:v>找出回饋紀錄缺漏，
安排教師回饋工作坊</x:v>
      </x:c>
      <x:c r="E9" s="7" t="str">
        <x:v>有文字不等於品質良好，
亦不代表改善行動已完成</x:v>
      </x:c>
      <x:c r="F9" s="1"/>
      <x:c r="G9" s="1"/>
      <x:c r="H9" s="1" t="n">
        <x:f>IF(LEN(TRIM(data!V9))&gt;0,1,0)</x:f>
        <x:v>1</x:v>
      </x:c>
      <x:c r="I9" s="1" t="n">
        <x:f>IF(LEN(TRIM(data!W9))&gt;0,1,0)</x:f>
        <x:v>0</x:v>
      </x:c>
      <x:c r="J9" s="1" t="n">
        <x:f>IF(LEN(TRIM(data!Y9))&gt;0,1,0)</x:f>
        <x:v>1</x:v>
      </x:c>
      <x:c r="K9" s="1"/>
      <x:c r="L9" s="1"/>
      <x:c r="M9" s="1"/>
      <x:c r="N9" s="1"/>
      <x:c r="O9" s="1"/>
      <x:c r="P9" s="1"/>
      <x:c r="Q9" s="1"/>
      <x:c r="R9" s="1"/>
      <x:c r="S9" s="1"/>
      <x:c r="T9" s="1"/>
      <x:c r="U9" s="1"/>
      <x:c r="V9" s="1"/>
      <x:c r="W9" s="1"/>
      <x:c r="X9" s="1"/>
      <x:c r="Y9" s="1"/>
      <x:c r="Z9" s="1"/>
      <x:c r="AA9" s="1"/>
      <x:c r="AB9" s="1"/>
      <x:c r="AC9" s="1"/>
    </x:row>
    <x:row r="10">
      <x:c r="A10" s="1"/>
      <x:c r="B10" s="1"/>
      <x:c r="C10" s="1"/>
      <x:c r="D10" s="1"/>
      <x:c r="E10" s="1"/>
      <x:c r="F10" s="1"/>
      <x:c r="G10" s="1"/>
      <x:c r="H10" s="1" t="n">
        <x:f>IF(LEN(TRIM(data!V10))&gt;0,1,0)</x:f>
        <x:v>0</x:v>
      </x:c>
      <x:c r="I10" s="1" t="n">
        <x:f>IF(LEN(TRIM(data!W10))&gt;0,1,0)</x:f>
        <x:v>0</x:v>
      </x:c>
      <x:c r="J10" s="1" t="n">
        <x:f>IF(LEN(TRIM(data!Y10))&gt;0,1,0)</x:f>
        <x:v>1</x:v>
      </x:c>
      <x:c r="K10" s="1"/>
      <x:c r="L10" s="1"/>
      <x:c r="M10" s="1"/>
      <x:c r="N10" s="1"/>
      <x:c r="O10" s="1"/>
      <x:c r="P10" s="1"/>
      <x:c r="Q10" s="1"/>
      <x:c r="R10" s="1"/>
      <x:c r="S10" s="1"/>
      <x:c r="T10" s="1"/>
      <x:c r="U10" s="1"/>
      <x:c r="V10" s="1"/>
      <x:c r="W10" s="1"/>
      <x:c r="X10" s="1"/>
      <x:c r="Y10" s="1"/>
      <x:c r="Z10" s="1"/>
      <x:c r="AA10" s="1"/>
      <x:c r="AB10" s="1"/>
      <x:c r="AC10" s="1"/>
    </x:row>
    <x:row r="11">
      <x:c r="A11" s="1" t="str">
        <x:v>下列為 dashboard 的即時計算表；延伸方法僅為教學練習建議，未執行推論檢定。</x:v>
      </x:c>
      <x:c r="B11" s="1"/>
      <x:c r="C11" s="1"/>
      <x:c r="D11" s="1"/>
      <x:c r="E11" s="1"/>
      <x:c r="F11" s="1"/>
      <x:c r="G11" s="1"/>
      <x:c r="H11" s="1" t="n">
        <x:f>IF(LEN(TRIM(data!V11))&gt;0,1,0)</x:f>
        <x:v>1</x:v>
      </x:c>
      <x:c r="I11" s="1" t="n">
        <x:f>IF(LEN(TRIM(data!W11))&gt;0,1,0)</x:f>
        <x:v>0</x:v>
      </x:c>
      <x:c r="J11" s="1" t="n">
        <x:f>IF(LEN(TRIM(data!Y11))&gt;0,1,0)</x:f>
        <x:v>1</x:v>
      </x:c>
      <x:c r="K11" s="1"/>
      <x:c r="L11" s="1"/>
      <x:c r="M11" s="1"/>
      <x:c r="N11" s="1"/>
      <x:c r="O11" s="1"/>
      <x:c r="P11" s="1"/>
      <x:c r="Q11" s="1"/>
      <x:c r="R11" s="1"/>
      <x:c r="S11" s="1"/>
      <x:c r="T11" s="1"/>
      <x:c r="U11" s="1"/>
      <x:c r="V11" s="1"/>
      <x:c r="W11" s="1"/>
      <x:c r="X11" s="1"/>
      <x:c r="Y11" s="1"/>
      <x:c r="Z11" s="1"/>
      <x:c r="AA11" s="1"/>
      <x:c r="AB11" s="1"/>
      <x:c r="AC11" s="1"/>
    </x:row>
    <x:row r="12">
      <x:c r="A12" s="1"/>
      <x:c r="B12" s="1"/>
      <x:c r="C12" s="1"/>
      <x:c r="D12" s="1"/>
      <x:c r="E12" s="1"/>
      <x:c r="F12" s="1"/>
      <x:c r="G12" s="1"/>
      <x:c r="H12" s="1" t="n">
        <x:f>IF(LEN(TRIM(data!V12))&gt;0,1,0)</x:f>
        <x:v>0</x:v>
      </x:c>
      <x:c r="I12" s="1" t="n">
        <x:f>IF(LEN(TRIM(data!W12))&gt;0,1,0)</x:f>
        <x:v>1</x:v>
      </x:c>
      <x:c r="J12" s="1" t="n">
        <x:f>IF(LEN(TRIM(data!Y12))&gt;0,1,0)</x:f>
        <x:v>1</x:v>
      </x:c>
      <x:c r="K12" s="1"/>
      <x:c r="L12" s="1"/>
      <x:c r="M12" s="1"/>
      <x:c r="N12" s="1"/>
      <x:c r="O12" s="1"/>
      <x:c r="P12" s="1"/>
      <x:c r="Q12" s="1"/>
      <x:c r="R12" s="1"/>
      <x:c r="S12" s="1"/>
      <x:c r="T12" s="1"/>
      <x:c r="U12" s="1"/>
      <x:c r="V12" s="1"/>
      <x:c r="W12" s="1"/>
      <x:c r="X12" s="1"/>
      <x:c r="Y12" s="1"/>
      <x:c r="Z12" s="1"/>
      <x:c r="AA12" s="1"/>
      <x:c r="AB12" s="1"/>
      <x:c r="AC12" s="1"/>
    </x:row>
    <x:row r="13">
      <x:c r="A13" s="1"/>
      <x:c r="B13" s="1"/>
      <x:c r="C13" s="1"/>
      <x:c r="D13" s="1"/>
      <x:c r="E13" s="1"/>
      <x:c r="F13" s="1"/>
      <x:c r="G13" s="1"/>
      <x:c r="H13" s="1" t="n">
        <x:f>IF(LEN(TRIM(data!V13))&gt;0,1,0)</x:f>
        <x:v>1</x:v>
      </x:c>
      <x:c r="I13" s="1" t="n">
        <x:f>IF(LEN(TRIM(data!W13))&gt;0,1,0)</x:f>
        <x:v>1</x:v>
      </x:c>
      <x:c r="J13" s="1" t="n">
        <x:f>IF(LEN(TRIM(data!Y13))&gt;0,1,0)</x:f>
        <x:v>0</x:v>
      </x:c>
      <x:c r="K13" s="1"/>
      <x:c r="L13" s="1"/>
      <x:c r="M13" s="1"/>
      <x:c r="N13" s="1"/>
      <x:c r="O13" s="1"/>
      <x:c r="P13" s="1"/>
      <x:c r="Q13" s="1"/>
      <x:c r="R13" s="1"/>
      <x:c r="S13" s="1"/>
      <x:c r="T13" s="1"/>
      <x:c r="U13" s="1"/>
      <x:c r="V13" s="1"/>
      <x:c r="W13" s="1"/>
      <x:c r="X13" s="1"/>
      <x:c r="Y13" s="1"/>
      <x:c r="Z13" s="1"/>
      <x:c r="AA13" s="1"/>
      <x:c r="AB13" s="1"/>
      <x:c r="AC13" s="1"/>
    </x:row>
    <x:row r="14">
      <x:c r="A14" s="1"/>
      <x:c r="B14" s="1"/>
      <x:c r="C14" s="1"/>
      <x:c r="D14" s="1"/>
      <x:c r="E14" s="1"/>
      <x:c r="F14" s="1"/>
      <x:c r="G14" s="1"/>
      <x:c r="H14" s="1" t="n">
        <x:f>IF(LEN(TRIM(data!V14))&gt;0,1,0)</x:f>
        <x:v>0</x:v>
      </x:c>
      <x:c r="I14" s="1" t="n">
        <x:f>IF(LEN(TRIM(data!W14))&gt;0,1,0)</x:f>
        <x:v>1</x:v>
      </x:c>
      <x:c r="J14" s="1" t="n">
        <x:f>IF(LEN(TRIM(data!Y14))&gt;0,1,0)</x:f>
        <x:v>1</x:v>
      </x:c>
      <x:c r="K14" s="1"/>
      <x:c r="L14" s="1"/>
      <x:c r="M14" s="1"/>
      <x:c r="N14" s="1"/>
      <x:c r="O14" s="1"/>
      <x:c r="P14" s="1"/>
      <x:c r="Q14" s="1"/>
      <x:c r="R14" s="1"/>
      <x:c r="S14" s="1"/>
      <x:c r="T14" s="1"/>
      <x:c r="U14" s="1"/>
      <x:c r="V14" s="1"/>
      <x:c r="W14" s="1"/>
      <x:c r="X14" s="1"/>
      <x:c r="Y14" s="1"/>
      <x:c r="Z14" s="1"/>
      <x:c r="AA14" s="1"/>
      <x:c r="AB14" s="1"/>
      <x:c r="AC14" s="1"/>
    </x:row>
    <x:row r="15" ht="28" customHeight="1">
      <x:c r="A15" s="3" t="str">
        <x:v>訓練計畫</x:v>
      </x:c>
      <x:c r="B15" s="3" t="str">
        <x:v>筆數</x:v>
      </x:c>
      <x:c r="C15" s="3" t="str">
        <x:v>占全部比例</x:v>
      </x:c>
      <x:c r="D15" s="1"/>
      <x:c r="E15" s="1"/>
      <x:c r="F15" s="1"/>
      <x:c r="G15" s="1"/>
      <x:c r="H15" s="1" t="n">
        <x:f>IF(LEN(TRIM(data!V15))&gt;0,1,0)</x:f>
        <x:v>0</x:v>
      </x:c>
      <x:c r="I15" s="1" t="n">
        <x:f>IF(LEN(TRIM(data!W15))&gt;0,1,0)</x:f>
        <x:v>0</x:v>
      </x:c>
      <x:c r="J15" s="1" t="n">
        <x:f>IF(LEN(TRIM(data!Y15))&gt;0,1,0)</x:f>
        <x:v>1</x:v>
      </x:c>
      <x:c r="K15" s="1"/>
      <x:c r="L15" s="1"/>
      <x:c r="M15" s="1"/>
      <x:c r="N15" s="1"/>
      <x:c r="O15" s="1"/>
      <x:c r="P15" s="1"/>
      <x:c r="Q15" s="1"/>
      <x:c r="R15" s="1"/>
      <x:c r="S15" s="1"/>
      <x:c r="T15" s="1"/>
      <x:c r="U15" s="1"/>
      <x:c r="V15" s="1"/>
      <x:c r="W15" s="1"/>
      <x:c r="X15" s="1"/>
      <x:c r="Y15" s="1"/>
      <x:c r="Z15" s="1"/>
      <x:c r="AA15" s="1"/>
      <x:c r="AB15" s="1"/>
      <x:c r="AC15" s="1"/>
    </x:row>
    <x:row r="16">
      <x:c r="A16" s="1" t="str">
        <x:v>一般臨床訓練</x:v>
      </x:c>
      <x:c r="B16" s="1" t="n">
        <x:f>COUNTIFS(data!$D$2:$D$2001,A16)</x:f>
        <x:v>231</x:v>
      </x:c>
      <x:c r="C16" s="8" t="n">
        <x:f>B16/COUNTA(data!$B$2:$B$2001)</x:f>
        <x:v>0.1155</x:v>
      </x:c>
      <x:c r="D16" s="1"/>
      <x:c r="E16" s="1"/>
      <x:c r="F16" s="1"/>
      <x:c r="G16" s="1"/>
      <x:c r="H16" s="1" t="n">
        <x:f>IF(LEN(TRIM(data!V16))&gt;0,1,0)</x:f>
        <x:v>0</x:v>
      </x:c>
      <x:c r="I16" s="1" t="n">
        <x:f>IF(LEN(TRIM(data!W16))&gt;0,1,0)</x:f>
        <x:v>0</x:v>
      </x:c>
      <x:c r="J16" s="1" t="n">
        <x:f>IF(LEN(TRIM(data!Y16))&gt;0,1,0)</x:f>
        <x:v>0</x:v>
      </x:c>
      <x:c r="K16" s="1"/>
      <x:c r="L16" s="1"/>
      <x:c r="M16" s="1"/>
      <x:c r="N16" s="1"/>
      <x:c r="O16" s="1"/>
      <x:c r="P16" s="1"/>
      <x:c r="Q16" s="1"/>
      <x:c r="R16" s="1"/>
      <x:c r="S16" s="1"/>
      <x:c r="T16" s="1"/>
      <x:c r="U16" s="1"/>
      <x:c r="V16" s="1"/>
      <x:c r="W16" s="1"/>
      <x:c r="X16" s="1"/>
      <x:c r="Y16" s="1"/>
      <x:c r="Z16" s="1"/>
      <x:c r="AA16" s="1"/>
      <x:c r="AB16" s="1"/>
      <x:c r="AC16" s="1"/>
    </x:row>
    <x:row r="17">
      <x:c r="A17" s="1" t="str">
        <x:v>住院醫師訓練計畫</x:v>
      </x:c>
      <x:c r="B17" s="1" t="n">
        <x:f>COUNTIFS(data!$D$2:$D$2001,A17)</x:f>
        <x:v>438</x:v>
      </x:c>
      <x:c r="C17" s="8" t="n">
        <x:f>B17/COUNTA(data!$B$2:$B$2001)</x:f>
        <x:v>0.219</x:v>
      </x:c>
      <x:c r="D17" s="1"/>
      <x:c r="E17" s="1"/>
      <x:c r="F17" s="1"/>
      <x:c r="G17" s="1"/>
      <x:c r="H17" s="1" t="n">
        <x:f>IF(LEN(TRIM(data!V17))&gt;0,1,0)</x:f>
        <x:v>0</x:v>
      </x:c>
      <x:c r="I17" s="1" t="n">
        <x:f>IF(LEN(TRIM(data!W17))&gt;0,1,0)</x:f>
        <x:v>1</x:v>
      </x:c>
      <x:c r="J17" s="1" t="n">
        <x:f>IF(LEN(TRIM(data!Y17))&gt;0,1,0)</x:f>
        <x:v>1</x:v>
      </x:c>
      <x:c r="K17" s="1"/>
      <x:c r="L17" s="1"/>
      <x:c r="M17" s="1"/>
      <x:c r="N17" s="1"/>
      <x:c r="O17" s="1"/>
      <x:c r="P17" s="1"/>
      <x:c r="Q17" s="1"/>
      <x:c r="R17" s="1"/>
      <x:c r="S17" s="1"/>
      <x:c r="T17" s="1"/>
      <x:c r="U17" s="1"/>
      <x:c r="V17" s="1"/>
      <x:c r="W17" s="1"/>
      <x:c r="X17" s="1"/>
      <x:c r="Y17" s="1"/>
      <x:c r="Z17" s="1"/>
      <x:c r="AA17" s="1"/>
      <x:c r="AB17" s="1"/>
      <x:c r="AC17" s="1"/>
    </x:row>
    <x:row r="18">
      <x:c r="A18" s="1" t="str">
        <x:v>實習醫學生訓練計畫</x:v>
      </x:c>
      <x:c r="B18" s="1" t="n">
        <x:f>COUNTIFS(data!$D$2:$D$2001,A18)</x:f>
        <x:v>374</x:v>
      </x:c>
      <x:c r="C18" s="8" t="n">
        <x:f>B18/COUNTA(data!$B$2:$B$2001)</x:f>
        <x:v>0.187</x:v>
      </x:c>
      <x:c r="D18" s="1"/>
      <x:c r="E18" s="1"/>
      <x:c r="F18" s="1"/>
      <x:c r="G18" s="1"/>
      <x:c r="H18" s="1" t="n">
        <x:f>IF(LEN(TRIM(data!V18))&gt;0,1,0)</x:f>
        <x:v>1</x:v>
      </x:c>
      <x:c r="I18" s="1" t="n">
        <x:f>IF(LEN(TRIM(data!W18))&gt;0,1,0)</x:f>
        <x:v>1</x:v>
      </x:c>
      <x:c r="J18" s="1" t="n">
        <x:f>IF(LEN(TRIM(data!Y18))&gt;0,1,0)</x:f>
        <x:v>1</x:v>
      </x:c>
      <x:c r="K18" s="1"/>
      <x:c r="L18" s="1"/>
      <x:c r="M18" s="1"/>
      <x:c r="N18" s="1"/>
      <x:c r="O18" s="1"/>
      <x:c r="P18" s="1"/>
      <x:c r="Q18" s="1"/>
      <x:c r="R18" s="1"/>
      <x:c r="S18" s="1"/>
      <x:c r="T18" s="1"/>
      <x:c r="U18" s="1"/>
      <x:c r="V18" s="1"/>
      <x:c r="W18" s="1"/>
      <x:c r="X18" s="1"/>
      <x:c r="Y18" s="1"/>
      <x:c r="Z18" s="1"/>
      <x:c r="AA18" s="1"/>
      <x:c r="AB18" s="1"/>
      <x:c r="AC18" s="1"/>
    </x:row>
    <x:row r="19">
      <x:c r="A19" s="1" t="str">
        <x:v>專科護理師學員計畫</x:v>
      </x:c>
      <x:c r="B19" s="1" t="n">
        <x:f>COUNTIFS(data!$D$2:$D$2001,A19)</x:f>
        <x:v>459</x:v>
      </x:c>
      <x:c r="C19" s="8" t="n">
        <x:f>B19/COUNTA(data!$B$2:$B$2001)</x:f>
        <x:v>0.2295</x:v>
      </x:c>
      <x:c r="D19" s="1"/>
      <x:c r="E19" s="1"/>
      <x:c r="F19" s="1"/>
      <x:c r="G19" s="1"/>
      <x:c r="H19" s="1" t="n">
        <x:f>IF(LEN(TRIM(data!V19))&gt;0,1,0)</x:f>
        <x:v>1</x:v>
      </x:c>
      <x:c r="I19" s="1" t="n">
        <x:f>IF(LEN(TRIM(data!W19))&gt;0,1,0)</x:f>
        <x:v>1</x:v>
      </x:c>
      <x:c r="J19" s="1" t="n">
        <x:f>IF(LEN(TRIM(data!Y19))&gt;0,1,0)</x:f>
        <x:v>1</x:v>
      </x:c>
      <x:c r="K19" s="1"/>
      <x:c r="L19" s="1"/>
      <x:c r="M19" s="1"/>
      <x:c r="N19" s="1"/>
      <x:c r="O19" s="1"/>
      <x:c r="P19" s="1"/>
      <x:c r="Q19" s="1"/>
      <x:c r="R19" s="1"/>
      <x:c r="S19" s="1"/>
      <x:c r="T19" s="1"/>
      <x:c r="U19" s="1"/>
      <x:c r="V19" s="1"/>
      <x:c r="W19" s="1"/>
      <x:c r="X19" s="1"/>
      <x:c r="Y19" s="1"/>
      <x:c r="Z19" s="1"/>
      <x:c r="AA19" s="1"/>
      <x:c r="AB19" s="1"/>
      <x:c r="AC19" s="1"/>
    </x:row>
    <x:row r="20">
      <x:c r="A20" s="1" t="str">
        <x:v>專科醫師在訓計畫</x:v>
      </x:c>
      <x:c r="B20" s="1" t="n">
        <x:f>COUNTIFS(data!$D$2:$D$2001,A20)</x:f>
        <x:v>498</x:v>
      </x:c>
      <x:c r="C20" s="8" t="n">
        <x:f>B20/COUNTA(data!$B$2:$B$2001)</x:f>
        <x:v>0.249</x:v>
      </x:c>
      <x:c r="D20" s="1"/>
      <x:c r="E20" s="1"/>
      <x:c r="F20" s="1"/>
      <x:c r="G20" s="1"/>
      <x:c r="H20" s="1" t="n">
        <x:f>IF(LEN(TRIM(data!V20))&gt;0,1,0)</x:f>
        <x:v>1</x:v>
      </x:c>
      <x:c r="I20" s="1" t="n">
        <x:f>IF(LEN(TRIM(data!W20))&gt;0,1,0)</x:f>
        <x:v>1</x:v>
      </x:c>
      <x:c r="J20" s="1" t="n">
        <x:f>IF(LEN(TRIM(data!Y20))&gt;0,1,0)</x:f>
        <x:v>1</x:v>
      </x:c>
      <x:c r="K20" s="1"/>
      <x:c r="L20" s="1"/>
      <x:c r="M20" s="1"/>
      <x:c r="N20" s="1"/>
      <x:c r="O20" s="1"/>
      <x:c r="P20" s="1"/>
      <x:c r="Q20" s="1"/>
      <x:c r="R20" s="1"/>
      <x:c r="S20" s="1"/>
      <x:c r="T20" s="1"/>
      <x:c r="U20" s="1"/>
      <x:c r="V20" s="1"/>
      <x:c r="W20" s="1"/>
      <x:c r="X20" s="1"/>
      <x:c r="Y20" s="1"/>
      <x:c r="Z20" s="1"/>
      <x:c r="AA20" s="1"/>
      <x:c r="AB20" s="1"/>
      <x:c r="AC20" s="1"/>
    </x:row>
    <x:row r="21">
      <x:c r="A21" s="1"/>
      <x:c r="B21" s="1"/>
      <x:c r="C21" s="1"/>
      <x:c r="D21" s="1"/>
      <x:c r="E21" s="1"/>
      <x:c r="F21" s="1"/>
      <x:c r="G21" s="1"/>
      <x:c r="H21" s="1" t="n">
        <x:f>IF(LEN(TRIM(data!V21))&gt;0,1,0)</x:f>
        <x:v>1</x:v>
      </x:c>
      <x:c r="I21" s="1" t="n">
        <x:f>IF(LEN(TRIM(data!W21))&gt;0,1,0)</x:f>
        <x:v>0</x:v>
      </x:c>
      <x:c r="J21" s="1" t="n">
        <x:f>IF(LEN(TRIM(data!Y21))&gt;0,1,0)</x:f>
        <x:v>1</x:v>
      </x:c>
      <x:c r="K21" s="1"/>
      <x:c r="L21" s="1"/>
      <x:c r="M21" s="1"/>
      <x:c r="N21" s="1"/>
      <x:c r="O21" s="1"/>
      <x:c r="P21" s="1"/>
      <x:c r="Q21" s="1"/>
      <x:c r="R21" s="1"/>
      <x:c r="S21" s="1"/>
      <x:c r="T21" s="1"/>
      <x:c r="U21" s="1"/>
      <x:c r="V21" s="1"/>
      <x:c r="W21" s="1"/>
      <x:c r="X21" s="1"/>
      <x:c r="Y21" s="1"/>
      <x:c r="Z21" s="1"/>
      <x:c r="AA21" s="1"/>
      <x:c r="AB21" s="1"/>
      <x:c r="AC21" s="1"/>
    </x:row>
    <x:row r="22">
      <x:c r="A22" s="1"/>
      <x:c r="B22" s="1"/>
      <x:c r="C22" s="1"/>
      <x:c r="D22" s="1"/>
      <x:c r="E22" s="1"/>
      <x:c r="F22" s="1"/>
      <x:c r="G22" s="1"/>
      <x:c r="H22" s="1" t="n">
        <x:f>IF(LEN(TRIM(data!V22))&gt;0,1,0)</x:f>
        <x:v>1</x:v>
      </x:c>
      <x:c r="I22" s="1" t="n">
        <x:f>IF(LEN(TRIM(data!W22))&gt;0,1,0)</x:f>
        <x:v>1</x:v>
      </x:c>
      <x:c r="J22" s="1" t="n">
        <x:f>IF(LEN(TRIM(data!Y22))&gt;0,1,0)</x:f>
        <x:v>1</x:v>
      </x:c>
      <x:c r="K22" s="1"/>
      <x:c r="L22" s="1"/>
      <x:c r="M22" s="1"/>
      <x:c r="N22" s="1"/>
      <x:c r="O22" s="1"/>
      <x:c r="P22" s="1"/>
      <x:c r="Q22" s="1"/>
      <x:c r="R22" s="1"/>
      <x:c r="S22" s="1"/>
      <x:c r="T22" s="1"/>
      <x:c r="U22" s="1"/>
      <x:c r="V22" s="1"/>
      <x:c r="W22" s="1"/>
      <x:c r="X22" s="1"/>
      <x:c r="Y22" s="1"/>
      <x:c r="Z22" s="1"/>
      <x:c r="AA22" s="1"/>
      <x:c r="AB22" s="1"/>
      <x:c r="AC22" s="1"/>
    </x:row>
    <x:row r="23">
      <x:c r="A23" s="1"/>
      <x:c r="B23" s="1"/>
      <x:c r="C23" s="1"/>
      <x:c r="D23" s="1"/>
      <x:c r="E23" s="1"/>
      <x:c r="F23" s="1"/>
      <x:c r="G23" s="1"/>
      <x:c r="H23" s="1" t="n">
        <x:f>IF(LEN(TRIM(data!V23))&gt;0,1,0)</x:f>
        <x:v>1</x:v>
      </x:c>
      <x:c r="I23" s="1" t="n">
        <x:f>IF(LEN(TRIM(data!W23))&gt;0,1,0)</x:f>
        <x:v>0</x:v>
      </x:c>
      <x:c r="J23" s="1" t="n">
        <x:f>IF(LEN(TRIM(data!Y23))&gt;0,1,0)</x:f>
        <x:v>1</x:v>
      </x:c>
      <x:c r="K23" s="1"/>
      <x:c r="L23" s="1"/>
      <x:c r="M23" s="1"/>
      <x:c r="N23" s="1"/>
      <x:c r="O23" s="1"/>
      <x:c r="P23" s="1"/>
      <x:c r="Q23" s="1"/>
      <x:c r="R23" s="1"/>
      <x:c r="S23" s="1"/>
      <x:c r="T23" s="1"/>
      <x:c r="U23" s="1"/>
      <x:c r="V23" s="1"/>
      <x:c r="W23" s="1"/>
      <x:c r="X23" s="1"/>
      <x:c r="Y23" s="1"/>
      <x:c r="Z23" s="1"/>
      <x:c r="AA23" s="1"/>
      <x:c r="AB23" s="1"/>
      <x:c r="AC23" s="1"/>
    </x:row>
    <x:row r="24" ht="28" customHeight="1">
      <x:c r="A24" s="3" t="str">
        <x:v>能力項目</x:v>
      </x:c>
      <x:c r="B24" s="3" t="str">
        <x:v>平均分數</x:v>
      </x:c>
      <x:c r="C24" s="3" t="str">
        <x:v>有效 n</x:v>
      </x:c>
      <x:c r="D24" s="3" t="str">
        <x:v>缺值率</x:v>
      </x:c>
      <x:c r="E24" s="1"/>
      <x:c r="F24" s="1"/>
      <x:c r="G24" s="1"/>
      <x:c r="H24" s="1" t="n">
        <x:f>IF(LEN(TRIM(data!V24))&gt;0,1,0)</x:f>
        <x:v>1</x:v>
      </x:c>
      <x:c r="I24" s="1" t="n">
        <x:f>IF(LEN(TRIM(data!W24))&gt;0,1,0)</x:f>
        <x:v>1</x:v>
      </x:c>
      <x:c r="J24" s="1" t="n">
        <x:f>IF(LEN(TRIM(data!Y24))&gt;0,1,0)</x:f>
        <x:v>1</x:v>
      </x:c>
      <x:c r="K24" s="1"/>
      <x:c r="L24" s="1"/>
      <x:c r="M24" s="1"/>
      <x:c r="N24" s="1"/>
      <x:c r="O24" s="1"/>
      <x:c r="P24" s="1"/>
      <x:c r="Q24" s="1"/>
      <x:c r="R24" s="1"/>
      <x:c r="S24" s="1"/>
      <x:c r="T24" s="1"/>
      <x:c r="U24" s="1"/>
      <x:c r="V24" s="1"/>
      <x:c r="W24" s="1"/>
      <x:c r="X24" s="1"/>
      <x:c r="Y24" s="1"/>
      <x:c r="Z24" s="1"/>
      <x:c r="AA24" s="1"/>
      <x:c r="AB24" s="1"/>
      <x:c r="AC24" s="1"/>
    </x:row>
    <x:row r="25">
      <x:c r="A25" s="1" t="str">
        <x:v>醫療面談</x:v>
      </x:c>
      <x:c r="B25" s="9" t="n">
        <x:f>IF(C25=0,"n.a.",AVERAGE(data!$M$2:$M$2001))</x:f>
        <x:v>4.916666666666667</x:v>
      </x:c>
      <x:c r="C25" s="1" t="n">
        <x:f>COUNT(data!$M$2:$M$2001)</x:f>
        <x:v>1500</x:v>
      </x:c>
      <x:c r="D25" s="8" t="n">
        <x:f>COUNTBLANK(data!$M$2:$M$2001)/COUNTA(data!$B$2:$B$2001)</x:f>
        <x:v>0.25</x:v>
      </x:c>
      <x:c r="E25" s="1"/>
      <x:c r="F25" s="1"/>
      <x:c r="G25" s="1"/>
      <x:c r="H25" s="1" t="n">
        <x:f>IF(LEN(TRIM(data!V25))&gt;0,1,0)</x:f>
        <x:v>1</x:v>
      </x:c>
      <x:c r="I25" s="1" t="n">
        <x:f>IF(LEN(TRIM(data!W25))&gt;0,1,0)</x:f>
        <x:v>0</x:v>
      </x:c>
      <x:c r="J25" s="1" t="n">
        <x:f>IF(LEN(TRIM(data!Y25))&gt;0,1,0)</x:f>
        <x:v>1</x:v>
      </x:c>
      <x:c r="K25" s="1"/>
      <x:c r="L25" s="1"/>
      <x:c r="M25" s="1"/>
      <x:c r="N25" s="1"/>
      <x:c r="O25" s="1"/>
      <x:c r="P25" s="1"/>
      <x:c r="Q25" s="1"/>
      <x:c r="R25" s="1"/>
      <x:c r="S25" s="1"/>
      <x:c r="T25" s="1"/>
      <x:c r="U25" s="1"/>
      <x:c r="V25" s="1"/>
      <x:c r="W25" s="1"/>
      <x:c r="X25" s="1"/>
      <x:c r="Y25" s="1"/>
      <x:c r="Z25" s="1"/>
      <x:c r="AA25" s="1"/>
      <x:c r="AB25" s="1"/>
      <x:c r="AC25" s="1"/>
    </x:row>
    <x:row r="26">
      <x:c r="A26" s="1" t="str">
        <x:v>身體檢查</x:v>
      </x:c>
      <x:c r="B26" s="9" t="n">
        <x:f>IF(C26=0,"n.a.",AVERAGE(data!$N$2:$N$2001))</x:f>
        <x:v>4.93</x:v>
      </x:c>
      <x:c r="C26" s="1" t="n">
        <x:f>COUNT(data!$N$2:$N$2001)</x:f>
        <x:v>1500</x:v>
      </x:c>
      <x:c r="D26" s="8" t="n">
        <x:f>COUNTBLANK(data!$N$2:$N$2001)/COUNTA(data!$B$2:$B$2001)</x:f>
        <x:v>0.25</x:v>
      </x:c>
      <x:c r="E26" s="1"/>
      <x:c r="F26" s="1"/>
      <x:c r="G26" s="1"/>
      <x:c r="H26" s="1" t="n">
        <x:f>IF(LEN(TRIM(data!V26))&gt;0,1,0)</x:f>
        <x:v>1</x:v>
      </x:c>
      <x:c r="I26" s="1" t="n">
        <x:f>IF(LEN(TRIM(data!W26))&gt;0,1,0)</x:f>
        <x:v>1</x:v>
      </x:c>
      <x:c r="J26" s="1" t="n">
        <x:f>IF(LEN(TRIM(data!Y26))&gt;0,1,0)</x:f>
        <x:v>1</x:v>
      </x:c>
      <x:c r="K26" s="1"/>
      <x:c r="L26" s="1"/>
      <x:c r="M26" s="1"/>
      <x:c r="N26" s="1"/>
      <x:c r="O26" s="1"/>
      <x:c r="P26" s="1"/>
      <x:c r="Q26" s="1"/>
      <x:c r="R26" s="1"/>
      <x:c r="S26" s="1"/>
      <x:c r="T26" s="1"/>
      <x:c r="U26" s="1"/>
      <x:c r="V26" s="1"/>
      <x:c r="W26" s="1"/>
      <x:c r="X26" s="1"/>
      <x:c r="Y26" s="1"/>
      <x:c r="Z26" s="1"/>
      <x:c r="AA26" s="1"/>
      <x:c r="AB26" s="1"/>
      <x:c r="AC26" s="1"/>
    </x:row>
    <x:row r="27">
      <x:c r="A27" s="1" t="str">
        <x:v>臨床判斷</x:v>
      </x:c>
      <x:c r="B27" s="9" t="n">
        <x:f>IF(C27=0,"n.a.",AVERAGE(data!$O$2:$O$2001))</x:f>
        <x:v>4.888</x:v>
      </x:c>
      <x:c r="C27" s="1" t="n">
        <x:f>COUNT(data!$O$2:$O$2001)</x:f>
        <x:v>1500</x:v>
      </x:c>
      <x:c r="D27" s="8" t="n">
        <x:f>COUNTBLANK(data!$O$2:$O$2001)/COUNTA(data!$B$2:$B$2001)</x:f>
        <x:v>0.25</x:v>
      </x:c>
      <x:c r="E27" s="1"/>
      <x:c r="F27" s="1"/>
      <x:c r="G27" s="1"/>
      <x:c r="H27" s="1" t="n">
        <x:f>IF(LEN(TRIM(data!V27))&gt;0,1,0)</x:f>
        <x:v>1</x:v>
      </x:c>
      <x:c r="I27" s="1" t="n">
        <x:f>IF(LEN(TRIM(data!W27))&gt;0,1,0)</x:f>
        <x:v>1</x:v>
      </x:c>
      <x:c r="J27" s="1" t="n">
        <x:f>IF(LEN(TRIM(data!Y27))&gt;0,1,0)</x:f>
        <x:v>1</x:v>
      </x:c>
      <x:c r="K27" s="1"/>
      <x:c r="L27" s="1"/>
      <x:c r="M27" s="1"/>
      <x:c r="N27" s="1"/>
      <x:c r="O27" s="1"/>
      <x:c r="P27" s="1"/>
      <x:c r="Q27" s="1"/>
      <x:c r="R27" s="1"/>
      <x:c r="S27" s="1"/>
      <x:c r="T27" s="1"/>
      <x:c r="U27" s="1"/>
      <x:c r="V27" s="1"/>
      <x:c r="W27" s="1"/>
      <x:c r="X27" s="1"/>
      <x:c r="Y27" s="1"/>
      <x:c r="Z27" s="1"/>
      <x:c r="AA27" s="1"/>
      <x:c r="AB27" s="1"/>
      <x:c r="AC27" s="1"/>
    </x:row>
    <x:row r="28">
      <x:c r="A28" s="1" t="str">
        <x:v>衛教諮商</x:v>
      </x:c>
      <x:c r="B28" s="9" t="n">
        <x:f>IF(C28=0,"n.a.",AVERAGE(data!$P$2:$P$2001))</x:f>
        <x:v>4.916666666666667</x:v>
      </x:c>
      <x:c r="C28" s="1" t="n">
        <x:f>COUNT(data!$P$2:$P$2001)</x:f>
        <x:v>1500</x:v>
      </x:c>
      <x:c r="D28" s="8" t="n">
        <x:f>COUNTBLANK(data!$P$2:$P$2001)/COUNTA(data!$B$2:$B$2001)</x:f>
        <x:v>0.25</x:v>
      </x:c>
      <x:c r="E28" s="1"/>
      <x:c r="F28" s="1"/>
      <x:c r="G28" s="1"/>
      <x:c r="H28" s="1" t="n">
        <x:f>IF(LEN(TRIM(data!V28))&gt;0,1,0)</x:f>
        <x:v>1</x:v>
      </x:c>
      <x:c r="I28" s="1" t="n">
        <x:f>IF(LEN(TRIM(data!W28))&gt;0,1,0)</x:f>
        <x:v>1</x:v>
      </x:c>
      <x:c r="J28" s="1" t="n">
        <x:f>IF(LEN(TRIM(data!Y28))&gt;0,1,0)</x:f>
        <x:v>1</x:v>
      </x:c>
      <x:c r="K28" s="1"/>
      <x:c r="L28" s="1"/>
      <x:c r="M28" s="1"/>
      <x:c r="N28" s="1"/>
      <x:c r="O28" s="1"/>
      <x:c r="P28" s="1"/>
      <x:c r="Q28" s="1"/>
      <x:c r="R28" s="1"/>
      <x:c r="S28" s="1"/>
      <x:c r="T28" s="1"/>
      <x:c r="U28" s="1"/>
      <x:c r="V28" s="1"/>
      <x:c r="W28" s="1"/>
      <x:c r="X28" s="1"/>
      <x:c r="Y28" s="1"/>
      <x:c r="Z28" s="1"/>
      <x:c r="AA28" s="1"/>
      <x:c r="AB28" s="1"/>
      <x:c r="AC28" s="1"/>
    </x:row>
    <x:row r="29">
      <x:c r="A29" s="1" t="str">
        <x:v>人道專業</x:v>
      </x:c>
      <x:c r="B29" s="9" t="n">
        <x:f>IF(C29=0,"n.a.",AVERAGE(data!$Q$2:$Q$2001))</x:f>
        <x:v>4.894</x:v>
      </x:c>
      <x:c r="C29" s="1" t="n">
        <x:f>COUNT(data!$Q$2:$Q$2001)</x:f>
        <x:v>1500</x:v>
      </x:c>
      <x:c r="D29" s="8" t="n">
        <x:f>COUNTBLANK(data!$Q$2:$Q$2001)/COUNTA(data!$B$2:$B$2001)</x:f>
        <x:v>0.25</x:v>
      </x:c>
      <x:c r="E29" s="1"/>
      <x:c r="F29" s="1"/>
      <x:c r="G29" s="1"/>
      <x:c r="H29" s="1" t="n">
        <x:f>IF(LEN(TRIM(data!V29))&gt;0,1,0)</x:f>
        <x:v>0</x:v>
      </x:c>
      <x:c r="I29" s="1" t="n">
        <x:f>IF(LEN(TRIM(data!W29))&gt;0,1,0)</x:f>
        <x:v>1</x:v>
      </x:c>
      <x:c r="J29" s="1" t="n">
        <x:f>IF(LEN(TRIM(data!Y29))&gt;0,1,0)</x:f>
        <x:v>1</x:v>
      </x:c>
      <x:c r="K29" s="1"/>
      <x:c r="L29" s="1"/>
      <x:c r="M29" s="1"/>
      <x:c r="N29" s="1"/>
      <x:c r="O29" s="1"/>
      <x:c r="P29" s="1"/>
      <x:c r="Q29" s="1"/>
      <x:c r="R29" s="1"/>
      <x:c r="S29" s="1"/>
      <x:c r="T29" s="1"/>
      <x:c r="U29" s="1"/>
      <x:c r="V29" s="1"/>
      <x:c r="W29" s="1"/>
      <x:c r="X29" s="1"/>
      <x:c r="Y29" s="1"/>
      <x:c r="Z29" s="1"/>
      <x:c r="AA29" s="1"/>
      <x:c r="AB29" s="1"/>
      <x:c r="AC29" s="1"/>
    </x:row>
    <x:row r="30">
      <x:c r="A30" s="1" t="str">
        <x:v>組織效能</x:v>
      </x:c>
      <x:c r="B30" s="9" t="n">
        <x:f>IF(C30=0,"n.a.",AVERAGE(data!$R$2:$R$2001))</x:f>
        <x:v>4.898</x:v>
      </x:c>
      <x:c r="C30" s="1" t="n">
        <x:f>COUNT(data!$R$2:$R$2001)</x:f>
        <x:v>1500</x:v>
      </x:c>
      <x:c r="D30" s="8" t="n">
        <x:f>COUNTBLANK(data!$R$2:$R$2001)/COUNTA(data!$B$2:$B$2001)</x:f>
        <x:v>0.25</x:v>
      </x:c>
      <x:c r="E30" s="1"/>
      <x:c r="F30" s="1"/>
      <x:c r="G30" s="1"/>
      <x:c r="H30" s="1" t="n">
        <x:f>IF(LEN(TRIM(data!V30))&gt;0,1,0)</x:f>
        <x:v>1</x:v>
      </x:c>
      <x:c r="I30" s="1" t="n">
        <x:f>IF(LEN(TRIM(data!W30))&gt;0,1,0)</x:f>
        <x:v>1</x:v>
      </x:c>
      <x:c r="J30" s="1" t="n">
        <x:f>IF(LEN(TRIM(data!Y30))&gt;0,1,0)</x:f>
        <x:v>1</x:v>
      </x:c>
      <x:c r="K30" s="1"/>
      <x:c r="L30" s="1"/>
      <x:c r="M30" s="1"/>
      <x:c r="N30" s="1"/>
      <x:c r="O30" s="1"/>
      <x:c r="P30" s="1"/>
      <x:c r="Q30" s="1"/>
      <x:c r="R30" s="1"/>
      <x:c r="S30" s="1"/>
      <x:c r="T30" s="1"/>
      <x:c r="U30" s="1"/>
      <x:c r="V30" s="1"/>
      <x:c r="W30" s="1"/>
      <x:c r="X30" s="1"/>
      <x:c r="Y30" s="1"/>
      <x:c r="Z30" s="1"/>
      <x:c r="AA30" s="1"/>
      <x:c r="AB30" s="1"/>
      <x:c r="AC30" s="1"/>
    </x:row>
    <x:row r="31">
      <x:c r="A31" s="1"/>
      <x:c r="B31" s="1"/>
      <x:c r="C31" s="1"/>
      <x:c r="D31" s="1"/>
      <x:c r="E31" s="1"/>
      <x:c r="F31" s="1"/>
      <x:c r="G31" s="1"/>
      <x:c r="H31" s="1" t="n">
        <x:f>IF(LEN(TRIM(data!V31))&gt;0,1,0)</x:f>
        <x:v>1</x:v>
      </x:c>
      <x:c r="I31" s="1" t="n">
        <x:f>IF(LEN(TRIM(data!W31))&gt;0,1,0)</x:f>
        <x:v>1</x:v>
      </x:c>
      <x:c r="J31" s="1" t="n">
        <x:f>IF(LEN(TRIM(data!Y31))&gt;0,1,0)</x:f>
        <x:v>1</x:v>
      </x:c>
      <x:c r="K31" s="1"/>
      <x:c r="L31" s="1"/>
      <x:c r="M31" s="1"/>
      <x:c r="N31" s="1"/>
      <x:c r="O31" s="1"/>
      <x:c r="P31" s="1"/>
      <x:c r="Q31" s="1"/>
      <x:c r="R31" s="1"/>
      <x:c r="S31" s="1"/>
      <x:c r="T31" s="1"/>
      <x:c r="U31" s="1"/>
      <x:c r="V31" s="1"/>
      <x:c r="W31" s="1"/>
      <x:c r="X31" s="1"/>
      <x:c r="Y31" s="1"/>
      <x:c r="Z31" s="1"/>
      <x:c r="AA31" s="1"/>
      <x:c r="AB31" s="1"/>
      <x:c r="AC31" s="1"/>
    </x:row>
    <x:row r="32">
      <x:c r="A32" s="1"/>
      <x:c r="B32" s="1"/>
      <x:c r="C32" s="1"/>
      <x:c r="D32" s="1"/>
      <x:c r="E32" s="1"/>
      <x:c r="F32" s="1"/>
      <x:c r="G32" s="1"/>
      <x:c r="H32" s="1" t="n">
        <x:f>IF(LEN(TRIM(data!V32))&gt;0,1,0)</x:f>
        <x:v>1</x:v>
      </x:c>
      <x:c r="I32" s="1" t="n">
        <x:f>IF(LEN(TRIM(data!W32))&gt;0,1,0)</x:f>
        <x:v>0</x:v>
      </x:c>
      <x:c r="J32" s="1" t="n">
        <x:f>IF(LEN(TRIM(data!Y32))&gt;0,1,0)</x:f>
        <x:v>0</x:v>
      </x:c>
      <x:c r="K32" s="1"/>
      <x:c r="L32" s="1"/>
      <x:c r="M32" s="1"/>
      <x:c r="N32" s="1"/>
      <x:c r="O32" s="1"/>
      <x:c r="P32" s="1"/>
      <x:c r="Q32" s="1"/>
      <x:c r="R32" s="1"/>
      <x:c r="S32" s="1"/>
      <x:c r="T32" s="1"/>
      <x:c r="U32" s="1"/>
      <x:c r="V32" s="1"/>
      <x:c r="W32" s="1"/>
      <x:c r="X32" s="1"/>
      <x:c r="Y32" s="1"/>
      <x:c r="Z32" s="1"/>
      <x:c r="AA32" s="1"/>
      <x:c r="AB32" s="1"/>
      <x:c r="AC32" s="1"/>
    </x:row>
    <x:row r="33">
      <x:c r="A33" s="1"/>
      <x:c r="B33" s="1"/>
      <x:c r="C33" s="1"/>
      <x:c r="D33" s="1"/>
      <x:c r="E33" s="1"/>
      <x:c r="F33" s="1"/>
      <x:c r="G33" s="1"/>
      <x:c r="H33" s="1" t="n">
        <x:f>IF(LEN(TRIM(data!V33))&gt;0,1,0)</x:f>
        <x:v>0</x:v>
      </x:c>
      <x:c r="I33" s="1" t="n">
        <x:f>IF(LEN(TRIM(data!W33))&gt;0,1,0)</x:f>
        <x:v>1</x:v>
      </x:c>
      <x:c r="J33" s="1" t="n">
        <x:f>IF(LEN(TRIM(data!Y33))&gt;0,1,0)</x:f>
        <x:v>1</x:v>
      </x:c>
      <x:c r="K33" s="1"/>
      <x:c r="L33" s="1"/>
      <x:c r="M33" s="1"/>
      <x:c r="N33" s="1"/>
      <x:c r="O33" s="1"/>
      <x:c r="P33" s="1"/>
      <x:c r="Q33" s="1"/>
      <x:c r="R33" s="1"/>
      <x:c r="S33" s="1"/>
      <x:c r="T33" s="1"/>
      <x:c r="U33" s="1"/>
      <x:c r="V33" s="1"/>
      <x:c r="W33" s="1"/>
      <x:c r="X33" s="1"/>
      <x:c r="Y33" s="1"/>
      <x:c r="Z33" s="1"/>
      <x:c r="AA33" s="1"/>
      <x:c r="AB33" s="1"/>
      <x:c r="AC33" s="1"/>
    </x:row>
    <x:row r="34" ht="28" customHeight="1">
      <x:c r="A34" s="3" t="str">
        <x:v>訓練計畫</x:v>
      </x:c>
      <x:c r="B34" s="3" t="str">
        <x:v>整體表現平均</x:v>
      </x:c>
      <x:c r="C34" s="3" t="str">
        <x:v>有效 n</x:v>
      </x:c>
      <x:c r="D34" s="3" t="str">
        <x:v>缺值數</x:v>
      </x:c>
      <x:c r="E34" s="1"/>
      <x:c r="F34" s="1"/>
      <x:c r="G34" s="1"/>
      <x:c r="H34" s="1" t="n">
        <x:f>IF(LEN(TRIM(data!V34))&gt;0,1,0)</x:f>
        <x:v>0</x:v>
      </x:c>
      <x:c r="I34" s="1" t="n">
        <x:f>IF(LEN(TRIM(data!W34))&gt;0,1,0)</x:f>
        <x:v>0</x:v>
      </x:c>
      <x:c r="J34" s="1" t="n">
        <x:f>IF(LEN(TRIM(data!Y34))&gt;0,1,0)</x:f>
        <x:v>1</x:v>
      </x:c>
      <x:c r="K34" s="1"/>
      <x:c r="L34" s="1"/>
      <x:c r="M34" s="1"/>
      <x:c r="N34" s="1"/>
      <x:c r="O34" s="1"/>
      <x:c r="P34" s="1"/>
      <x:c r="Q34" s="1"/>
      <x:c r="R34" s="1"/>
      <x:c r="S34" s="1"/>
      <x:c r="T34" s="1"/>
      <x:c r="U34" s="1"/>
      <x:c r="V34" s="1"/>
      <x:c r="W34" s="1"/>
      <x:c r="X34" s="1"/>
      <x:c r="Y34" s="1"/>
      <x:c r="Z34" s="1"/>
      <x:c r="AA34" s="1"/>
      <x:c r="AB34" s="1"/>
      <x:c r="AC34" s="1"/>
    </x:row>
    <x:row r="35">
      <x:c r="A35" s="1" t="str">
        <x:v>一般臨床訓練</x:v>
      </x:c>
      <x:c r="B35" s="9" t="n">
        <x:f>IF(C35=0,"n.a.",SUMIFS(data!$S$2:$S$2001,data!$D$2:$D$2001,A35)/C35)</x:f>
        <x:v>4.8352941176470585</x:v>
      </x:c>
      <x:c r="C35" s="1" t="n">
        <x:f>COUNTIFS(data!$D$2:$D$2001,A35,data!$S$2:$S$2001,"&gt;0")</x:f>
        <x:v>170</x:v>
      </x:c>
      <x:c r="D35" s="1" t="n">
        <x:f>COUNTIFS(data!$D$2:$D$2001,A35)-C35</x:f>
        <x:v>61</x:v>
      </x:c>
      <x:c r="E35" s="1"/>
      <x:c r="F35" s="1"/>
      <x:c r="G35" s="1"/>
      <x:c r="H35" s="1" t="n">
        <x:f>IF(LEN(TRIM(data!V35))&gt;0,1,0)</x:f>
        <x:v>1</x:v>
      </x:c>
      <x:c r="I35" s="1" t="n">
        <x:f>IF(LEN(TRIM(data!W35))&gt;0,1,0)</x:f>
        <x:v>0</x:v>
      </x:c>
      <x:c r="J35" s="1" t="n">
        <x:f>IF(LEN(TRIM(data!Y35))&gt;0,1,0)</x:f>
        <x:v>1</x:v>
      </x:c>
      <x:c r="K35" s="1"/>
      <x:c r="L35" s="1"/>
      <x:c r="M35" s="1"/>
      <x:c r="N35" s="1"/>
      <x:c r="O35" s="1"/>
      <x:c r="P35" s="1"/>
      <x:c r="Q35" s="1"/>
      <x:c r="R35" s="1"/>
      <x:c r="S35" s="1"/>
      <x:c r="T35" s="1"/>
      <x:c r="U35" s="1"/>
      <x:c r="V35" s="1"/>
      <x:c r="W35" s="1"/>
      <x:c r="X35" s="1"/>
      <x:c r="Y35" s="1"/>
      <x:c r="Z35" s="1"/>
      <x:c r="AA35" s="1"/>
      <x:c r="AB35" s="1"/>
      <x:c r="AC35" s="1"/>
    </x:row>
    <x:row r="36">
      <x:c r="A36" s="1" t="str">
        <x:v>住院醫師訓練計畫</x:v>
      </x:c>
      <x:c r="B36" s="9" t="n">
        <x:f>IF(C36=0,"n.a.",SUMIFS(data!$S$2:$S$2001,data!$D$2:$D$2001,A36)/C36)</x:f>
        <x:v>4.875</x:v>
      </x:c>
      <x:c r="C36" s="1" t="n">
        <x:f>COUNTIFS(data!$D$2:$D$2001,A36,data!$S$2:$S$2001,"&gt;0")</x:f>
        <x:v>344</x:v>
      </x:c>
      <x:c r="D36" s="1" t="n">
        <x:f>COUNTIFS(data!$D$2:$D$2001,A36)-C36</x:f>
        <x:v>94</x:v>
      </x:c>
      <x:c r="E36" s="1"/>
      <x:c r="F36" s="1"/>
      <x:c r="G36" s="1"/>
      <x:c r="H36" s="1" t="n">
        <x:f>IF(LEN(TRIM(data!V36))&gt;0,1,0)</x:f>
        <x:v>1</x:v>
      </x:c>
      <x:c r="I36" s="1" t="n">
        <x:f>IF(LEN(TRIM(data!W36))&gt;0,1,0)</x:f>
        <x:v>0</x:v>
      </x:c>
      <x:c r="J36" s="1" t="n">
        <x:f>IF(LEN(TRIM(data!Y36))&gt;0,1,0)</x:f>
        <x:v>1</x:v>
      </x:c>
      <x:c r="K36" s="1"/>
      <x:c r="L36" s="1"/>
      <x:c r="M36" s="1"/>
      <x:c r="N36" s="1"/>
      <x:c r="O36" s="1"/>
      <x:c r="P36" s="1"/>
      <x:c r="Q36" s="1"/>
      <x:c r="R36" s="1"/>
      <x:c r="S36" s="1"/>
      <x:c r="T36" s="1"/>
      <x:c r="U36" s="1"/>
      <x:c r="V36" s="1"/>
      <x:c r="W36" s="1"/>
      <x:c r="X36" s="1"/>
      <x:c r="Y36" s="1"/>
      <x:c r="Z36" s="1"/>
      <x:c r="AA36" s="1"/>
      <x:c r="AB36" s="1"/>
      <x:c r="AC36" s="1"/>
    </x:row>
    <x:row r="37">
      <x:c r="A37" s="1" t="str">
        <x:v>實習醫學生訓練計畫</x:v>
      </x:c>
      <x:c r="B37" s="9" t="n">
        <x:f>IF(C37=0,"n.a.",SUMIFS(data!$S$2:$S$2001,data!$D$2:$D$2001,A37)/C37)</x:f>
        <x:v>4.9537366548042705</x:v>
      </x:c>
      <x:c r="C37" s="1" t="n">
        <x:f>COUNTIFS(data!$D$2:$D$2001,A37,data!$S$2:$S$2001,"&gt;0")</x:f>
        <x:v>281</x:v>
      </x:c>
      <x:c r="D37" s="1" t="n">
        <x:f>COUNTIFS(data!$D$2:$D$2001,A37)-C37</x:f>
        <x:v>93</x:v>
      </x:c>
      <x:c r="E37" s="1"/>
      <x:c r="F37" s="1"/>
      <x:c r="G37" s="1"/>
      <x:c r="H37" s="1" t="n">
        <x:f>IF(LEN(TRIM(data!V37))&gt;0,1,0)</x:f>
        <x:v>1</x:v>
      </x:c>
      <x:c r="I37" s="1" t="n">
        <x:f>IF(LEN(TRIM(data!W37))&gt;0,1,0)</x:f>
        <x:v>1</x:v>
      </x:c>
      <x:c r="J37" s="1" t="n">
        <x:f>IF(LEN(TRIM(data!Y37))&gt;0,1,0)</x:f>
        <x:v>1</x:v>
      </x:c>
      <x:c r="K37" s="1"/>
      <x:c r="L37" s="1"/>
      <x:c r="M37" s="1"/>
      <x:c r="N37" s="1"/>
      <x:c r="O37" s="1"/>
      <x:c r="P37" s="1"/>
      <x:c r="Q37" s="1"/>
      <x:c r="R37" s="1"/>
      <x:c r="S37" s="1"/>
      <x:c r="T37" s="1"/>
      <x:c r="U37" s="1"/>
      <x:c r="V37" s="1"/>
      <x:c r="W37" s="1"/>
      <x:c r="X37" s="1"/>
      <x:c r="Y37" s="1"/>
      <x:c r="Z37" s="1"/>
      <x:c r="AA37" s="1"/>
      <x:c r="AB37" s="1"/>
      <x:c r="AC37" s="1"/>
    </x:row>
    <x:row r="38">
      <x:c r="A38" s="1" t="str">
        <x:v>專科護理師學員計畫</x:v>
      </x:c>
      <x:c r="B38" s="9" t="n">
        <x:f>IF(C38=0,"n.a.",SUMIFS(data!$S$2:$S$2001,data!$D$2:$D$2001,A38)/C38)</x:f>
        <x:v>4.879518072289157</x:v>
      </x:c>
      <x:c r="C38" s="1" t="n">
        <x:f>COUNTIFS(data!$D$2:$D$2001,A38,data!$S$2:$S$2001,"&gt;0")</x:f>
        <x:v>332</x:v>
      </x:c>
      <x:c r="D38" s="1" t="n">
        <x:f>COUNTIFS(data!$D$2:$D$2001,A38)-C38</x:f>
        <x:v>127</x:v>
      </x:c>
      <x:c r="E38" s="1"/>
      <x:c r="F38" s="1"/>
      <x:c r="G38" s="1"/>
      <x:c r="H38" s="1" t="n">
        <x:f>IF(LEN(TRIM(data!V38))&gt;0,1,0)</x:f>
        <x:v>1</x:v>
      </x:c>
      <x:c r="I38" s="1" t="n">
        <x:f>IF(LEN(TRIM(data!W38))&gt;0,1,0)</x:f>
        <x:v>1</x:v>
      </x:c>
      <x:c r="J38" s="1" t="n">
        <x:f>IF(LEN(TRIM(data!Y38))&gt;0,1,0)</x:f>
        <x:v>1</x:v>
      </x:c>
      <x:c r="K38" s="1"/>
      <x:c r="L38" s="1"/>
      <x:c r="M38" s="1"/>
      <x:c r="N38" s="1"/>
      <x:c r="O38" s="1"/>
      <x:c r="P38" s="1"/>
      <x:c r="Q38" s="1"/>
      <x:c r="R38" s="1"/>
      <x:c r="S38" s="1"/>
      <x:c r="T38" s="1"/>
      <x:c r="U38" s="1"/>
      <x:c r="V38" s="1"/>
      <x:c r="W38" s="1"/>
      <x:c r="X38" s="1"/>
      <x:c r="Y38" s="1"/>
      <x:c r="Z38" s="1"/>
      <x:c r="AA38" s="1"/>
      <x:c r="AB38" s="1"/>
      <x:c r="AC38" s="1"/>
    </x:row>
    <x:row r="39">
      <x:c r="A39" s="1" t="str">
        <x:v>專科醫師在訓計畫</x:v>
      </x:c>
      <x:c r="B39" s="9" t="n">
        <x:f>IF(C39=0,"n.a.",SUMIFS(data!$S$2:$S$2001,data!$D$2:$D$2001,A39)/C39)</x:f>
        <x:v>4.737265415549598</x:v>
      </x:c>
      <x:c r="C39" s="1" t="n">
        <x:f>COUNTIFS(data!$D$2:$D$2001,A39,data!$S$2:$S$2001,"&gt;0")</x:f>
        <x:v>373</x:v>
      </x:c>
      <x:c r="D39" s="1" t="n">
        <x:f>COUNTIFS(data!$D$2:$D$2001,A39)-C39</x:f>
        <x:v>125</x:v>
      </x:c>
      <x:c r="E39" s="1"/>
      <x:c r="F39" s="1"/>
      <x:c r="G39" s="1"/>
      <x:c r="H39" s="1" t="n">
        <x:f>IF(LEN(TRIM(data!V39))&gt;0,1,0)</x:f>
        <x:v>1</x:v>
      </x:c>
      <x:c r="I39" s="1" t="n">
        <x:f>IF(LEN(TRIM(data!W39))&gt;0,1,0)</x:f>
        <x:v>0</x:v>
      </x:c>
      <x:c r="J39" s="1" t="n">
        <x:f>IF(LEN(TRIM(data!Y39))&gt;0,1,0)</x:f>
        <x:v>1</x:v>
      </x:c>
      <x:c r="K39" s="1"/>
      <x:c r="L39" s="1"/>
      <x:c r="M39" s="1"/>
      <x:c r="N39" s="1"/>
      <x:c r="O39" s="1"/>
      <x:c r="P39" s="1"/>
      <x:c r="Q39" s="1"/>
      <x:c r="R39" s="1"/>
      <x:c r="S39" s="1"/>
      <x:c r="T39" s="1"/>
      <x:c r="U39" s="1"/>
      <x:c r="V39" s="1"/>
      <x:c r="W39" s="1"/>
      <x:c r="X39" s="1"/>
      <x:c r="Y39" s="1"/>
      <x:c r="Z39" s="1"/>
      <x:c r="AA39" s="1"/>
      <x:c r="AB39" s="1"/>
      <x:c r="AC39" s="1"/>
    </x:row>
    <x:row r="40">
      <x:c r="A40" s="1"/>
      <x:c r="B40" s="1"/>
      <x:c r="C40" s="1"/>
      <x:c r="D40" s="1"/>
      <x:c r="E40" s="1"/>
      <x:c r="F40" s="1"/>
      <x:c r="G40" s="1"/>
      <x:c r="H40" s="1" t="n">
        <x:f>IF(LEN(TRIM(data!V40))&gt;0,1,0)</x:f>
        <x:v>1</x:v>
      </x:c>
      <x:c r="I40" s="1" t="n">
        <x:f>IF(LEN(TRIM(data!W40))&gt;0,1,0)</x:f>
        <x:v>1</x:v>
      </x:c>
      <x:c r="J40" s="1" t="n">
        <x:f>IF(LEN(TRIM(data!Y40))&gt;0,1,0)</x:f>
        <x:v>1</x:v>
      </x:c>
      <x:c r="K40" s="1"/>
      <x:c r="L40" s="1"/>
      <x:c r="M40" s="1"/>
      <x:c r="N40" s="1"/>
      <x:c r="O40" s="1"/>
      <x:c r="P40" s="1"/>
      <x:c r="Q40" s="1"/>
      <x:c r="R40" s="1"/>
      <x:c r="S40" s="1"/>
      <x:c r="T40" s="1"/>
      <x:c r="U40" s="1"/>
      <x:c r="V40" s="1"/>
      <x:c r="W40" s="1"/>
      <x:c r="X40" s="1"/>
      <x:c r="Y40" s="1"/>
      <x:c r="Z40" s="1"/>
      <x:c r="AA40" s="1"/>
      <x:c r="AB40" s="1"/>
      <x:c r="AC40" s="1"/>
    </x:row>
    <x:row r="41">
      <x:c r="A41" s="1"/>
      <x:c r="B41" s="1"/>
      <x:c r="C41" s="1"/>
      <x:c r="D41" s="1"/>
      <x:c r="E41" s="1"/>
      <x:c r="F41" s="1"/>
      <x:c r="G41" s="1"/>
      <x:c r="H41" s="1" t="n">
        <x:f>IF(LEN(TRIM(data!V41))&gt;0,1,0)</x:f>
        <x:v>0</x:v>
      </x:c>
      <x:c r="I41" s="1" t="n">
        <x:f>IF(LEN(TRIM(data!W41))&gt;0,1,0)</x:f>
        <x:v>1</x:v>
      </x:c>
      <x:c r="J41" s="1" t="n">
        <x:f>IF(LEN(TRIM(data!Y41))&gt;0,1,0)</x:f>
        <x:v>1</x:v>
      </x:c>
      <x:c r="K41" s="1"/>
      <x:c r="L41" s="1"/>
      <x:c r="M41" s="1"/>
      <x:c r="N41" s="1"/>
      <x:c r="O41" s="1"/>
      <x:c r="P41" s="1"/>
      <x:c r="Q41" s="1"/>
      <x:c r="R41" s="1"/>
      <x:c r="S41" s="1"/>
      <x:c r="T41" s="1"/>
      <x:c r="U41" s="1"/>
      <x:c r="V41" s="1"/>
      <x:c r="W41" s="1"/>
      <x:c r="X41" s="1"/>
      <x:c r="Y41" s="1"/>
      <x:c r="Z41" s="1"/>
      <x:c r="AA41" s="1"/>
      <x:c r="AB41" s="1"/>
      <x:c r="AC41" s="1"/>
    </x:row>
    <x:row r="42">
      <x:c r="A42" s="1"/>
      <x:c r="B42" s="1"/>
      <x:c r="C42" s="1"/>
      <x:c r="D42" s="1"/>
      <x:c r="E42" s="1"/>
      <x:c r="F42" s="1"/>
      <x:c r="G42" s="1"/>
      <x:c r="H42" s="1" t="n">
        <x:f>IF(LEN(TRIM(data!V42))&gt;0,1,0)</x:f>
        <x:v>1</x:v>
      </x:c>
      <x:c r="I42" s="1" t="n">
        <x:f>IF(LEN(TRIM(data!W42))&gt;0,1,0)</x:f>
        <x:v>1</x:v>
      </x:c>
      <x:c r="J42" s="1" t="n">
        <x:f>IF(LEN(TRIM(data!Y42))&gt;0,1,0)</x:f>
        <x:v>1</x:v>
      </x:c>
      <x:c r="K42" s="1"/>
      <x:c r="L42" s="1"/>
      <x:c r="M42" s="1"/>
      <x:c r="N42" s="1"/>
      <x:c r="O42" s="1"/>
      <x:c r="P42" s="1"/>
      <x:c r="Q42" s="1"/>
      <x:c r="R42" s="1"/>
      <x:c r="S42" s="1"/>
      <x:c r="T42" s="1"/>
      <x:c r="U42" s="1"/>
      <x:c r="V42" s="1"/>
      <x:c r="W42" s="1"/>
      <x:c r="X42" s="1"/>
      <x:c r="Y42" s="1"/>
      <x:c r="Z42" s="1"/>
      <x:c r="AA42" s="1"/>
      <x:c r="AB42" s="1"/>
      <x:c r="AC42" s="1"/>
    </x:row>
    <x:row r="43" ht="28" customHeight="1">
      <x:c r="A43" s="3" t="str">
        <x:v>季度</x:v>
      </x:c>
      <x:c r="B43" s="3" t="str">
        <x:v>整體表現平均</x:v>
      </x:c>
      <x:c r="C43" s="3" t="str">
        <x:v>有效 n</x:v>
      </x:c>
      <x:c r="D43" s="3" t="str">
        <x:v>評量筆數</x:v>
      </x:c>
      <x:c r="E43" s="1"/>
      <x:c r="F43" s="1"/>
      <x:c r="G43" s="1"/>
      <x:c r="H43" s="1" t="n">
        <x:f>IF(LEN(TRIM(data!V43))&gt;0,1,0)</x:f>
        <x:v>1</x:v>
      </x:c>
      <x:c r="I43" s="1" t="n">
        <x:f>IF(LEN(TRIM(data!W43))&gt;0,1,0)</x:f>
        <x:v>1</x:v>
      </x:c>
      <x:c r="J43" s="1" t="n">
        <x:f>IF(LEN(TRIM(data!Y43))&gt;0,1,0)</x:f>
        <x:v>1</x:v>
      </x:c>
      <x:c r="K43" s="1"/>
      <x:c r="L43" s="1"/>
      <x:c r="M43" s="1"/>
      <x:c r="N43" s="1"/>
      <x:c r="O43" s="1"/>
      <x:c r="P43" s="1"/>
      <x:c r="Q43" s="1"/>
      <x:c r="R43" s="1"/>
      <x:c r="S43" s="1"/>
      <x:c r="T43" s="1"/>
      <x:c r="U43" s="1"/>
      <x:c r="V43" s="1"/>
      <x:c r="W43" s="1"/>
      <x:c r="X43" s="1"/>
      <x:c r="Y43" s="1"/>
      <x:c r="Z43" s="1"/>
      <x:c r="AA43" s="1"/>
      <x:c r="AB43" s="1"/>
      <x:c r="AC43" s="1"/>
    </x:row>
    <x:row r="44">
      <x:c r="A44" s="1" t="str">
        <x:v>2022-Q1</x:v>
      </x:c>
      <x:c r="B44" s="9" t="n">
        <x:f>IF(C44=0,"n.a.",SUMIFS(data!$S$2:$S$2001,data!$AA$2:$AA$2001,A44)/C44)</x:f>
        <x:v>4.405797101449275</x:v>
      </x:c>
      <x:c r="C44" s="1" t="n">
        <x:f>COUNTIFS(data!$AA$2:$AA$2001,A44,data!$S$2:$S$2001,"&gt;0")</x:f>
        <x:v>138</x:v>
      </x:c>
      <x:c r="D44" s="1" t="n">
        <x:f>COUNTIFS(data!$AA$2:$AA$2001,A44)</x:f>
        <x:v>185</x:v>
      </x:c>
      <x:c r="E44" s="1"/>
      <x:c r="F44" s="1"/>
      <x:c r="G44" s="1"/>
      <x:c r="H44" s="1" t="n">
        <x:f>IF(LEN(TRIM(data!V44))&gt;0,1,0)</x:f>
        <x:v>1</x:v>
      </x:c>
      <x:c r="I44" s="1" t="n">
        <x:f>IF(LEN(TRIM(data!W44))&gt;0,1,0)</x:f>
        <x:v>1</x:v>
      </x:c>
      <x:c r="J44" s="1" t="n">
        <x:f>IF(LEN(TRIM(data!Y44))&gt;0,1,0)</x:f>
        <x:v>1</x:v>
      </x:c>
      <x:c r="K44" s="1"/>
      <x:c r="L44" s="1"/>
      <x:c r="M44" s="1"/>
      <x:c r="N44" s="1"/>
      <x:c r="O44" s="1"/>
      <x:c r="P44" s="1"/>
      <x:c r="Q44" s="1"/>
      <x:c r="R44" s="1"/>
      <x:c r="S44" s="1"/>
      <x:c r="T44" s="1"/>
      <x:c r="U44" s="1"/>
      <x:c r="V44" s="1"/>
      <x:c r="W44" s="1"/>
      <x:c r="X44" s="1"/>
      <x:c r="Y44" s="1"/>
      <x:c r="Z44" s="1"/>
      <x:c r="AA44" s="1"/>
      <x:c r="AB44" s="1"/>
      <x:c r="AC44" s="1"/>
    </x:row>
    <x:row r="45">
      <x:c r="A45" s="1" t="str">
        <x:v>2022-Q2</x:v>
      </x:c>
      <x:c r="B45" s="9" t="n">
        <x:f>IF(C45=0,"n.a.",SUMIFS(data!$S$2:$S$2001,data!$AA$2:$AA$2001,A45)/C45)</x:f>
        <x:v>4.663636363636364</x:v>
      </x:c>
      <x:c r="C45" s="1" t="n">
        <x:f>COUNTIFS(data!$AA$2:$AA$2001,A45,data!$S$2:$S$2001,"&gt;0")</x:f>
        <x:v>110</x:v>
      </x:c>
      <x:c r="D45" s="1" t="n">
        <x:f>COUNTIFS(data!$AA$2:$AA$2001,A45)</x:f>
        <x:v>145</x:v>
      </x:c>
      <x:c r="E45" s="1"/>
      <x:c r="F45" s="1"/>
      <x:c r="G45" s="1"/>
      <x:c r="H45" s="1" t="n">
        <x:f>IF(LEN(TRIM(data!V45))&gt;0,1,0)</x:f>
        <x:v>1</x:v>
      </x:c>
      <x:c r="I45" s="1" t="n">
        <x:f>IF(LEN(TRIM(data!W45))&gt;0,1,0)</x:f>
        <x:v>1</x:v>
      </x:c>
      <x:c r="J45" s="1" t="n">
        <x:f>IF(LEN(TRIM(data!Y45))&gt;0,1,0)</x:f>
        <x:v>1</x:v>
      </x:c>
      <x:c r="K45" s="1"/>
      <x:c r="L45" s="1"/>
      <x:c r="M45" s="1"/>
      <x:c r="N45" s="1"/>
      <x:c r="O45" s="1"/>
      <x:c r="P45" s="1"/>
      <x:c r="Q45" s="1"/>
      <x:c r="R45" s="1"/>
      <x:c r="S45" s="1"/>
      <x:c r="T45" s="1"/>
      <x:c r="U45" s="1"/>
      <x:c r="V45" s="1"/>
      <x:c r="W45" s="1"/>
      <x:c r="X45" s="1"/>
      <x:c r="Y45" s="1"/>
      <x:c r="Z45" s="1"/>
      <x:c r="AA45" s="1"/>
      <x:c r="AB45" s="1"/>
      <x:c r="AC45" s="1"/>
    </x:row>
    <x:row r="46">
      <x:c r="A46" s="1" t="str">
        <x:v>2022-Q3</x:v>
      </x:c>
      <x:c r="B46" s="9" t="n">
        <x:f>IF(C46=0,"n.a.",SUMIFS(data!$S$2:$S$2001,data!$AA$2:$AA$2001,A46)/C46)</x:f>
        <x:v>4.552</x:v>
      </x:c>
      <x:c r="C46" s="1" t="n">
        <x:f>COUNTIFS(data!$AA$2:$AA$2001,A46,data!$S$2:$S$2001,"&gt;0")</x:f>
        <x:v>125</x:v>
      </x:c>
      <x:c r="D46" s="1" t="n">
        <x:f>COUNTIFS(data!$AA$2:$AA$2001,A46)</x:f>
        <x:v>158</x:v>
      </x:c>
      <x:c r="E46" s="1"/>
      <x:c r="F46" s="1"/>
      <x:c r="G46" s="1"/>
      <x:c r="H46" s="1" t="n">
        <x:f>IF(LEN(TRIM(data!V46))&gt;0,1,0)</x:f>
        <x:v>1</x:v>
      </x:c>
      <x:c r="I46" s="1" t="n">
        <x:f>IF(LEN(TRIM(data!W46))&gt;0,1,0)</x:f>
        <x:v>0</x:v>
      </x:c>
      <x:c r="J46" s="1" t="n">
        <x:f>IF(LEN(TRIM(data!Y46))&gt;0,1,0)</x:f>
        <x:v>1</x:v>
      </x:c>
      <x:c r="K46" s="1"/>
      <x:c r="L46" s="1"/>
      <x:c r="M46" s="1"/>
      <x:c r="N46" s="1"/>
      <x:c r="O46" s="1"/>
      <x:c r="P46" s="1"/>
      <x:c r="Q46" s="1"/>
      <x:c r="R46" s="1"/>
      <x:c r="S46" s="1"/>
      <x:c r="T46" s="1"/>
      <x:c r="U46" s="1"/>
      <x:c r="V46" s="1"/>
      <x:c r="W46" s="1"/>
      <x:c r="X46" s="1"/>
      <x:c r="Y46" s="1"/>
      <x:c r="Z46" s="1"/>
      <x:c r="AA46" s="1"/>
      <x:c r="AB46" s="1"/>
      <x:c r="AC46" s="1"/>
    </x:row>
    <x:row r="47">
      <x:c r="A47" s="1" t="str">
        <x:v>2022-Q4</x:v>
      </x:c>
      <x:c r="B47" s="9" t="n">
        <x:f>IF(C47=0,"n.a.",SUMIFS(data!$S$2:$S$2001,data!$AA$2:$AA$2001,A47)/C47)</x:f>
        <x:v>4.517985611510792</x:v>
      </x:c>
      <x:c r="C47" s="1" t="n">
        <x:f>COUNTIFS(data!$AA$2:$AA$2001,A47,data!$S$2:$S$2001,"&gt;0")</x:f>
        <x:v>139</x:v>
      </x:c>
      <x:c r="D47" s="1" t="n">
        <x:f>COUNTIFS(data!$AA$2:$AA$2001,A47)</x:f>
        <x:v>163</x:v>
      </x:c>
      <x:c r="E47" s="1"/>
      <x:c r="F47" s="1"/>
      <x:c r="G47" s="1"/>
      <x:c r="H47" s="1" t="n">
        <x:f>IF(LEN(TRIM(data!V47))&gt;0,1,0)</x:f>
        <x:v>1</x:v>
      </x:c>
      <x:c r="I47" s="1" t="n">
        <x:f>IF(LEN(TRIM(data!W47))&gt;0,1,0)</x:f>
        <x:v>0</x:v>
      </x:c>
      <x:c r="J47" s="1" t="n">
        <x:f>IF(LEN(TRIM(data!Y47))&gt;0,1,0)</x:f>
        <x:v>1</x:v>
      </x:c>
      <x:c r="K47" s="1"/>
      <x:c r="L47" s="1"/>
      <x:c r="M47" s="1"/>
      <x:c r="N47" s="1"/>
      <x:c r="O47" s="1"/>
      <x:c r="P47" s="1"/>
      <x:c r="Q47" s="1"/>
      <x:c r="R47" s="1"/>
      <x:c r="S47" s="1"/>
      <x:c r="T47" s="1"/>
      <x:c r="U47" s="1"/>
      <x:c r="V47" s="1"/>
      <x:c r="W47" s="1"/>
      <x:c r="X47" s="1"/>
      <x:c r="Y47" s="1"/>
      <x:c r="Z47" s="1"/>
      <x:c r="AA47" s="1"/>
      <x:c r="AB47" s="1"/>
      <x:c r="AC47" s="1"/>
    </x:row>
    <x:row r="48">
      <x:c r="A48" s="1" t="str">
        <x:v>2023-Q1</x:v>
      </x:c>
      <x:c r="B48" s="9" t="n">
        <x:f>IF(C48=0,"n.a.",SUMIFS(data!$S$2:$S$2001,data!$AA$2:$AA$2001,A48)/C48)</x:f>
        <x:v>4.591836734693878</x:v>
      </x:c>
      <x:c r="C48" s="1" t="n">
        <x:f>COUNTIFS(data!$AA$2:$AA$2001,A48,data!$S$2:$S$2001,"&gt;0")</x:f>
        <x:v>147</x:v>
      </x:c>
      <x:c r="D48" s="1" t="n">
        <x:f>COUNTIFS(data!$AA$2:$AA$2001,A48)</x:f>
        <x:v>195</x:v>
      </x:c>
      <x:c r="E48" s="1"/>
      <x:c r="F48" s="1"/>
      <x:c r="G48" s="1"/>
      <x:c r="H48" s="1" t="n">
        <x:f>IF(LEN(TRIM(data!V48))&gt;0,1,0)</x:f>
        <x:v>1</x:v>
      </x:c>
      <x:c r="I48" s="1" t="n">
        <x:f>IF(LEN(TRIM(data!W48))&gt;0,1,0)</x:f>
        <x:v>1</x:v>
      </x:c>
      <x:c r="J48" s="1" t="n">
        <x:f>IF(LEN(TRIM(data!Y48))&gt;0,1,0)</x:f>
        <x:v>1</x:v>
      </x:c>
      <x:c r="K48" s="1"/>
      <x:c r="L48" s="1"/>
      <x:c r="M48" s="1"/>
      <x:c r="N48" s="1"/>
      <x:c r="O48" s="1"/>
      <x:c r="P48" s="1"/>
      <x:c r="Q48" s="1"/>
      <x:c r="R48" s="1"/>
      <x:c r="S48" s="1"/>
      <x:c r="T48" s="1"/>
      <x:c r="U48" s="1"/>
      <x:c r="V48" s="1"/>
      <x:c r="W48" s="1"/>
      <x:c r="X48" s="1"/>
      <x:c r="Y48" s="1"/>
      <x:c r="Z48" s="1"/>
      <x:c r="AA48" s="1"/>
      <x:c r="AB48" s="1"/>
      <x:c r="AC48" s="1"/>
    </x:row>
    <x:row r="49">
      <x:c r="A49" s="1" t="str">
        <x:v>2023-Q2</x:v>
      </x:c>
      <x:c r="B49" s="9" t="n">
        <x:f>IF(C49=0,"n.a.",SUMIFS(data!$S$2:$S$2001,data!$AA$2:$AA$2001,A49)/C49)</x:f>
        <x:v>4.462686567164179</x:v>
      </x:c>
      <x:c r="C49" s="1" t="n">
        <x:f>COUNTIFS(data!$AA$2:$AA$2001,A49,data!$S$2:$S$2001,"&gt;0")</x:f>
        <x:v>134</x:v>
      </x:c>
      <x:c r="D49" s="1" t="n">
        <x:f>COUNTIFS(data!$AA$2:$AA$2001,A49)</x:f>
        <x:v>182</x:v>
      </x:c>
      <x:c r="E49" s="1"/>
      <x:c r="F49" s="1"/>
      <x:c r="G49" s="1"/>
      <x:c r="H49" s="1" t="n">
        <x:f>IF(LEN(TRIM(data!V49))&gt;0,1,0)</x:f>
        <x:v>1</x:v>
      </x:c>
      <x:c r="I49" s="1" t="n">
        <x:f>IF(LEN(TRIM(data!W49))&gt;0,1,0)</x:f>
        <x:v>0</x:v>
      </x:c>
      <x:c r="J49" s="1" t="n">
        <x:f>IF(LEN(TRIM(data!Y49))&gt;0,1,0)</x:f>
        <x:v>1</x:v>
      </x:c>
      <x:c r="K49" s="1"/>
      <x:c r="L49" s="1"/>
      <x:c r="M49" s="1"/>
      <x:c r="N49" s="1"/>
      <x:c r="O49" s="1"/>
      <x:c r="P49" s="1"/>
      <x:c r="Q49" s="1"/>
      <x:c r="R49" s="1"/>
      <x:c r="S49" s="1"/>
      <x:c r="T49" s="1"/>
      <x:c r="U49" s="1"/>
      <x:c r="V49" s="1"/>
      <x:c r="W49" s="1"/>
      <x:c r="X49" s="1"/>
      <x:c r="Y49" s="1"/>
      <x:c r="Z49" s="1"/>
      <x:c r="AA49" s="1"/>
      <x:c r="AB49" s="1"/>
      <x:c r="AC49" s="1"/>
    </x:row>
    <x:row r="50">
      <x:c r="A50" s="1" t="str">
        <x:v>2023-Q3</x:v>
      </x:c>
      <x:c r="B50" s="9" t="n">
        <x:f>IF(C50=0,"n.a.",SUMIFS(data!$S$2:$S$2001,data!$AA$2:$AA$2001,A50)/C50)</x:f>
        <x:v>5.163461538461538</x:v>
      </x:c>
      <x:c r="C50" s="1" t="n">
        <x:f>COUNTIFS(data!$AA$2:$AA$2001,A50,data!$S$2:$S$2001,"&gt;0")</x:f>
        <x:v>104</x:v>
      </x:c>
      <x:c r="D50" s="1" t="n">
        <x:f>COUNTIFS(data!$AA$2:$AA$2001,A50)</x:f>
        <x:v>144</x:v>
      </x:c>
      <x:c r="E50" s="1"/>
      <x:c r="F50" s="1"/>
      <x:c r="G50" s="1"/>
      <x:c r="H50" s="1" t="n">
        <x:f>IF(LEN(TRIM(data!V50))&gt;0,1,0)</x:f>
        <x:v>1</x:v>
      </x:c>
      <x:c r="I50" s="1" t="n">
        <x:f>IF(LEN(TRIM(data!W50))&gt;0,1,0)</x:f>
        <x:v>1</x:v>
      </x:c>
      <x:c r="J50" s="1" t="n">
        <x:f>IF(LEN(TRIM(data!Y50))&gt;0,1,0)</x:f>
        <x:v>1</x:v>
      </x:c>
      <x:c r="K50" s="1"/>
      <x:c r="L50" s="1"/>
      <x:c r="M50" s="1"/>
      <x:c r="N50" s="1"/>
      <x:c r="O50" s="1"/>
      <x:c r="P50" s="1"/>
      <x:c r="Q50" s="1"/>
      <x:c r="R50" s="1"/>
      <x:c r="S50" s="1"/>
      <x:c r="T50" s="1"/>
      <x:c r="U50" s="1"/>
      <x:c r="V50" s="1"/>
      <x:c r="W50" s="1"/>
      <x:c r="X50" s="1"/>
      <x:c r="Y50" s="1"/>
      <x:c r="Z50" s="1"/>
      <x:c r="AA50" s="1"/>
      <x:c r="AB50" s="1"/>
      <x:c r="AC50" s="1"/>
    </x:row>
    <x:row r="51">
      <x:c r="A51" s="1" t="str">
        <x:v>2023-Q4</x:v>
      </x:c>
      <x:c r="B51" s="9" t="n">
        <x:f>IF(C51=0,"n.a.",SUMIFS(data!$S$2:$S$2001,data!$AA$2:$AA$2001,A51)/C51)</x:f>
        <x:v>5.088235294117647</x:v>
      </x:c>
      <x:c r="C51" s="1" t="n">
        <x:f>COUNTIFS(data!$AA$2:$AA$2001,A51,data!$S$2:$S$2001,"&gt;0")</x:f>
        <x:v>102</x:v>
      </x:c>
      <x:c r="D51" s="1" t="n">
        <x:f>COUNTIFS(data!$AA$2:$AA$2001,A51)</x:f>
        <x:v>145</x:v>
      </x:c>
      <x:c r="E51" s="1"/>
      <x:c r="F51" s="1"/>
      <x:c r="G51" s="1"/>
      <x:c r="H51" s="1" t="n">
        <x:f>IF(LEN(TRIM(data!V51))&gt;0,1,0)</x:f>
        <x:v>1</x:v>
      </x:c>
      <x:c r="I51" s="1" t="n">
        <x:f>IF(LEN(TRIM(data!W51))&gt;0,1,0)</x:f>
        <x:v>0</x:v>
      </x:c>
      <x:c r="J51" s="1" t="n">
        <x:f>IF(LEN(TRIM(data!Y51))&gt;0,1,0)</x:f>
        <x:v>1</x:v>
      </x:c>
      <x:c r="K51" s="1"/>
      <x:c r="L51" s="1"/>
      <x:c r="M51" s="1"/>
      <x:c r="N51" s="1"/>
      <x:c r="O51" s="1"/>
      <x:c r="P51" s="1"/>
      <x:c r="Q51" s="1"/>
      <x:c r="R51" s="1"/>
      <x:c r="S51" s="1"/>
      <x:c r="T51" s="1"/>
      <x:c r="U51" s="1"/>
      <x:c r="V51" s="1"/>
      <x:c r="W51" s="1"/>
      <x:c r="X51" s="1"/>
      <x:c r="Y51" s="1"/>
      <x:c r="Z51" s="1"/>
      <x:c r="AA51" s="1"/>
      <x:c r="AB51" s="1"/>
      <x:c r="AC51" s="1"/>
    </x:row>
    <x:row r="52">
      <x:c r="A52" s="1" t="str">
        <x:v>2024-Q1</x:v>
      </x:c>
      <x:c r="B52" s="9" t="n">
        <x:f>IF(C52=0,"n.a.",SUMIFS(data!$S$2:$S$2001,data!$AA$2:$AA$2001,A52)/C52)</x:f>
        <x:v>5.272</x:v>
      </x:c>
      <x:c r="C52" s="1" t="n">
        <x:f>COUNTIFS(data!$AA$2:$AA$2001,A52,data!$S$2:$S$2001,"&gt;0")</x:f>
        <x:v>125</x:v>
      </x:c>
      <x:c r="D52" s="1" t="n">
        <x:f>COUNTIFS(data!$AA$2:$AA$2001,A52)</x:f>
        <x:v>165</x:v>
      </x:c>
      <x:c r="E52" s="1"/>
      <x:c r="F52" s="1"/>
      <x:c r="G52" s="1"/>
      <x:c r="H52" s="1" t="n">
        <x:f>IF(LEN(TRIM(data!V52))&gt;0,1,0)</x:f>
        <x:v>0</x:v>
      </x:c>
      <x:c r="I52" s="1" t="n">
        <x:f>IF(LEN(TRIM(data!W52))&gt;0,1,0)</x:f>
        <x:v>0</x:v>
      </x:c>
      <x:c r="J52" s="1" t="n">
        <x:f>IF(LEN(TRIM(data!Y52))&gt;0,1,0)</x:f>
        <x:v>0</x:v>
      </x:c>
      <x:c r="K52" s="1"/>
      <x:c r="L52" s="1"/>
      <x:c r="M52" s="1"/>
      <x:c r="N52" s="1"/>
      <x:c r="O52" s="1"/>
      <x:c r="P52" s="1"/>
      <x:c r="Q52" s="1"/>
      <x:c r="R52" s="1"/>
      <x:c r="S52" s="1"/>
      <x:c r="T52" s="1"/>
      <x:c r="U52" s="1"/>
      <x:c r="V52" s="1"/>
      <x:c r="W52" s="1"/>
      <x:c r="X52" s="1"/>
      <x:c r="Y52" s="1"/>
      <x:c r="Z52" s="1"/>
      <x:c r="AA52" s="1"/>
      <x:c r="AB52" s="1"/>
      <x:c r="AC52" s="1"/>
    </x:row>
    <x:row r="53">
      <x:c r="A53" s="1" t="str">
        <x:v>2024-Q2</x:v>
      </x:c>
      <x:c r="B53" s="9" t="n">
        <x:f>IF(C53=0,"n.a.",SUMIFS(data!$S$2:$S$2001,data!$AA$2:$AA$2001,A53)/C53)</x:f>
        <x:v>5.3671875</x:v>
      </x:c>
      <x:c r="C53" s="1" t="n">
        <x:f>COUNTIFS(data!$AA$2:$AA$2001,A53,data!$S$2:$S$2001,"&gt;0")</x:f>
        <x:v>128</x:v>
      </x:c>
      <x:c r="D53" s="1" t="n">
        <x:f>COUNTIFS(data!$AA$2:$AA$2001,A53)</x:f>
        <x:v>183</x:v>
      </x:c>
      <x:c r="E53" s="1"/>
      <x:c r="F53" s="1"/>
      <x:c r="G53" s="1"/>
      <x:c r="H53" s="1" t="n">
        <x:f>IF(LEN(TRIM(data!V53))&gt;0,1,0)</x:f>
        <x:v>1</x:v>
      </x:c>
      <x:c r="I53" s="1" t="n">
        <x:f>IF(LEN(TRIM(data!W53))&gt;0,1,0)</x:f>
        <x:v>1</x:v>
      </x:c>
      <x:c r="J53" s="1" t="n">
        <x:f>IF(LEN(TRIM(data!Y53))&gt;0,1,0)</x:f>
        <x:v>1</x:v>
      </x:c>
      <x:c r="K53" s="1"/>
      <x:c r="L53" s="1"/>
      <x:c r="M53" s="1"/>
      <x:c r="N53" s="1"/>
      <x:c r="O53" s="1"/>
      <x:c r="P53" s="1"/>
      <x:c r="Q53" s="1"/>
      <x:c r="R53" s="1"/>
      <x:c r="S53" s="1"/>
      <x:c r="T53" s="1"/>
      <x:c r="U53" s="1"/>
      <x:c r="V53" s="1"/>
      <x:c r="W53" s="1"/>
      <x:c r="X53" s="1"/>
      <x:c r="Y53" s="1"/>
      <x:c r="Z53" s="1"/>
      <x:c r="AA53" s="1"/>
      <x:c r="AB53" s="1"/>
      <x:c r="AC53" s="1"/>
    </x:row>
    <x:row r="54">
      <x:c r="A54" s="1" t="str">
        <x:v>2024-Q3</x:v>
      </x:c>
      <x:c r="B54" s="9" t="n">
        <x:f>IF(C54=0,"n.a.",SUMIFS(data!$S$2:$S$2001,data!$AA$2:$AA$2001,A54)/C54)</x:f>
        <x:v>5.185483870967742</x:v>
      </x:c>
      <x:c r="C54" s="1" t="n">
        <x:f>COUNTIFS(data!$AA$2:$AA$2001,A54,data!$S$2:$S$2001,"&gt;0")</x:f>
        <x:v>124</x:v>
      </x:c>
      <x:c r="D54" s="1" t="n">
        <x:f>COUNTIFS(data!$AA$2:$AA$2001,A54)</x:f>
        <x:v>168</x:v>
      </x:c>
      <x:c r="E54" s="1"/>
      <x:c r="F54" s="1"/>
      <x:c r="G54" s="1"/>
      <x:c r="H54" s="1" t="n">
        <x:f>IF(LEN(TRIM(data!V54))&gt;0,1,0)</x:f>
        <x:v>0</x:v>
      </x:c>
      <x:c r="I54" s="1" t="n">
        <x:f>IF(LEN(TRIM(data!W54))&gt;0,1,0)</x:f>
        <x:v>1</x:v>
      </x:c>
      <x:c r="J54" s="1" t="n">
        <x:f>IF(LEN(TRIM(data!Y54))&gt;0,1,0)</x:f>
        <x:v>1</x:v>
      </x:c>
      <x:c r="K54" s="1"/>
      <x:c r="L54" s="1"/>
      <x:c r="M54" s="1"/>
      <x:c r="N54" s="1"/>
      <x:c r="O54" s="1"/>
      <x:c r="P54" s="1"/>
      <x:c r="Q54" s="1"/>
      <x:c r="R54" s="1"/>
      <x:c r="S54" s="1"/>
      <x:c r="T54" s="1"/>
      <x:c r="U54" s="1"/>
      <x:c r="V54" s="1"/>
      <x:c r="W54" s="1"/>
      <x:c r="X54" s="1"/>
      <x:c r="Y54" s="1"/>
      <x:c r="Z54" s="1"/>
      <x:c r="AA54" s="1"/>
      <x:c r="AB54" s="1"/>
      <x:c r="AC54" s="1"/>
    </x:row>
    <x:row r="55">
      <x:c r="A55" s="1" t="str">
        <x:v>2024-Q4</x:v>
      </x:c>
      <x:c r="B55" s="9" t="n">
        <x:f>IF(C55=0,"n.a.",SUMIFS(data!$S$2:$S$2001,data!$AA$2:$AA$2001,A55)/C55)</x:f>
        <x:v>5.17741935483871</x:v>
      </x:c>
      <x:c r="C55" s="1" t="n">
        <x:f>COUNTIFS(data!$AA$2:$AA$2001,A55,data!$S$2:$S$2001,"&gt;0")</x:f>
        <x:v>124</x:v>
      </x:c>
      <x:c r="D55" s="1" t="n">
        <x:f>COUNTIFS(data!$AA$2:$AA$2001,A55)</x:f>
        <x:v>167</x:v>
      </x:c>
      <x:c r="E55" s="1"/>
      <x:c r="F55" s="1"/>
      <x:c r="G55" s="1"/>
      <x:c r="H55" s="1" t="n">
        <x:f>IF(LEN(TRIM(data!V55))&gt;0,1,0)</x:f>
        <x:v>0</x:v>
      </x:c>
      <x:c r="I55" s="1" t="n">
        <x:f>IF(LEN(TRIM(data!W55))&gt;0,1,0)</x:f>
        <x:v>1</x:v>
      </x:c>
      <x:c r="J55" s="1" t="n">
        <x:f>IF(LEN(TRIM(data!Y55))&gt;0,1,0)</x:f>
        <x:v>0</x:v>
      </x:c>
      <x:c r="K55" s="1"/>
      <x:c r="L55" s="1"/>
      <x:c r="M55" s="1"/>
      <x:c r="N55" s="1"/>
      <x:c r="O55" s="1"/>
      <x:c r="P55" s="1"/>
      <x:c r="Q55" s="1"/>
      <x:c r="R55" s="1"/>
      <x:c r="S55" s="1"/>
      <x:c r="T55" s="1"/>
      <x:c r="U55" s="1"/>
      <x:c r="V55" s="1"/>
      <x:c r="W55" s="1"/>
      <x:c r="X55" s="1"/>
      <x:c r="Y55" s="1"/>
      <x:c r="Z55" s="1"/>
      <x:c r="AA55" s="1"/>
      <x:c r="AB55" s="1"/>
      <x:c r="AC55" s="1"/>
    </x:row>
    <x:row r="56">
      <x:c r="A56" s="1"/>
      <x:c r="B56" s="1"/>
      <x:c r="C56" s="1"/>
      <x:c r="D56" s="1"/>
      <x:c r="E56" s="1"/>
      <x:c r="F56" s="1"/>
      <x:c r="G56" s="1"/>
      <x:c r="H56" s="1" t="n">
        <x:f>IF(LEN(TRIM(data!V56))&gt;0,1,0)</x:f>
        <x:v>1</x:v>
      </x:c>
      <x:c r="I56" s="1" t="n">
        <x:f>IF(LEN(TRIM(data!W56))&gt;0,1,0)</x:f>
        <x:v>1</x:v>
      </x:c>
      <x:c r="J56" s="1" t="n">
        <x:f>IF(LEN(TRIM(data!Y56))&gt;0,1,0)</x:f>
        <x:v>1</x:v>
      </x:c>
      <x:c r="K56" s="1"/>
      <x:c r="L56" s="1"/>
      <x:c r="M56" s="1"/>
      <x:c r="N56" s="1"/>
      <x:c r="O56" s="1"/>
      <x:c r="P56" s="1"/>
      <x:c r="Q56" s="1"/>
      <x:c r="R56" s="1"/>
      <x:c r="S56" s="1"/>
      <x:c r="T56" s="1"/>
      <x:c r="U56" s="1"/>
      <x:c r="V56" s="1"/>
      <x:c r="W56" s="1"/>
      <x:c r="X56" s="1"/>
      <x:c r="Y56" s="1"/>
      <x:c r="Z56" s="1"/>
      <x:c r="AA56" s="1"/>
      <x:c r="AB56" s="1"/>
      <x:c r="AC56" s="1"/>
    </x:row>
    <x:row r="57">
      <x:c r="A57" s="1"/>
      <x:c r="B57" s="1"/>
      <x:c r="C57" s="1"/>
      <x:c r="D57" s="1"/>
      <x:c r="E57" s="1"/>
      <x:c r="F57" s="1"/>
      <x:c r="G57" s="1"/>
      <x:c r="H57" s="1" t="n">
        <x:f>IF(LEN(TRIM(data!V57))&gt;0,1,0)</x:f>
        <x:v>1</x:v>
      </x:c>
      <x:c r="I57" s="1" t="n">
        <x:f>IF(LEN(TRIM(data!W57))&gt;0,1,0)</x:f>
        <x:v>1</x:v>
      </x:c>
      <x:c r="J57" s="1" t="n">
        <x:f>IF(LEN(TRIM(data!Y57))&gt;0,1,0)</x:f>
        <x:v>0</x:v>
      </x:c>
      <x:c r="K57" s="1"/>
      <x:c r="L57" s="1"/>
      <x:c r="M57" s="1"/>
      <x:c r="N57" s="1"/>
      <x:c r="O57" s="1"/>
      <x:c r="P57" s="1"/>
      <x:c r="Q57" s="1"/>
      <x:c r="R57" s="1"/>
      <x:c r="S57" s="1"/>
      <x:c r="T57" s="1"/>
      <x:c r="U57" s="1"/>
      <x:c r="V57" s="1"/>
      <x:c r="W57" s="1"/>
      <x:c r="X57" s="1"/>
      <x:c r="Y57" s="1"/>
      <x:c r="Z57" s="1"/>
      <x:c r="AA57" s="1"/>
      <x:c r="AB57" s="1"/>
      <x:c r="AC57" s="1"/>
    </x:row>
    <x:row r="58">
      <x:c r="A58" s="1"/>
      <x:c r="B58" s="1"/>
      <x:c r="C58" s="1"/>
      <x:c r="D58" s="1"/>
      <x:c r="E58" s="1"/>
      <x:c r="F58" s="1"/>
      <x:c r="G58" s="1"/>
      <x:c r="H58" s="1" t="n">
        <x:f>IF(LEN(TRIM(data!V58))&gt;0,1,0)</x:f>
        <x:v>1</x:v>
      </x:c>
      <x:c r="I58" s="1" t="n">
        <x:f>IF(LEN(TRIM(data!W58))&gt;0,1,0)</x:f>
        <x:v>1</x:v>
      </x:c>
      <x:c r="J58" s="1" t="n">
        <x:f>IF(LEN(TRIM(data!Y58))&gt;0,1,0)</x:f>
        <x:v>1</x:v>
      </x:c>
      <x:c r="K58" s="1"/>
      <x:c r="L58" s="1"/>
      <x:c r="M58" s="1"/>
      <x:c r="N58" s="1"/>
      <x:c r="O58" s="1"/>
      <x:c r="P58" s="1"/>
      <x:c r="Q58" s="1"/>
      <x:c r="R58" s="1"/>
      <x:c r="S58" s="1"/>
      <x:c r="T58" s="1"/>
      <x:c r="U58" s="1"/>
      <x:c r="V58" s="1"/>
      <x:c r="W58" s="1"/>
      <x:c r="X58" s="1"/>
      <x:c r="Y58" s="1"/>
      <x:c r="Z58" s="1"/>
      <x:c r="AA58" s="1"/>
      <x:c r="AB58" s="1"/>
      <x:c r="AC58" s="1"/>
    </x:row>
    <x:row r="59" ht="28" customHeight="1">
      <x:c r="A59" s="3" t="str">
        <x:v>回饋時間（天）</x:v>
      </x:c>
      <x:c r="B59" s="3" t="str">
        <x:v>筆數</x:v>
      </x:c>
      <x:c r="C59" s="3" t="str">
        <x:v>占有效紀錄比例</x:v>
      </x:c>
      <x:c r="D59" s="1"/>
      <x:c r="E59" s="1"/>
      <x:c r="F59" s="1"/>
      <x:c r="G59" s="1"/>
      <x:c r="H59" s="1" t="n">
        <x:f>IF(LEN(TRIM(data!V59))&gt;0,1,0)</x:f>
        <x:v>1</x:v>
      </x:c>
      <x:c r="I59" s="1" t="n">
        <x:f>IF(LEN(TRIM(data!W59))&gt;0,1,0)</x:f>
        <x:v>1</x:v>
      </x:c>
      <x:c r="J59" s="1" t="n">
        <x:f>IF(LEN(TRIM(data!Y59))&gt;0,1,0)</x:f>
        <x:v>1</x:v>
      </x:c>
      <x:c r="K59" s="1"/>
      <x:c r="L59" s="1"/>
      <x:c r="M59" s="1"/>
      <x:c r="N59" s="1"/>
      <x:c r="O59" s="1"/>
      <x:c r="P59" s="1"/>
      <x:c r="Q59" s="1"/>
      <x:c r="R59" s="1"/>
      <x:c r="S59" s="1"/>
      <x:c r="T59" s="1"/>
      <x:c r="U59" s="1"/>
      <x:c r="V59" s="1"/>
      <x:c r="W59" s="1"/>
      <x:c r="X59" s="1"/>
      <x:c r="Y59" s="1"/>
      <x:c r="Z59" s="1"/>
      <x:c r="AA59" s="1"/>
      <x:c r="AB59" s="1"/>
      <x:c r="AC59" s="1"/>
    </x:row>
    <x:row r="60">
      <x:c r="A60" s="1" t="n">
        <x:v>1</x:v>
      </x:c>
      <x:c r="B60" s="1" t="n">
        <x:f>COUNTIFS(data!$U$2:$U$2001,A60)</x:f>
        <x:v>312</x:v>
      </x:c>
      <x:c r="C60" s="8" t="n">
        <x:f>B60/COUNT(data!$U$2:$U$2001)</x:f>
        <x:v>0.156</x:v>
      </x:c>
      <x:c r="D60" s="1"/>
      <x:c r="E60" s="1"/>
      <x:c r="F60" s="1"/>
      <x:c r="G60" s="1"/>
      <x:c r="H60" s="1" t="n">
        <x:f>IF(LEN(TRIM(data!V60))&gt;0,1,0)</x:f>
        <x:v>1</x:v>
      </x:c>
      <x:c r="I60" s="1" t="n">
        <x:f>IF(LEN(TRIM(data!W60))&gt;0,1,0)</x:f>
        <x:v>1</x:v>
      </x:c>
      <x:c r="J60" s="1" t="n">
        <x:f>IF(LEN(TRIM(data!Y60))&gt;0,1,0)</x:f>
        <x:v>1</x:v>
      </x:c>
      <x:c r="K60" s="1"/>
      <x:c r="L60" s="1"/>
      <x:c r="M60" s="1"/>
      <x:c r="N60" s="1"/>
      <x:c r="O60" s="1"/>
      <x:c r="P60" s="1"/>
      <x:c r="Q60" s="1"/>
      <x:c r="R60" s="1"/>
      <x:c r="S60" s="1"/>
      <x:c r="T60" s="1"/>
      <x:c r="U60" s="1"/>
      <x:c r="V60" s="1"/>
      <x:c r="W60" s="1"/>
      <x:c r="X60" s="1"/>
      <x:c r="Y60" s="1"/>
      <x:c r="Z60" s="1"/>
      <x:c r="AA60" s="1"/>
      <x:c r="AB60" s="1"/>
      <x:c r="AC60" s="1"/>
    </x:row>
    <x:row r="61">
      <x:c r="A61" s="1" t="n">
        <x:v>2</x:v>
      </x:c>
      <x:c r="B61" s="1" t="n">
        <x:f>COUNTIFS(data!$U$2:$U$2001,A61)</x:f>
        <x:v>347</x:v>
      </x:c>
      <x:c r="C61" s="8" t="n">
        <x:f>B61/COUNT(data!$U$2:$U$2001)</x:f>
        <x:v>0.1735</x:v>
      </x:c>
      <x:c r="D61" s="1"/>
      <x:c r="E61" s="1"/>
      <x:c r="F61" s="1"/>
      <x:c r="G61" s="1"/>
      <x:c r="H61" s="1" t="n">
        <x:f>IF(LEN(TRIM(data!V61))&gt;0,1,0)</x:f>
        <x:v>1</x:v>
      </x:c>
      <x:c r="I61" s="1" t="n">
        <x:f>IF(LEN(TRIM(data!W61))&gt;0,1,0)</x:f>
        <x:v>0</x:v>
      </x:c>
      <x:c r="J61" s="1" t="n">
        <x:f>IF(LEN(TRIM(data!Y61))&gt;0,1,0)</x:f>
        <x:v>1</x:v>
      </x:c>
      <x:c r="K61" s="1"/>
      <x:c r="L61" s="1"/>
      <x:c r="M61" s="1"/>
      <x:c r="N61" s="1"/>
      <x:c r="O61" s="1"/>
      <x:c r="P61" s="1"/>
      <x:c r="Q61" s="1"/>
      <x:c r="R61" s="1"/>
      <x:c r="S61" s="1"/>
      <x:c r="T61" s="1"/>
      <x:c r="U61" s="1"/>
      <x:c r="V61" s="1"/>
      <x:c r="W61" s="1"/>
      <x:c r="X61" s="1"/>
      <x:c r="Y61" s="1"/>
      <x:c r="Z61" s="1"/>
      <x:c r="AA61" s="1"/>
      <x:c r="AB61" s="1"/>
      <x:c r="AC61" s="1"/>
    </x:row>
    <x:row r="62">
      <x:c r="A62" s="1" t="n">
        <x:v>3</x:v>
      </x:c>
      <x:c r="B62" s="1" t="n">
        <x:f>COUNTIFS(data!$U$2:$U$2001,A62)</x:f>
        <x:v>345</x:v>
      </x:c>
      <x:c r="C62" s="8" t="n">
        <x:f>B62/COUNT(data!$U$2:$U$2001)</x:f>
        <x:v>0.1725</x:v>
      </x:c>
      <x:c r="D62" s="1"/>
      <x:c r="E62" s="1"/>
      <x:c r="F62" s="1"/>
      <x:c r="G62" s="1"/>
      <x:c r="H62" s="1" t="n">
        <x:f>IF(LEN(TRIM(data!V62))&gt;0,1,0)</x:f>
        <x:v>1</x:v>
      </x:c>
      <x:c r="I62" s="1" t="n">
        <x:f>IF(LEN(TRIM(data!W62))&gt;0,1,0)</x:f>
        <x:v>1</x:v>
      </x:c>
      <x:c r="J62" s="1" t="n">
        <x:f>IF(LEN(TRIM(data!Y62))&gt;0,1,0)</x:f>
        <x:v>1</x:v>
      </x:c>
      <x:c r="K62" s="1"/>
      <x:c r="L62" s="1"/>
      <x:c r="M62" s="1"/>
      <x:c r="N62" s="1"/>
      <x:c r="O62" s="1"/>
      <x:c r="P62" s="1"/>
      <x:c r="Q62" s="1"/>
      <x:c r="R62" s="1"/>
      <x:c r="S62" s="1"/>
      <x:c r="T62" s="1"/>
      <x:c r="U62" s="1"/>
      <x:c r="V62" s="1"/>
      <x:c r="W62" s="1"/>
      <x:c r="X62" s="1"/>
      <x:c r="Y62" s="1"/>
      <x:c r="Z62" s="1"/>
      <x:c r="AA62" s="1"/>
      <x:c r="AB62" s="1"/>
      <x:c r="AC62" s="1"/>
    </x:row>
    <x:row r="63">
      <x:c r="A63" s="1" t="n">
        <x:v>5</x:v>
      </x:c>
      <x:c r="B63" s="1" t="n">
        <x:f>COUNTIFS(data!$U$2:$U$2001,A63)</x:f>
        <x:v>340</x:v>
      </x:c>
      <x:c r="C63" s="8" t="n">
        <x:f>B63/COUNT(data!$U$2:$U$2001)</x:f>
        <x:v>0.17</x:v>
      </x:c>
      <x:c r="D63" s="1"/>
      <x:c r="E63" s="1"/>
      <x:c r="F63" s="1"/>
      <x:c r="G63" s="1"/>
      <x:c r="H63" s="1" t="n">
        <x:f>IF(LEN(TRIM(data!V63))&gt;0,1,0)</x:f>
        <x:v>0</x:v>
      </x:c>
      <x:c r="I63" s="1" t="n">
        <x:f>IF(LEN(TRIM(data!W63))&gt;0,1,0)</x:f>
        <x:v>0</x:v>
      </x:c>
      <x:c r="J63" s="1" t="n">
        <x:f>IF(LEN(TRIM(data!Y63))&gt;0,1,0)</x:f>
        <x:v>0</x:v>
      </x:c>
      <x:c r="K63" s="1"/>
      <x:c r="L63" s="1"/>
      <x:c r="M63" s="1"/>
      <x:c r="N63" s="1"/>
      <x:c r="O63" s="1"/>
      <x:c r="P63" s="1"/>
      <x:c r="Q63" s="1"/>
      <x:c r="R63" s="1"/>
      <x:c r="S63" s="1"/>
      <x:c r="T63" s="1"/>
      <x:c r="U63" s="1"/>
      <x:c r="V63" s="1"/>
      <x:c r="W63" s="1"/>
      <x:c r="X63" s="1"/>
      <x:c r="Y63" s="1"/>
      <x:c r="Z63" s="1"/>
      <x:c r="AA63" s="1"/>
      <x:c r="AB63" s="1"/>
      <x:c r="AC63" s="1"/>
    </x:row>
    <x:row r="64">
      <x:c r="A64" s="1" t="n">
        <x:v>7</x:v>
      </x:c>
      <x:c r="B64" s="1" t="n">
        <x:f>COUNTIFS(data!$U$2:$U$2001,A64)</x:f>
        <x:v>336</x:v>
      </x:c>
      <x:c r="C64" s="8" t="n">
        <x:f>B64/COUNT(data!$U$2:$U$2001)</x:f>
        <x:v>0.168</x:v>
      </x:c>
      <x:c r="D64" s="1"/>
      <x:c r="E64" s="1"/>
      <x:c r="F64" s="1"/>
      <x:c r="G64" s="1"/>
      <x:c r="H64" s="1" t="n">
        <x:f>IF(LEN(TRIM(data!V64))&gt;0,1,0)</x:f>
        <x:v>1</x:v>
      </x:c>
      <x:c r="I64" s="1" t="n">
        <x:f>IF(LEN(TRIM(data!W64))&gt;0,1,0)</x:f>
        <x:v>1</x:v>
      </x:c>
      <x:c r="J64" s="1" t="n">
        <x:f>IF(LEN(TRIM(data!Y64))&gt;0,1,0)</x:f>
        <x:v>1</x:v>
      </x:c>
      <x:c r="K64" s="1"/>
      <x:c r="L64" s="1"/>
      <x:c r="M64" s="1"/>
      <x:c r="N64" s="1"/>
      <x:c r="O64" s="1"/>
      <x:c r="P64" s="1"/>
      <x:c r="Q64" s="1"/>
      <x:c r="R64" s="1"/>
      <x:c r="S64" s="1"/>
      <x:c r="T64" s="1"/>
      <x:c r="U64" s="1"/>
      <x:c r="V64" s="1"/>
      <x:c r="W64" s="1"/>
      <x:c r="X64" s="1"/>
      <x:c r="Y64" s="1"/>
      <x:c r="Z64" s="1"/>
      <x:c r="AA64" s="1"/>
      <x:c r="AB64" s="1"/>
      <x:c r="AC64" s="1"/>
    </x:row>
    <x:row r="65">
      <x:c r="A65" s="1" t="n">
        <x:v>14</x:v>
      </x:c>
      <x:c r="B65" s="1" t="n">
        <x:f>COUNTIFS(data!$U$2:$U$2001,A65)</x:f>
        <x:v>320</x:v>
      </x:c>
      <x:c r="C65" s="8" t="n">
        <x:f>B65/COUNT(data!$U$2:$U$2001)</x:f>
        <x:v>0.16</x:v>
      </x:c>
      <x:c r="D65" s="1"/>
      <x:c r="E65" s="1"/>
      <x:c r="F65" s="1"/>
      <x:c r="G65" s="1"/>
      <x:c r="H65" s="1" t="n">
        <x:f>IF(LEN(TRIM(data!V65))&gt;0,1,0)</x:f>
        <x:v>1</x:v>
      </x:c>
      <x:c r="I65" s="1" t="n">
        <x:f>IF(LEN(TRIM(data!W65))&gt;0,1,0)</x:f>
        <x:v>1</x:v>
      </x:c>
      <x:c r="J65" s="1" t="n">
        <x:f>IF(LEN(TRIM(data!Y65))&gt;0,1,0)</x:f>
        <x:v>0</x:v>
      </x:c>
      <x:c r="K65" s="1"/>
      <x:c r="L65" s="1"/>
      <x:c r="M65" s="1"/>
      <x:c r="N65" s="1"/>
      <x:c r="O65" s="1"/>
      <x:c r="P65" s="1"/>
      <x:c r="Q65" s="1"/>
      <x:c r="R65" s="1"/>
      <x:c r="S65" s="1"/>
      <x:c r="T65" s="1"/>
      <x:c r="U65" s="1"/>
      <x:c r="V65" s="1"/>
      <x:c r="W65" s="1"/>
      <x:c r="X65" s="1"/>
      <x:c r="Y65" s="1"/>
      <x:c r="Z65" s="1"/>
      <x:c r="AA65" s="1"/>
      <x:c r="AB65" s="1"/>
      <x:c r="AC65" s="1"/>
    </x:row>
    <x:row r="66">
      <x:c r="A66" s="1"/>
      <x:c r="B66" s="1"/>
      <x:c r="C66" s="1"/>
      <x:c r="D66" s="1"/>
      <x:c r="E66" s="1"/>
      <x:c r="F66" s="1"/>
      <x:c r="G66" s="1"/>
      <x:c r="H66" s="1" t="n">
        <x:f>IF(LEN(TRIM(data!V66))&gt;0,1,0)</x:f>
        <x:v>0</x:v>
      </x:c>
      <x:c r="I66" s="1" t="n">
        <x:f>IF(LEN(TRIM(data!W66))&gt;0,1,0)</x:f>
        <x:v>0</x:v>
      </x:c>
      <x:c r="J66" s="1" t="n">
        <x:f>IF(LEN(TRIM(data!Y66))&gt;0,1,0)</x:f>
        <x:v>1</x:v>
      </x:c>
      <x:c r="K66" s="1"/>
      <x:c r="L66" s="1"/>
      <x:c r="M66" s="1"/>
      <x:c r="N66" s="1"/>
      <x:c r="O66" s="1"/>
      <x:c r="P66" s="1"/>
      <x:c r="Q66" s="1"/>
      <x:c r="R66" s="1"/>
      <x:c r="S66" s="1"/>
      <x:c r="T66" s="1"/>
      <x:c r="U66" s="1"/>
      <x:c r="V66" s="1"/>
      <x:c r="W66" s="1"/>
      <x:c r="X66" s="1"/>
      <x:c r="Y66" s="1"/>
      <x:c r="Z66" s="1"/>
      <x:c r="AA66" s="1"/>
      <x:c r="AB66" s="1"/>
      <x:c r="AC66" s="1"/>
    </x:row>
    <x:row r="67">
      <x:c r="A67" s="1"/>
      <x:c r="B67" s="1"/>
      <x:c r="C67" s="1"/>
      <x:c r="D67" s="1"/>
      <x:c r="E67" s="1"/>
      <x:c r="F67" s="1"/>
      <x:c r="G67" s="1"/>
      <x:c r="H67" s="1" t="n">
        <x:f>IF(LEN(TRIM(data!V67))&gt;0,1,0)</x:f>
        <x:v>1</x:v>
      </x:c>
      <x:c r="I67" s="1" t="n">
        <x:f>IF(LEN(TRIM(data!W67))&gt;0,1,0)</x:f>
        <x:v>1</x:v>
      </x:c>
      <x:c r="J67" s="1" t="n">
        <x:f>IF(LEN(TRIM(data!Y67))&gt;0,1,0)</x:f>
        <x:v>1</x:v>
      </x:c>
      <x:c r="K67" s="1"/>
      <x:c r="L67" s="1"/>
      <x:c r="M67" s="1"/>
      <x:c r="N67" s="1"/>
      <x:c r="O67" s="1"/>
      <x:c r="P67" s="1"/>
      <x:c r="Q67" s="1"/>
      <x:c r="R67" s="1"/>
      <x:c r="S67" s="1"/>
      <x:c r="T67" s="1"/>
      <x:c r="U67" s="1"/>
      <x:c r="V67" s="1"/>
      <x:c r="W67" s="1"/>
      <x:c r="X67" s="1"/>
      <x:c r="Y67" s="1"/>
      <x:c r="Z67" s="1"/>
      <x:c r="AA67" s="1"/>
      <x:c r="AB67" s="1"/>
      <x:c r="AC67" s="1"/>
    </x:row>
    <x:row r="68">
      <x:c r="A68" s="1"/>
      <x:c r="B68" s="1"/>
      <x:c r="C68" s="1"/>
      <x:c r="D68" s="1"/>
      <x:c r="E68" s="1"/>
      <x:c r="F68" s="1"/>
      <x:c r="G68" s="1"/>
      <x:c r="H68" s="1" t="n">
        <x:f>IF(LEN(TRIM(data!V68))&gt;0,1,0)</x:f>
        <x:v>0</x:v>
      </x:c>
      <x:c r="I68" s="1" t="n">
        <x:f>IF(LEN(TRIM(data!W68))&gt;0,1,0)</x:f>
        <x:v>1</x:v>
      </x:c>
      <x:c r="J68" s="1" t="n">
        <x:f>IF(LEN(TRIM(data!Y68))&gt;0,1,0)</x:f>
        <x:v>1</x:v>
      </x:c>
      <x:c r="K68" s="1"/>
      <x:c r="L68" s="1"/>
      <x:c r="M68" s="1"/>
      <x:c r="N68" s="1"/>
      <x:c r="O68" s="1"/>
      <x:c r="P68" s="1"/>
      <x:c r="Q68" s="1"/>
      <x:c r="R68" s="1"/>
      <x:c r="S68" s="1"/>
      <x:c r="T68" s="1"/>
      <x:c r="U68" s="1"/>
      <x:c r="V68" s="1"/>
      <x:c r="W68" s="1"/>
      <x:c r="X68" s="1"/>
      <x:c r="Y68" s="1"/>
      <x:c r="Z68" s="1"/>
      <x:c r="AA68" s="1"/>
      <x:c r="AB68" s="1"/>
      <x:c r="AC68" s="1"/>
    </x:row>
    <x:row r="69">
      <x:c r="A69" s="1"/>
      <x:c r="B69" s="1"/>
      <x:c r="C69" s="1"/>
      <x:c r="D69" s="1"/>
      <x:c r="E69" s="1"/>
      <x:c r="F69" s="1"/>
      <x:c r="G69" s="1"/>
      <x:c r="H69" s="1" t="n">
        <x:f>IF(LEN(TRIM(data!V69))&gt;0,1,0)</x:f>
        <x:v>0</x:v>
      </x:c>
      <x:c r="I69" s="1" t="n">
        <x:f>IF(LEN(TRIM(data!W69))&gt;0,1,0)</x:f>
        <x:v>1</x:v>
      </x:c>
      <x:c r="J69" s="1" t="n">
        <x:f>IF(LEN(TRIM(data!Y69))&gt;0,1,0)</x:f>
        <x:v>0</x:v>
      </x:c>
      <x:c r="K69" s="1"/>
      <x:c r="L69" s="1"/>
      <x:c r="M69" s="1"/>
      <x:c r="N69" s="1"/>
      <x:c r="O69" s="1"/>
      <x:c r="P69" s="1"/>
      <x:c r="Q69" s="1"/>
      <x:c r="R69" s="1"/>
      <x:c r="S69" s="1"/>
      <x:c r="T69" s="1"/>
      <x:c r="U69" s="1"/>
      <x:c r="V69" s="1"/>
      <x:c r="W69" s="1"/>
      <x:c r="X69" s="1"/>
      <x:c r="Y69" s="1"/>
      <x:c r="Z69" s="1"/>
      <x:c r="AA69" s="1"/>
      <x:c r="AB69" s="1"/>
      <x:c r="AC69" s="1"/>
    </x:row>
    <x:row r="70">
      <x:c r="A70" s="1"/>
      <x:c r="B70" s="1"/>
      <x:c r="C70" s="1"/>
      <x:c r="D70" s="1"/>
      <x:c r="E70" s="1"/>
      <x:c r="F70" s="1"/>
      <x:c r="G70" s="1"/>
      <x:c r="H70" s="1" t="n">
        <x:f>IF(LEN(TRIM(data!V70))&gt;0,1,0)</x:f>
        <x:v>1</x:v>
      </x:c>
      <x:c r="I70" s="1" t="n">
        <x:f>IF(LEN(TRIM(data!W70))&gt;0,1,0)</x:f>
        <x:v>1</x:v>
      </x:c>
      <x:c r="J70" s="1" t="n">
        <x:f>IF(LEN(TRIM(data!Y70))&gt;0,1,0)</x:f>
        <x:v>0</x:v>
      </x:c>
      <x:c r="K70" s="1"/>
      <x:c r="L70" s="1"/>
      <x:c r="M70" s="1"/>
      <x:c r="N70" s="1"/>
      <x:c r="O70" s="1"/>
      <x:c r="P70" s="1"/>
      <x:c r="Q70" s="1"/>
      <x:c r="R70" s="1"/>
      <x:c r="S70" s="1"/>
      <x:c r="T70" s="1"/>
      <x:c r="U70" s="1"/>
      <x:c r="V70" s="1"/>
      <x:c r="W70" s="1"/>
      <x:c r="X70" s="1"/>
      <x:c r="Y70" s="1"/>
      <x:c r="Z70" s="1"/>
      <x:c r="AA70" s="1"/>
      <x:c r="AB70" s="1"/>
      <x:c r="AC70" s="1"/>
    </x:row>
    <x:row r="71">
      <x:c r="A71" s="1"/>
      <x:c r="B71" s="1"/>
      <x:c r="C71" s="1"/>
      <x:c r="D71" s="1"/>
      <x:c r="E71" s="1"/>
      <x:c r="F71" s="1"/>
      <x:c r="G71" s="1"/>
      <x:c r="H71" s="1" t="n">
        <x:f>IF(LEN(TRIM(data!V71))&gt;0,1,0)</x:f>
        <x:v>1</x:v>
      </x:c>
      <x:c r="I71" s="1" t="n">
        <x:f>IF(LEN(TRIM(data!W71))&gt;0,1,0)</x:f>
        <x:v>1</x:v>
      </x:c>
      <x:c r="J71" s="1" t="n">
        <x:f>IF(LEN(TRIM(data!Y71))&gt;0,1,0)</x:f>
        <x:v>0</x:v>
      </x:c>
      <x:c r="K71" s="1"/>
      <x:c r="L71" s="1"/>
      <x:c r="M71" s="1"/>
      <x:c r="N71" s="1"/>
      <x:c r="O71" s="1"/>
      <x:c r="P71" s="1"/>
      <x:c r="Q71" s="1"/>
      <x:c r="R71" s="1"/>
      <x:c r="S71" s="1"/>
      <x:c r="T71" s="1"/>
      <x:c r="U71" s="1"/>
      <x:c r="V71" s="1"/>
      <x:c r="W71" s="1"/>
      <x:c r="X71" s="1"/>
      <x:c r="Y71" s="1"/>
      <x:c r="Z71" s="1"/>
      <x:c r="AA71" s="1"/>
      <x:c r="AB71" s="1"/>
      <x:c r="AC71" s="1"/>
    </x:row>
    <x:row r="72" ht="28" customHeight="1">
      <x:c r="A72" s="3" t="str">
        <x:v>訓練計畫</x:v>
      </x:c>
      <x:c r="B72" s="3" t="str">
        <x:v>良好項目填寫率</x:v>
      </x:c>
      <x:c r="C72" s="3" t="str">
        <x:v>加強項目填寫率</x:v>
      </x:c>
      <x:c r="D72" s="3" t="str">
        <x:v>改善計畫填寫率</x:v>
      </x:c>
      <x:c r="E72" s="1"/>
      <x:c r="F72" s="1"/>
      <x:c r="G72" s="1"/>
      <x:c r="H72" s="1" t="n">
        <x:f>IF(LEN(TRIM(data!V72))&gt;0,1,0)</x:f>
        <x:v>1</x:v>
      </x:c>
      <x:c r="I72" s="1" t="n">
        <x:f>IF(LEN(TRIM(data!W72))&gt;0,1,0)</x:f>
        <x:v>1</x:v>
      </x:c>
      <x:c r="J72" s="1" t="n">
        <x:f>IF(LEN(TRIM(data!Y72))&gt;0,1,0)</x:f>
        <x:v>1</x:v>
      </x:c>
      <x:c r="K72" s="1"/>
      <x:c r="L72" s="1"/>
      <x:c r="M72" s="1"/>
      <x:c r="N72" s="1"/>
      <x:c r="O72" s="1"/>
      <x:c r="P72" s="1"/>
      <x:c r="Q72" s="1"/>
      <x:c r="R72" s="1"/>
      <x:c r="S72" s="1"/>
      <x:c r="T72" s="1"/>
      <x:c r="U72" s="1"/>
      <x:c r="V72" s="1"/>
      <x:c r="W72" s="1"/>
      <x:c r="X72" s="1"/>
      <x:c r="Y72" s="1"/>
      <x:c r="Z72" s="1"/>
      <x:c r="AA72" s="1"/>
      <x:c r="AB72" s="1"/>
      <x:c r="AC72" s="1"/>
    </x:row>
    <x:row r="73">
      <x:c r="A73" s="1" t="str">
        <x:v>一般臨床訓練</x:v>
      </x:c>
      <x:c r="B73" s="8" t="n">
        <x:f>SUMIFS($H$2:$H$2001,data!$D$2:$D$2001,A73)/COUNTIFS(data!$D$2:$D$2001,A73)</x:f>
        <x:v>0.7662337662337663</x:v>
      </x:c>
      <x:c r="C73" s="8" t="n">
        <x:f>SUMIFS($I$2:$I$2001,data!$D$2:$D$2001,A73)/COUNTIFS(data!$D$2:$D$2001,A73)</x:f>
        <x:v>0.7792207792207793</x:v>
      </x:c>
      <x:c r="D73" s="8" t="n">
        <x:f>SUMIFS($J$2:$J$2001,data!$D$2:$D$2001,A73)/COUNTIFS(data!$D$2:$D$2001,A73)</x:f>
        <x:v>0.7186147186147186</x:v>
      </x:c>
      <x:c r="E73" s="1"/>
      <x:c r="F73" s="1"/>
      <x:c r="G73" s="1"/>
      <x:c r="H73" s="1" t="n">
        <x:f>IF(LEN(TRIM(data!V73))&gt;0,1,0)</x:f>
        <x:v>0</x:v>
      </x:c>
      <x:c r="I73" s="1" t="n">
        <x:f>IF(LEN(TRIM(data!W73))&gt;0,1,0)</x:f>
        <x:v>1</x:v>
      </x:c>
      <x:c r="J73" s="1" t="n">
        <x:f>IF(LEN(TRIM(data!Y73))&gt;0,1,0)</x:f>
        <x:v>0</x:v>
      </x:c>
      <x:c r="K73" s="1"/>
      <x:c r="L73" s="1"/>
      <x:c r="M73" s="1"/>
      <x:c r="N73" s="1"/>
      <x:c r="O73" s="1"/>
      <x:c r="P73" s="1"/>
      <x:c r="Q73" s="1"/>
      <x:c r="R73" s="1"/>
      <x:c r="S73" s="1"/>
      <x:c r="T73" s="1"/>
      <x:c r="U73" s="1"/>
      <x:c r="V73" s="1"/>
      <x:c r="W73" s="1"/>
      <x:c r="X73" s="1"/>
      <x:c r="Y73" s="1"/>
      <x:c r="Z73" s="1"/>
      <x:c r="AA73" s="1"/>
      <x:c r="AB73" s="1"/>
      <x:c r="AC73" s="1"/>
    </x:row>
    <x:row r="74">
      <x:c r="A74" s="1" t="str">
        <x:v>住院醫師訓練計畫</x:v>
      </x:c>
      <x:c r="B74" s="8" t="n">
        <x:f>SUMIFS($H$2:$H$2001,data!$D$2:$D$2001,A74)/COUNTIFS(data!$D$2:$D$2001,A74)</x:f>
        <x:v>0.7511415525114156</x:v>
      </x:c>
      <x:c r="C74" s="8" t="n">
        <x:f>SUMIFS($I$2:$I$2001,data!$D$2:$D$2001,A74)/COUNTIFS(data!$D$2:$D$2001,A74)</x:f>
        <x:v>0.730593607305936</x:v>
      </x:c>
      <x:c r="D74" s="8" t="n">
        <x:f>SUMIFS($J$2:$J$2001,data!$D$2:$D$2001,A74)/COUNTIFS(data!$D$2:$D$2001,A74)</x:f>
        <x:v>0.7671232876712328</x:v>
      </x:c>
      <x:c r="E74" s="1"/>
      <x:c r="F74" s="1"/>
      <x:c r="G74" s="1"/>
      <x:c r="H74" s="1" t="n">
        <x:f>IF(LEN(TRIM(data!V74))&gt;0,1,0)</x:f>
        <x:v>1</x:v>
      </x:c>
      <x:c r="I74" s="1" t="n">
        <x:f>IF(LEN(TRIM(data!W74))&gt;0,1,0)</x:f>
        <x:v>1</x:v>
      </x:c>
      <x:c r="J74" s="1" t="n">
        <x:f>IF(LEN(TRIM(data!Y74))&gt;0,1,0)</x:f>
        <x:v>1</x:v>
      </x:c>
      <x:c r="K74" s="1"/>
      <x:c r="L74" s="1"/>
      <x:c r="M74" s="1"/>
      <x:c r="N74" s="1"/>
      <x:c r="O74" s="1"/>
      <x:c r="P74" s="1"/>
      <x:c r="Q74" s="1"/>
      <x:c r="R74" s="1"/>
      <x:c r="S74" s="1"/>
      <x:c r="T74" s="1"/>
      <x:c r="U74" s="1"/>
      <x:c r="V74" s="1"/>
      <x:c r="W74" s="1"/>
      <x:c r="X74" s="1"/>
      <x:c r="Y74" s="1"/>
      <x:c r="Z74" s="1"/>
      <x:c r="AA74" s="1"/>
      <x:c r="AB74" s="1"/>
      <x:c r="AC74" s="1"/>
    </x:row>
    <x:row r="75">
      <x:c r="A75" s="1" t="str">
        <x:v>實習醫學生訓練計畫</x:v>
      </x:c>
      <x:c r="B75" s="8" t="n">
        <x:f>SUMIFS($H$2:$H$2001,data!$D$2:$D$2001,A75)/COUNTIFS(data!$D$2:$D$2001,A75)</x:f>
        <x:v>0.7700534759358288</x:v>
      </x:c>
      <x:c r="C75" s="8" t="n">
        <x:f>SUMIFS($I$2:$I$2001,data!$D$2:$D$2001,A75)/COUNTIFS(data!$D$2:$D$2001,A75)</x:f>
        <x:v>0.7433155080213903</x:v>
      </x:c>
      <x:c r="D75" s="8" t="n">
        <x:f>SUMIFS($J$2:$J$2001,data!$D$2:$D$2001,A75)/COUNTIFS(data!$D$2:$D$2001,A75)</x:f>
        <x:v>0.7700534759358288</x:v>
      </x:c>
      <x:c r="E75" s="1"/>
      <x:c r="F75" s="1"/>
      <x:c r="G75" s="1"/>
      <x:c r="H75" s="1" t="n">
        <x:f>IF(LEN(TRIM(data!V75))&gt;0,1,0)</x:f>
        <x:v>1</x:v>
      </x:c>
      <x:c r="I75" s="1" t="n">
        <x:f>IF(LEN(TRIM(data!W75))&gt;0,1,0)</x:f>
        <x:v>1</x:v>
      </x:c>
      <x:c r="J75" s="1" t="n">
        <x:f>IF(LEN(TRIM(data!Y75))&gt;0,1,0)</x:f>
        <x:v>1</x:v>
      </x:c>
      <x:c r="K75" s="1"/>
      <x:c r="L75" s="1"/>
      <x:c r="M75" s="1"/>
      <x:c r="N75" s="1"/>
      <x:c r="O75" s="1"/>
      <x:c r="P75" s="1"/>
      <x:c r="Q75" s="1"/>
      <x:c r="R75" s="1"/>
      <x:c r="S75" s="1"/>
      <x:c r="T75" s="1"/>
      <x:c r="U75" s="1"/>
      <x:c r="V75" s="1"/>
      <x:c r="W75" s="1"/>
      <x:c r="X75" s="1"/>
      <x:c r="Y75" s="1"/>
      <x:c r="Z75" s="1"/>
      <x:c r="AA75" s="1"/>
      <x:c r="AB75" s="1"/>
      <x:c r="AC75" s="1"/>
    </x:row>
    <x:row r="76">
      <x:c r="A76" s="1" t="str">
        <x:v>專科護理師學員計畫</x:v>
      </x:c>
      <x:c r="B76" s="8" t="n">
        <x:f>SUMIFS($H$2:$H$2001,data!$D$2:$D$2001,A76)/COUNTIFS(data!$D$2:$D$2001,A76)</x:f>
        <x:v>0.738562091503268</x:v>
      </x:c>
      <x:c r="C76" s="8" t="n">
        <x:f>SUMIFS($I$2:$I$2001,data!$D$2:$D$2001,A76)/COUNTIFS(data!$D$2:$D$2001,A76)</x:f>
        <x:v>0.7559912854030502</x:v>
      </x:c>
      <x:c r="D76" s="8" t="n">
        <x:f>SUMIFS($J$2:$J$2001,data!$D$2:$D$2001,A76)/COUNTIFS(data!$D$2:$D$2001,A76)</x:f>
        <x:v>0.7472766884531591</x:v>
      </x:c>
      <x:c r="E76" s="1"/>
      <x:c r="F76" s="1"/>
      <x:c r="G76" s="1"/>
      <x:c r="H76" s="1" t="n">
        <x:f>IF(LEN(TRIM(data!V76))&gt;0,1,0)</x:f>
        <x:v>1</x:v>
      </x:c>
      <x:c r="I76" s="1" t="n">
        <x:f>IF(LEN(TRIM(data!W76))&gt;0,1,0)</x:f>
        <x:v>1</x:v>
      </x:c>
      <x:c r="J76" s="1" t="n">
        <x:f>IF(LEN(TRIM(data!Y76))&gt;0,1,0)</x:f>
        <x:v>1</x:v>
      </x:c>
      <x:c r="K76" s="1"/>
      <x:c r="L76" s="1"/>
      <x:c r="M76" s="1"/>
      <x:c r="N76" s="1"/>
      <x:c r="O76" s="1"/>
      <x:c r="P76" s="1"/>
      <x:c r="Q76" s="1"/>
      <x:c r="R76" s="1"/>
      <x:c r="S76" s="1"/>
      <x:c r="T76" s="1"/>
      <x:c r="U76" s="1"/>
      <x:c r="V76" s="1"/>
      <x:c r="W76" s="1"/>
      <x:c r="X76" s="1"/>
      <x:c r="Y76" s="1"/>
      <x:c r="Z76" s="1"/>
      <x:c r="AA76" s="1"/>
      <x:c r="AB76" s="1"/>
      <x:c r="AC76" s="1"/>
    </x:row>
    <x:row r="77">
      <x:c r="A77" s="1" t="str">
        <x:v>專科醫師在訓計畫</x:v>
      </x:c>
      <x:c r="B77" s="8" t="n">
        <x:f>SUMIFS($H$2:$H$2001,data!$D$2:$D$2001,A77)/COUNTIFS(data!$D$2:$D$2001,A77)</x:f>
        <x:v>0.7369477911646586</x:v>
      </x:c>
      <x:c r="C77" s="8" t="n">
        <x:f>SUMIFS($I$2:$I$2001,data!$D$2:$D$2001,A77)/COUNTIFS(data!$D$2:$D$2001,A77)</x:f>
        <x:v>0.7530120481927711</x:v>
      </x:c>
      <x:c r="D77" s="8" t="n">
        <x:f>SUMIFS($J$2:$J$2001,data!$D$2:$D$2001,A77)/COUNTIFS(data!$D$2:$D$2001,A77)</x:f>
        <x:v>0.7369477911646586</x:v>
      </x:c>
      <x:c r="E77" s="1"/>
      <x:c r="F77" s="1"/>
      <x:c r="G77" s="1"/>
      <x:c r="H77" s="1" t="n">
        <x:f>IF(LEN(TRIM(data!V77))&gt;0,1,0)</x:f>
        <x:v>1</x:v>
      </x:c>
      <x:c r="I77" s="1" t="n">
        <x:f>IF(LEN(TRIM(data!W77))&gt;0,1,0)</x:f>
        <x:v>1</x:v>
      </x:c>
      <x:c r="J77" s="1" t="n">
        <x:f>IF(LEN(TRIM(data!Y77))&gt;0,1,0)</x:f>
        <x:v>1</x:v>
      </x:c>
      <x:c r="K77" s="1"/>
      <x:c r="L77" s="1"/>
      <x:c r="M77" s="1"/>
      <x:c r="N77" s="1"/>
      <x:c r="O77" s="1"/>
      <x:c r="P77" s="1"/>
      <x:c r="Q77" s="1"/>
      <x:c r="R77" s="1"/>
      <x:c r="S77" s="1"/>
      <x:c r="T77" s="1"/>
      <x:c r="U77" s="1"/>
      <x:c r="V77" s="1"/>
      <x:c r="W77" s="1"/>
      <x:c r="X77" s="1"/>
      <x:c r="Y77" s="1"/>
      <x:c r="Z77" s="1"/>
      <x:c r="AA77" s="1"/>
      <x:c r="AB77" s="1"/>
      <x:c r="AC77" s="1"/>
    </x:row>
    <x:row r="78">
      <x:c r="A78" s="1"/>
      <x:c r="B78" s="1"/>
      <x:c r="C78" s="1"/>
      <x:c r="D78" s="1"/>
      <x:c r="E78" s="1"/>
      <x:c r="F78" s="1"/>
      <x:c r="G78" s="1"/>
      <x:c r="H78" s="1" t="n">
        <x:f>IF(LEN(TRIM(data!V78))&gt;0,1,0)</x:f>
        <x:v>1</x:v>
      </x:c>
      <x:c r="I78" s="1" t="n">
        <x:f>IF(LEN(TRIM(data!W78))&gt;0,1,0)</x:f>
        <x:v>1</x:v>
      </x:c>
      <x:c r="J78" s="1" t="n">
        <x:f>IF(LEN(TRIM(data!Y78))&gt;0,1,0)</x:f>
        <x:v>1</x:v>
      </x:c>
      <x:c r="K78" s="1"/>
      <x:c r="L78" s="1"/>
      <x:c r="M78" s="1"/>
      <x:c r="N78" s="1"/>
      <x:c r="O78" s="1"/>
      <x:c r="P78" s="1"/>
      <x:c r="Q78" s="1"/>
      <x:c r="R78" s="1"/>
      <x:c r="S78" s="1"/>
      <x:c r="T78" s="1"/>
      <x:c r="U78" s="1"/>
      <x:c r="V78" s="1"/>
      <x:c r="W78" s="1"/>
      <x:c r="X78" s="1"/>
      <x:c r="Y78" s="1"/>
      <x:c r="Z78" s="1"/>
      <x:c r="AA78" s="1"/>
      <x:c r="AB78" s="1"/>
      <x:c r="AC78" s="1"/>
    </x:row>
    <x:row r="79">
      <x:c r="A79" s="1"/>
      <x:c r="B79" s="1"/>
      <x:c r="C79" s="1"/>
      <x:c r="D79" s="1"/>
      <x:c r="E79" s="1"/>
      <x:c r="F79" s="1"/>
      <x:c r="G79" s="1"/>
      <x:c r="H79" s="1" t="n">
        <x:f>IF(LEN(TRIM(data!V79))&gt;0,1,0)</x:f>
        <x:v>1</x:v>
      </x:c>
      <x:c r="I79" s="1" t="n">
        <x:f>IF(LEN(TRIM(data!W79))&gt;0,1,0)</x:f>
        <x:v>0</x:v>
      </x:c>
      <x:c r="J79" s="1" t="n">
        <x:f>IF(LEN(TRIM(data!Y79))&gt;0,1,0)</x:f>
        <x:v>1</x:v>
      </x:c>
      <x:c r="K79" s="1"/>
      <x:c r="L79" s="1"/>
      <x:c r="M79" s="1"/>
      <x:c r="N79" s="1"/>
      <x:c r="O79" s="1"/>
      <x:c r="P79" s="1"/>
      <x:c r="Q79" s="1"/>
      <x:c r="R79" s="1"/>
      <x:c r="S79" s="1"/>
      <x:c r="T79" s="1"/>
      <x:c r="U79" s="1"/>
      <x:c r="V79" s="1"/>
      <x:c r="W79" s="1"/>
      <x:c r="X79" s="1"/>
      <x:c r="Y79" s="1"/>
      <x:c r="Z79" s="1"/>
      <x:c r="AA79" s="1"/>
      <x:c r="AB79" s="1"/>
      <x:c r="AC79" s="1"/>
    </x:row>
    <x:row r="80">
      <x:c r="A80" s="1"/>
      <x:c r="B80" s="1"/>
      <x:c r="C80" s="1"/>
      <x:c r="D80" s="1"/>
      <x:c r="E80" s="1"/>
      <x:c r="F80" s="1"/>
      <x:c r="G80" s="1"/>
      <x:c r="H80" s="1" t="n">
        <x:f>IF(LEN(TRIM(data!V80))&gt;0,1,0)</x:f>
        <x:v>1</x:v>
      </x:c>
      <x:c r="I80" s="1" t="n">
        <x:f>IF(LEN(TRIM(data!W80))&gt;0,1,0)</x:f>
        <x:v>1</x:v>
      </x:c>
      <x:c r="J80" s="1" t="n">
        <x:f>IF(LEN(TRIM(data!Y80))&gt;0,1,0)</x:f>
        <x:v>1</x:v>
      </x:c>
      <x:c r="K80" s="1"/>
      <x:c r="L80" s="1"/>
      <x:c r="M80" s="1"/>
      <x:c r="N80" s="1"/>
      <x:c r="O80" s="1"/>
      <x:c r="P80" s="1"/>
      <x:c r="Q80" s="1"/>
      <x:c r="R80" s="1"/>
      <x:c r="S80" s="1"/>
      <x:c r="T80" s="1"/>
      <x:c r="U80" s="1"/>
      <x:c r="V80" s="1"/>
      <x:c r="W80" s="1"/>
      <x:c r="X80" s="1"/>
      <x:c r="Y80" s="1"/>
      <x:c r="Z80" s="1"/>
      <x:c r="AA80" s="1"/>
      <x:c r="AB80" s="1"/>
      <x:c r="AC80" s="1"/>
    </x:row>
    <x:row r="81">
      <x:c r="A81" s="1"/>
      <x:c r="B81" s="1"/>
      <x:c r="C81" s="1"/>
      <x:c r="D81" s="1"/>
      <x:c r="E81" s="1"/>
      <x:c r="F81" s="1"/>
      <x:c r="G81" s="1"/>
      <x:c r="H81" s="1" t="n">
        <x:f>IF(LEN(TRIM(data!V81))&gt;0,1,0)</x:f>
        <x:v>1</x:v>
      </x:c>
      <x:c r="I81" s="1" t="n">
        <x:f>IF(LEN(TRIM(data!W81))&gt;0,1,0)</x:f>
        <x:v>1</x:v>
      </x:c>
      <x:c r="J81" s="1" t="n">
        <x:f>IF(LEN(TRIM(data!Y81))&gt;0,1,0)</x:f>
        <x:v>1</x:v>
      </x:c>
      <x:c r="K81" s="1"/>
      <x:c r="L81" s="1"/>
      <x:c r="M81" s="1"/>
      <x:c r="N81" s="1"/>
      <x:c r="O81" s="1"/>
      <x:c r="P81" s="1"/>
      <x:c r="Q81" s="1"/>
      <x:c r="R81" s="1"/>
      <x:c r="S81" s="1"/>
      <x:c r="T81" s="1"/>
      <x:c r="U81" s="1"/>
      <x:c r="V81" s="1"/>
      <x:c r="W81" s="1"/>
      <x:c r="X81" s="1"/>
      <x:c r="Y81" s="1"/>
      <x:c r="Z81" s="1"/>
      <x:c r="AA81" s="1"/>
      <x:c r="AB81" s="1"/>
      <x:c r="AC81" s="1"/>
    </x:row>
    <x:row r="82">
      <x:c r="A82" s="1"/>
      <x:c r="B82" s="1"/>
      <x:c r="C82" s="1"/>
      <x:c r="D82" s="1"/>
      <x:c r="E82" s="1"/>
      <x:c r="F82" s="1"/>
      <x:c r="G82" s="1"/>
      <x:c r="H82" s="1" t="n">
        <x:f>IF(LEN(TRIM(data!V82))&gt;0,1,0)</x:f>
        <x:v>1</x:v>
      </x:c>
      <x:c r="I82" s="1" t="n">
        <x:f>IF(LEN(TRIM(data!W82))&gt;0,1,0)</x:f>
        <x:v>0</x:v>
      </x:c>
      <x:c r="J82" s="1" t="n">
        <x:f>IF(LEN(TRIM(data!Y82))&gt;0,1,0)</x:f>
        <x:v>1</x:v>
      </x:c>
      <x:c r="K82" s="1"/>
      <x:c r="L82" s="1"/>
      <x:c r="M82" s="1"/>
      <x:c r="N82" s="1"/>
      <x:c r="O82" s="1"/>
      <x:c r="P82" s="1"/>
      <x:c r="Q82" s="1"/>
      <x:c r="R82" s="1"/>
      <x:c r="S82" s="1"/>
      <x:c r="T82" s="1"/>
      <x:c r="U82" s="1"/>
      <x:c r="V82" s="1"/>
      <x:c r="W82" s="1"/>
      <x:c r="X82" s="1"/>
      <x:c r="Y82" s="1"/>
      <x:c r="Z82" s="1"/>
      <x:c r="AA82" s="1"/>
      <x:c r="AB82" s="1"/>
      <x:c r="AC82" s="1"/>
    </x:row>
    <x:row r="83">
      <x:c r="A83" s="1"/>
      <x:c r="B83" s="1"/>
      <x:c r="C83" s="1"/>
      <x:c r="D83" s="1"/>
      <x:c r="E83" s="1"/>
      <x:c r="F83" s="1"/>
      <x:c r="G83" s="1"/>
      <x:c r="H83" s="1" t="n">
        <x:f>IF(LEN(TRIM(data!V83))&gt;0,1,0)</x:f>
        <x:v>1</x:v>
      </x:c>
      <x:c r="I83" s="1" t="n">
        <x:f>IF(LEN(TRIM(data!W83))&gt;0,1,0)</x:f>
        <x:v>1</x:v>
      </x:c>
      <x:c r="J83" s="1" t="n">
        <x:f>IF(LEN(TRIM(data!Y83))&gt;0,1,0)</x:f>
        <x:v>1</x:v>
      </x:c>
      <x:c r="K83" s="1"/>
      <x:c r="L83" s="1"/>
      <x:c r="M83" s="1"/>
      <x:c r="N83" s="1"/>
      <x:c r="O83" s="1"/>
      <x:c r="P83" s="1"/>
      <x:c r="Q83" s="1"/>
      <x:c r="R83" s="1"/>
      <x:c r="S83" s="1"/>
      <x:c r="T83" s="1"/>
      <x:c r="U83" s="1"/>
      <x:c r="V83" s="1"/>
      <x:c r="W83" s="1"/>
      <x:c r="X83" s="1"/>
      <x:c r="Y83" s="1"/>
      <x:c r="Z83" s="1"/>
      <x:c r="AA83" s="1"/>
      <x:c r="AB83" s="1"/>
      <x:c r="AC83" s="1"/>
    </x:row>
    <x:row r="84">
      <x:c r="A84" s="1"/>
      <x:c r="B84" s="1"/>
      <x:c r="C84" s="1"/>
      <x:c r="D84" s="1"/>
      <x:c r="E84" s="1"/>
      <x:c r="F84" s="1"/>
      <x:c r="G84" s="1"/>
      <x:c r="H84" s="1" t="n">
        <x:f>IF(LEN(TRIM(data!V84))&gt;0,1,0)</x:f>
        <x:v>1</x:v>
      </x:c>
      <x:c r="I84" s="1" t="n">
        <x:f>IF(LEN(TRIM(data!W84))&gt;0,1,0)</x:f>
        <x:v>1</x:v>
      </x:c>
      <x:c r="J84" s="1" t="n">
        <x:f>IF(LEN(TRIM(data!Y84))&gt;0,1,0)</x:f>
        <x:v>0</x:v>
      </x:c>
      <x:c r="K84" s="1"/>
      <x:c r="L84" s="1"/>
      <x:c r="M84" s="1"/>
      <x:c r="N84" s="1"/>
      <x:c r="O84" s="1"/>
      <x:c r="P84" s="1"/>
      <x:c r="Q84" s="1"/>
      <x:c r="R84" s="1"/>
      <x:c r="S84" s="1"/>
      <x:c r="T84" s="1"/>
      <x:c r="U84" s="1"/>
      <x:c r="V84" s="1"/>
      <x:c r="W84" s="1"/>
      <x:c r="X84" s="1"/>
      <x:c r="Y84" s="1"/>
      <x:c r="Z84" s="1"/>
      <x:c r="AA84" s="1"/>
      <x:c r="AB84" s="1"/>
      <x:c r="AC84" s="1"/>
    </x:row>
    <x:row r="85">
      <x:c r="A85" s="1"/>
      <x:c r="B85" s="1"/>
      <x:c r="C85" s="1"/>
      <x:c r="D85" s="1"/>
      <x:c r="E85" s="1"/>
      <x:c r="F85" s="1"/>
      <x:c r="G85" s="1"/>
      <x:c r="H85" s="1" t="n">
        <x:f>IF(LEN(TRIM(data!V85))&gt;0,1,0)</x:f>
        <x:v>1</x:v>
      </x:c>
      <x:c r="I85" s="1" t="n">
        <x:f>IF(LEN(TRIM(data!W85))&gt;0,1,0)</x:f>
        <x:v>1</x:v>
      </x:c>
      <x:c r="J85" s="1" t="n">
        <x:f>IF(LEN(TRIM(data!Y85))&gt;0,1,0)</x:f>
        <x:v>0</x:v>
      </x:c>
      <x:c r="K85" s="1"/>
      <x:c r="L85" s="1"/>
      <x:c r="M85" s="1"/>
      <x:c r="N85" s="1"/>
      <x:c r="O85" s="1"/>
      <x:c r="P85" s="1"/>
      <x:c r="Q85" s="1"/>
      <x:c r="R85" s="1"/>
      <x:c r="S85" s="1"/>
      <x:c r="T85" s="1"/>
      <x:c r="U85" s="1"/>
      <x:c r="V85" s="1"/>
      <x:c r="W85" s="1"/>
      <x:c r="X85" s="1"/>
      <x:c r="Y85" s="1"/>
      <x:c r="Z85" s="1"/>
      <x:c r="AA85" s="1"/>
      <x:c r="AB85" s="1"/>
      <x:c r="AC85" s="1"/>
    </x:row>
    <x:row r="86">
      <x:c r="A86" s="1"/>
      <x:c r="B86" s="1"/>
      <x:c r="C86" s="1"/>
      <x:c r="D86" s="1"/>
      <x:c r="E86" s="1"/>
      <x:c r="F86" s="1"/>
      <x:c r="G86" s="1"/>
      <x:c r="H86" s="1" t="n">
        <x:f>IF(LEN(TRIM(data!V86))&gt;0,1,0)</x:f>
        <x:v>0</x:v>
      </x:c>
      <x:c r="I86" s="1" t="n">
        <x:f>IF(LEN(TRIM(data!W86))&gt;0,1,0)</x:f>
        <x:v>1</x:v>
      </x:c>
      <x:c r="J86" s="1" t="n">
        <x:f>IF(LEN(TRIM(data!Y86))&gt;0,1,0)</x:f>
        <x:v>1</x:v>
      </x:c>
      <x:c r="K86" s="1"/>
      <x:c r="L86" s="1"/>
      <x:c r="M86" s="1"/>
      <x:c r="N86" s="1"/>
      <x:c r="O86" s="1"/>
      <x:c r="P86" s="1"/>
      <x:c r="Q86" s="1"/>
      <x:c r="R86" s="1"/>
      <x:c r="S86" s="1"/>
      <x:c r="T86" s="1"/>
      <x:c r="U86" s="1"/>
      <x:c r="V86" s="1"/>
      <x:c r="W86" s="1"/>
      <x:c r="X86" s="1"/>
      <x:c r="Y86" s="1"/>
      <x:c r="Z86" s="1"/>
      <x:c r="AA86" s="1"/>
      <x:c r="AB86" s="1"/>
      <x:c r="AC86" s="1"/>
    </x:row>
    <x:row r="87">
      <x:c r="A87" s="1"/>
      <x:c r="B87" s="1"/>
      <x:c r="C87" s="1"/>
      <x:c r="D87" s="1"/>
      <x:c r="E87" s="1"/>
      <x:c r="F87" s="1"/>
      <x:c r="G87" s="1"/>
      <x:c r="H87" s="1" t="n">
        <x:f>IF(LEN(TRIM(data!V87))&gt;0,1,0)</x:f>
        <x:v>0</x:v>
      </x:c>
      <x:c r="I87" s="1" t="n">
        <x:f>IF(LEN(TRIM(data!W87))&gt;0,1,0)</x:f>
        <x:v>1</x:v>
      </x:c>
      <x:c r="J87" s="1" t="n">
        <x:f>IF(LEN(TRIM(data!Y87))&gt;0,1,0)</x:f>
        <x:v>1</x:v>
      </x:c>
      <x:c r="K87" s="1"/>
      <x:c r="L87" s="1"/>
      <x:c r="M87" s="1"/>
      <x:c r="N87" s="1"/>
      <x:c r="O87" s="1"/>
      <x:c r="P87" s="1"/>
      <x:c r="Q87" s="1"/>
      <x:c r="R87" s="1"/>
      <x:c r="S87" s="1"/>
      <x:c r="T87" s="1"/>
      <x:c r="U87" s="1"/>
      <x:c r="V87" s="1"/>
      <x:c r="W87" s="1"/>
      <x:c r="X87" s="1"/>
      <x:c r="Y87" s="1"/>
      <x:c r="Z87" s="1"/>
      <x:c r="AA87" s="1"/>
      <x:c r="AB87" s="1"/>
      <x:c r="AC87" s="1"/>
    </x:row>
    <x:row r="88">
      <x:c r="A88" s="1"/>
      <x:c r="B88" s="1"/>
      <x:c r="C88" s="1"/>
      <x:c r="D88" s="1"/>
      <x:c r="E88" s="1"/>
      <x:c r="F88" s="1"/>
      <x:c r="G88" s="1"/>
      <x:c r="H88" s="1" t="n">
        <x:f>IF(LEN(TRIM(data!V88))&gt;0,1,0)</x:f>
        <x:v>1</x:v>
      </x:c>
      <x:c r="I88" s="1" t="n">
        <x:f>IF(LEN(TRIM(data!W88))&gt;0,1,0)</x:f>
        <x:v>1</x:v>
      </x:c>
      <x:c r="J88" s="1" t="n">
        <x:f>IF(LEN(TRIM(data!Y88))&gt;0,1,0)</x:f>
        <x:v>1</x:v>
      </x:c>
      <x:c r="K88" s="1"/>
      <x:c r="L88" s="1"/>
      <x:c r="M88" s="1"/>
      <x:c r="N88" s="1"/>
      <x:c r="O88" s="1"/>
      <x:c r="P88" s="1"/>
      <x:c r="Q88" s="1"/>
      <x:c r="R88" s="1"/>
      <x:c r="S88" s="1"/>
      <x:c r="T88" s="1"/>
      <x:c r="U88" s="1"/>
      <x:c r="V88" s="1"/>
      <x:c r="W88" s="1"/>
      <x:c r="X88" s="1"/>
      <x:c r="Y88" s="1"/>
      <x:c r="Z88" s="1"/>
      <x:c r="AA88" s="1"/>
      <x:c r="AB88" s="1"/>
      <x:c r="AC88" s="1"/>
    </x:row>
    <x:row r="89">
      <x:c r="A89" s="1"/>
      <x:c r="B89" s="1"/>
      <x:c r="C89" s="1"/>
      <x:c r="D89" s="1"/>
      <x:c r="E89" s="1"/>
      <x:c r="F89" s="1"/>
      <x:c r="G89" s="1"/>
      <x:c r="H89" s="1" t="n">
        <x:f>IF(LEN(TRIM(data!V89))&gt;0,1,0)</x:f>
        <x:v>0</x:v>
      </x:c>
      <x:c r="I89" s="1" t="n">
        <x:f>IF(LEN(TRIM(data!W89))&gt;0,1,0)</x:f>
        <x:v>0</x:v>
      </x:c>
      <x:c r="J89" s="1" t="n">
        <x:f>IF(LEN(TRIM(data!Y89))&gt;0,1,0)</x:f>
        <x:v>1</x:v>
      </x:c>
      <x:c r="K89" s="1"/>
      <x:c r="L89" s="1"/>
      <x:c r="M89" s="1"/>
      <x:c r="N89" s="1"/>
      <x:c r="O89" s="1"/>
      <x:c r="P89" s="1"/>
      <x:c r="Q89" s="1"/>
      <x:c r="R89" s="1"/>
      <x:c r="S89" s="1"/>
      <x:c r="T89" s="1"/>
      <x:c r="U89" s="1"/>
      <x:c r="V89" s="1"/>
      <x:c r="W89" s="1"/>
      <x:c r="X89" s="1"/>
      <x:c r="Y89" s="1"/>
      <x:c r="Z89" s="1"/>
      <x:c r="AA89" s="1"/>
      <x:c r="AB89" s="1"/>
      <x:c r="AC89" s="1"/>
    </x:row>
    <x:row r="90">
      <x:c r="A90" s="1"/>
      <x:c r="B90" s="1"/>
      <x:c r="C90" s="1"/>
      <x:c r="D90" s="1"/>
      <x:c r="E90" s="1"/>
      <x:c r="F90" s="1"/>
      <x:c r="G90" s="1"/>
      <x:c r="H90" s="1" t="n">
        <x:f>IF(LEN(TRIM(data!V90))&gt;0,1,0)</x:f>
        <x:v>1</x:v>
      </x:c>
      <x:c r="I90" s="1" t="n">
        <x:f>IF(LEN(TRIM(data!W90))&gt;0,1,0)</x:f>
        <x:v>1</x:v>
      </x:c>
      <x:c r="J90" s="1" t="n">
        <x:f>IF(LEN(TRIM(data!Y90))&gt;0,1,0)</x:f>
        <x:v>1</x:v>
      </x:c>
      <x:c r="K90" s="1"/>
      <x:c r="L90" s="1"/>
      <x:c r="M90" s="1"/>
      <x:c r="N90" s="1"/>
      <x:c r="O90" s="1"/>
      <x:c r="P90" s="1"/>
      <x:c r="Q90" s="1"/>
      <x:c r="R90" s="1"/>
      <x:c r="S90" s="1"/>
      <x:c r="T90" s="1"/>
      <x:c r="U90" s="1"/>
      <x:c r="V90" s="1"/>
      <x:c r="W90" s="1"/>
      <x:c r="X90" s="1"/>
      <x:c r="Y90" s="1"/>
      <x:c r="Z90" s="1"/>
      <x:c r="AA90" s="1"/>
      <x:c r="AB90" s="1"/>
      <x:c r="AC90" s="1"/>
    </x:row>
    <x:row r="91">
      <x:c r="A91" s="1"/>
      <x:c r="B91" s="1"/>
      <x:c r="C91" s="1"/>
      <x:c r="D91" s="1"/>
      <x:c r="E91" s="1"/>
      <x:c r="F91" s="1"/>
      <x:c r="G91" s="1"/>
      <x:c r="H91" s="1" t="n">
        <x:f>IF(LEN(TRIM(data!V91))&gt;0,1,0)</x:f>
        <x:v>1</x:v>
      </x:c>
      <x:c r="I91" s="1" t="n">
        <x:f>IF(LEN(TRIM(data!W91))&gt;0,1,0)</x:f>
        <x:v>0</x:v>
      </x:c>
      <x:c r="J91" s="1" t="n">
        <x:f>IF(LEN(TRIM(data!Y91))&gt;0,1,0)</x:f>
        <x:v>1</x:v>
      </x:c>
      <x:c r="K91" s="1"/>
      <x:c r="L91" s="1"/>
      <x:c r="M91" s="1"/>
      <x:c r="N91" s="1"/>
      <x:c r="O91" s="1"/>
      <x:c r="P91" s="1"/>
      <x:c r="Q91" s="1"/>
      <x:c r="R91" s="1"/>
      <x:c r="S91" s="1"/>
      <x:c r="T91" s="1"/>
      <x:c r="U91" s="1"/>
      <x:c r="V91" s="1"/>
      <x:c r="W91" s="1"/>
      <x:c r="X91" s="1"/>
      <x:c r="Y91" s="1"/>
      <x:c r="Z91" s="1"/>
      <x:c r="AA91" s="1"/>
      <x:c r="AB91" s="1"/>
      <x:c r="AC91" s="1"/>
    </x:row>
    <x:row r="92">
      <x:c r="A92" s="1"/>
      <x:c r="B92" s="1"/>
      <x:c r="C92" s="1"/>
      <x:c r="D92" s="1"/>
      <x:c r="E92" s="1"/>
      <x:c r="F92" s="1"/>
      <x:c r="G92" s="1"/>
      <x:c r="H92" s="1" t="n">
        <x:f>IF(LEN(TRIM(data!V92))&gt;0,1,0)</x:f>
        <x:v>0</x:v>
      </x:c>
      <x:c r="I92" s="1" t="n">
        <x:f>IF(LEN(TRIM(data!W92))&gt;0,1,0)</x:f>
        <x:v>1</x:v>
      </x:c>
      <x:c r="J92" s="1" t="n">
        <x:f>IF(LEN(TRIM(data!Y92))&gt;0,1,0)</x:f>
        <x:v>1</x:v>
      </x:c>
      <x:c r="K92" s="1"/>
      <x:c r="L92" s="1"/>
      <x:c r="M92" s="1"/>
      <x:c r="N92" s="1"/>
      <x:c r="O92" s="1"/>
      <x:c r="P92" s="1"/>
      <x:c r="Q92" s="1"/>
      <x:c r="R92" s="1"/>
      <x:c r="S92" s="1"/>
      <x:c r="T92" s="1"/>
      <x:c r="U92" s="1"/>
      <x:c r="V92" s="1"/>
      <x:c r="W92" s="1"/>
      <x:c r="X92" s="1"/>
      <x:c r="Y92" s="1"/>
      <x:c r="Z92" s="1"/>
      <x:c r="AA92" s="1"/>
      <x:c r="AB92" s="1"/>
      <x:c r="AC92" s="1"/>
    </x:row>
    <x:row r="93">
      <x:c r="A93" s="1"/>
      <x:c r="B93" s="1"/>
      <x:c r="C93" s="1"/>
      <x:c r="D93" s="1"/>
      <x:c r="E93" s="1"/>
      <x:c r="F93" s="1"/>
      <x:c r="G93" s="1"/>
      <x:c r="H93" s="1" t="n">
        <x:f>IF(LEN(TRIM(data!V93))&gt;0,1,0)</x:f>
        <x:v>0</x:v>
      </x:c>
      <x:c r="I93" s="1" t="n">
        <x:f>IF(LEN(TRIM(data!W93))&gt;0,1,0)</x:f>
        <x:v>1</x:v>
      </x:c>
      <x:c r="J93" s="1" t="n">
        <x:f>IF(LEN(TRIM(data!Y93))&gt;0,1,0)</x:f>
        <x:v>0</x:v>
      </x:c>
      <x:c r="K93" s="1"/>
      <x:c r="L93" s="1"/>
      <x:c r="M93" s="1"/>
      <x:c r="N93" s="1"/>
      <x:c r="O93" s="1"/>
      <x:c r="P93" s="1"/>
      <x:c r="Q93" s="1"/>
      <x:c r="R93" s="1"/>
      <x:c r="S93" s="1"/>
      <x:c r="T93" s="1"/>
      <x:c r="U93" s="1"/>
      <x:c r="V93" s="1"/>
      <x:c r="W93" s="1"/>
      <x:c r="X93" s="1"/>
      <x:c r="Y93" s="1"/>
      <x:c r="Z93" s="1"/>
      <x:c r="AA93" s="1"/>
      <x:c r="AB93" s="1"/>
      <x:c r="AC93" s="1"/>
    </x:row>
    <x:row r="94">
      <x:c r="A94" s="1"/>
      <x:c r="B94" s="1"/>
      <x:c r="C94" s="1"/>
      <x:c r="D94" s="1"/>
      <x:c r="E94" s="1"/>
      <x:c r="F94" s="1"/>
      <x:c r="G94" s="1"/>
      <x:c r="H94" s="1" t="n">
        <x:f>IF(LEN(TRIM(data!V94))&gt;0,1,0)</x:f>
        <x:v>0</x:v>
      </x:c>
      <x:c r="I94" s="1" t="n">
        <x:f>IF(LEN(TRIM(data!W94))&gt;0,1,0)</x:f>
        <x:v>0</x:v>
      </x:c>
      <x:c r="J94" s="1" t="n">
        <x:f>IF(LEN(TRIM(data!Y94))&gt;0,1,0)</x:f>
        <x:v>0</x:v>
      </x:c>
      <x:c r="K94" s="1"/>
      <x:c r="L94" s="1"/>
      <x:c r="M94" s="1"/>
      <x:c r="N94" s="1"/>
      <x:c r="O94" s="1"/>
      <x:c r="P94" s="1"/>
      <x:c r="Q94" s="1"/>
      <x:c r="R94" s="1"/>
      <x:c r="S94" s="1"/>
      <x:c r="T94" s="1"/>
      <x:c r="U94" s="1"/>
      <x:c r="V94" s="1"/>
      <x:c r="W94" s="1"/>
      <x:c r="X94" s="1"/>
      <x:c r="Y94" s="1"/>
      <x:c r="Z94" s="1"/>
      <x:c r="AA94" s="1"/>
      <x:c r="AB94" s="1"/>
      <x:c r="AC94" s="1"/>
    </x:row>
    <x:row r="95">
      <x:c r="A95" s="1"/>
      <x:c r="B95" s="1"/>
      <x:c r="C95" s="1"/>
      <x:c r="D95" s="1"/>
      <x:c r="E95" s="1"/>
      <x:c r="F95" s="1"/>
      <x:c r="G95" s="1"/>
      <x:c r="H95" s="1" t="n">
        <x:f>IF(LEN(TRIM(data!V95))&gt;0,1,0)</x:f>
        <x:v>1</x:v>
      </x:c>
      <x:c r="I95" s="1" t="n">
        <x:f>IF(LEN(TRIM(data!W95))&gt;0,1,0)</x:f>
        <x:v>0</x:v>
      </x:c>
      <x:c r="J95" s="1" t="n">
        <x:f>IF(LEN(TRIM(data!Y95))&gt;0,1,0)</x:f>
        <x:v>0</x:v>
      </x:c>
      <x:c r="K95" s="1"/>
      <x:c r="L95" s="1"/>
      <x:c r="M95" s="1"/>
      <x:c r="N95" s="1"/>
      <x:c r="O95" s="1"/>
      <x:c r="P95" s="1"/>
      <x:c r="Q95" s="1"/>
      <x:c r="R95" s="1"/>
      <x:c r="S95" s="1"/>
      <x:c r="T95" s="1"/>
      <x:c r="U95" s="1"/>
      <x:c r="V95" s="1"/>
      <x:c r="W95" s="1"/>
      <x:c r="X95" s="1"/>
      <x:c r="Y95" s="1"/>
      <x:c r="Z95" s="1"/>
      <x:c r="AA95" s="1"/>
      <x:c r="AB95" s="1"/>
      <x:c r="AC95" s="1"/>
    </x:row>
    <x:row r="96">
      <x:c r="A96" s="1"/>
      <x:c r="B96" s="1"/>
      <x:c r="C96" s="1"/>
      <x:c r="D96" s="1"/>
      <x:c r="E96" s="1"/>
      <x:c r="F96" s="1"/>
      <x:c r="G96" s="1"/>
      <x:c r="H96" s="1" t="n">
        <x:f>IF(LEN(TRIM(data!V96))&gt;0,1,0)</x:f>
        <x:v>0</x:v>
      </x:c>
      <x:c r="I96" s="1" t="n">
        <x:f>IF(LEN(TRIM(data!W96))&gt;0,1,0)</x:f>
        <x:v>1</x:v>
      </x:c>
      <x:c r="J96" s="1" t="n">
        <x:f>IF(LEN(TRIM(data!Y96))&gt;0,1,0)</x:f>
        <x:v>1</x:v>
      </x:c>
      <x:c r="K96" s="1"/>
      <x:c r="L96" s="1"/>
      <x:c r="M96" s="1"/>
      <x:c r="N96" s="1"/>
      <x:c r="O96" s="1"/>
      <x:c r="P96" s="1"/>
      <x:c r="Q96" s="1"/>
      <x:c r="R96" s="1"/>
      <x:c r="S96" s="1"/>
      <x:c r="T96" s="1"/>
      <x:c r="U96" s="1"/>
      <x:c r="V96" s="1"/>
      <x:c r="W96" s="1"/>
      <x:c r="X96" s="1"/>
      <x:c r="Y96" s="1"/>
      <x:c r="Z96" s="1"/>
      <x:c r="AA96" s="1"/>
      <x:c r="AB96" s="1"/>
      <x:c r="AC96" s="1"/>
    </x:row>
    <x:row r="97">
      <x:c r="A97" s="1"/>
      <x:c r="B97" s="1"/>
      <x:c r="C97" s="1"/>
      <x:c r="D97" s="1"/>
      <x:c r="E97" s="1"/>
      <x:c r="F97" s="1"/>
      <x:c r="G97" s="1"/>
      <x:c r="H97" s="1" t="n">
        <x:f>IF(LEN(TRIM(data!V97))&gt;0,1,0)</x:f>
        <x:v>1</x:v>
      </x:c>
      <x:c r="I97" s="1" t="n">
        <x:f>IF(LEN(TRIM(data!W97))&gt;0,1,0)</x:f>
        <x:v>1</x:v>
      </x:c>
      <x:c r="J97" s="1" t="n">
        <x:f>IF(LEN(TRIM(data!Y97))&gt;0,1,0)</x:f>
        <x:v>1</x:v>
      </x:c>
      <x:c r="K97" s="1"/>
      <x:c r="L97" s="1"/>
      <x:c r="M97" s="1"/>
      <x:c r="N97" s="1"/>
      <x:c r="O97" s="1"/>
      <x:c r="P97" s="1"/>
      <x:c r="Q97" s="1"/>
      <x:c r="R97" s="1"/>
      <x:c r="S97" s="1"/>
      <x:c r="T97" s="1"/>
      <x:c r="U97" s="1"/>
      <x:c r="V97" s="1"/>
      <x:c r="W97" s="1"/>
      <x:c r="X97" s="1"/>
      <x:c r="Y97" s="1"/>
      <x:c r="Z97" s="1"/>
      <x:c r="AA97" s="1"/>
      <x:c r="AB97" s="1"/>
      <x:c r="AC97" s="1"/>
    </x:row>
    <x:row r="98">
      <x:c r="A98" s="1"/>
      <x:c r="B98" s="1"/>
      <x:c r="C98" s="1"/>
      <x:c r="D98" s="1"/>
      <x:c r="E98" s="1"/>
      <x:c r="F98" s="1"/>
      <x:c r="G98" s="1"/>
      <x:c r="H98" s="1" t="n">
        <x:f>IF(LEN(TRIM(data!V98))&gt;0,1,0)</x:f>
        <x:v>0</x:v>
      </x:c>
      <x:c r="I98" s="1" t="n">
        <x:f>IF(LEN(TRIM(data!W98))&gt;0,1,0)</x:f>
        <x:v>1</x:v>
      </x:c>
      <x:c r="J98" s="1" t="n">
        <x:f>IF(LEN(TRIM(data!Y98))&gt;0,1,0)</x:f>
        <x:v>1</x:v>
      </x:c>
      <x:c r="K98" s="1"/>
      <x:c r="L98" s="1"/>
      <x:c r="M98" s="1"/>
      <x:c r="N98" s="1"/>
      <x:c r="O98" s="1"/>
      <x:c r="P98" s="1"/>
      <x:c r="Q98" s="1"/>
      <x:c r="R98" s="1"/>
      <x:c r="S98" s="1"/>
      <x:c r="T98" s="1"/>
      <x:c r="U98" s="1"/>
      <x:c r="V98" s="1"/>
      <x:c r="W98" s="1"/>
      <x:c r="X98" s="1"/>
      <x:c r="Y98" s="1"/>
      <x:c r="Z98" s="1"/>
      <x:c r="AA98" s="1"/>
      <x:c r="AB98" s="1"/>
      <x:c r="AC98" s="1"/>
    </x:row>
    <x:row r="99">
      <x:c r="A99" s="1"/>
      <x:c r="B99" s="1"/>
      <x:c r="C99" s="1"/>
      <x:c r="D99" s="1"/>
      <x:c r="E99" s="1"/>
      <x:c r="F99" s="1"/>
      <x:c r="G99" s="1"/>
      <x:c r="H99" s="1" t="n">
        <x:f>IF(LEN(TRIM(data!V99))&gt;0,1,0)</x:f>
        <x:v>0</x:v>
      </x:c>
      <x:c r="I99" s="1" t="n">
        <x:f>IF(LEN(TRIM(data!W99))&gt;0,1,0)</x:f>
        <x:v>1</x:v>
      </x:c>
      <x:c r="J99" s="1" t="n">
        <x:f>IF(LEN(TRIM(data!Y99))&gt;0,1,0)</x:f>
        <x:v>1</x:v>
      </x:c>
      <x:c r="K99" s="1"/>
      <x:c r="L99" s="1"/>
      <x:c r="M99" s="1"/>
      <x:c r="N99" s="1"/>
      <x:c r="O99" s="1"/>
      <x:c r="P99" s="1"/>
      <x:c r="Q99" s="1"/>
      <x:c r="R99" s="1"/>
      <x:c r="S99" s="1"/>
      <x:c r="T99" s="1"/>
      <x:c r="U99" s="1"/>
      <x:c r="V99" s="1"/>
      <x:c r="W99" s="1"/>
      <x:c r="X99" s="1"/>
      <x:c r="Y99" s="1"/>
      <x:c r="Z99" s="1"/>
      <x:c r="AA99" s="1"/>
      <x:c r="AB99" s="1"/>
      <x:c r="AC99" s="1"/>
    </x:row>
    <x:row r="100">
      <x:c r="A100" s="1"/>
      <x:c r="B100" s="1"/>
      <x:c r="C100" s="1"/>
      <x:c r="D100" s="1"/>
      <x:c r="E100" s="1"/>
      <x:c r="F100" s="1"/>
      <x:c r="G100" s="1"/>
      <x:c r="H100" s="1" t="n">
        <x:f>IF(LEN(TRIM(data!V100))&gt;0,1,0)</x:f>
        <x:v>1</x:v>
      </x:c>
      <x:c r="I100" s="1" t="n">
        <x:f>IF(LEN(TRIM(data!W100))&gt;0,1,0)</x:f>
        <x:v>1</x:v>
      </x:c>
      <x:c r="J100" s="1" t="n">
        <x:f>IF(LEN(TRIM(data!Y100))&gt;0,1,0)</x:f>
        <x:v>1</x:v>
      </x:c>
      <x:c r="K100" s="1"/>
      <x:c r="L100" s="1"/>
      <x:c r="M100" s="1"/>
      <x:c r="N100" s="1"/>
      <x:c r="O100" s="1"/>
      <x:c r="P100" s="1"/>
      <x:c r="Q100" s="1"/>
      <x:c r="R100" s="1"/>
      <x:c r="S100" s="1"/>
      <x:c r="T100" s="1"/>
      <x:c r="U100" s="1"/>
      <x:c r="V100" s="1"/>
      <x:c r="W100" s="1"/>
      <x:c r="X100" s="1"/>
      <x:c r="Y100" s="1"/>
      <x:c r="Z100" s="1"/>
      <x:c r="AA100" s="1"/>
      <x:c r="AB100" s="1"/>
      <x:c r="AC100" s="1"/>
    </x:row>
    <x:row r="101">
      <x:c r="A101" s="1"/>
      <x:c r="B101" s="1"/>
      <x:c r="C101" s="1"/>
      <x:c r="D101" s="1"/>
      <x:c r="E101" s="1"/>
      <x:c r="F101" s="1"/>
      <x:c r="G101" s="1"/>
      <x:c r="H101" s="1" t="n">
        <x:f>IF(LEN(TRIM(data!V101))&gt;0,1,0)</x:f>
        <x:v>1</x:v>
      </x:c>
      <x:c r="I101" s="1" t="n">
        <x:f>IF(LEN(TRIM(data!W101))&gt;0,1,0)</x:f>
        <x:v>1</x:v>
      </x:c>
      <x:c r="J101" s="1" t="n">
        <x:f>IF(LEN(TRIM(data!Y101))&gt;0,1,0)</x:f>
        <x:v>1</x:v>
      </x:c>
      <x:c r="K101" s="1"/>
      <x:c r="L101" s="1"/>
      <x:c r="M101" s="1"/>
      <x:c r="N101" s="1"/>
      <x:c r="O101" s="1"/>
      <x:c r="P101" s="1"/>
      <x:c r="Q101" s="1"/>
      <x:c r="R101" s="1"/>
      <x:c r="S101" s="1"/>
      <x:c r="T101" s="1"/>
      <x:c r="U101" s="1"/>
      <x:c r="V101" s="1"/>
      <x:c r="W101" s="1"/>
      <x:c r="X101" s="1"/>
      <x:c r="Y101" s="1"/>
      <x:c r="Z101" s="1"/>
      <x:c r="AA101" s="1"/>
      <x:c r="AB101" s="1"/>
      <x:c r="AC101" s="1"/>
    </x:row>
    <x:row r="102">
      <x:c r="A102" s="1"/>
      <x:c r="B102" s="1"/>
      <x:c r="C102" s="1"/>
      <x:c r="D102" s="1"/>
      <x:c r="E102" s="1"/>
      <x:c r="F102" s="1"/>
      <x:c r="G102" s="1"/>
      <x:c r="H102" s="1" t="n">
        <x:f>IF(LEN(TRIM(data!V102))&gt;0,1,0)</x:f>
        <x:v>0</x:v>
      </x:c>
      <x:c r="I102" s="1" t="n">
        <x:f>IF(LEN(TRIM(data!W102))&gt;0,1,0)</x:f>
        <x:v>0</x:v>
      </x:c>
      <x:c r="J102" s="1" t="n">
        <x:f>IF(LEN(TRIM(data!Y102))&gt;0,1,0)</x:f>
        <x:v>1</x:v>
      </x:c>
      <x:c r="K102" s="1"/>
      <x:c r="L102" s="1"/>
      <x:c r="M102" s="1"/>
      <x:c r="N102" s="1"/>
      <x:c r="O102" s="1"/>
      <x:c r="P102" s="1"/>
      <x:c r="Q102" s="1"/>
      <x:c r="R102" s="1"/>
      <x:c r="S102" s="1"/>
      <x:c r="T102" s="1"/>
      <x:c r="U102" s="1"/>
      <x:c r="V102" s="1"/>
      <x:c r="W102" s="1"/>
      <x:c r="X102" s="1"/>
      <x:c r="Y102" s="1"/>
      <x:c r="Z102" s="1"/>
      <x:c r="AA102" s="1"/>
      <x:c r="AB102" s="1"/>
      <x:c r="AC102" s="1"/>
    </x:row>
    <x:row r="103">
      <x:c r="A103" s="1"/>
      <x:c r="B103" s="1"/>
      <x:c r="C103" s="1"/>
      <x:c r="D103" s="1"/>
      <x:c r="E103" s="1"/>
      <x:c r="F103" s="1"/>
      <x:c r="G103" s="1"/>
      <x:c r="H103" s="1" t="n">
        <x:f>IF(LEN(TRIM(data!V103))&gt;0,1,0)</x:f>
        <x:v>1</x:v>
      </x:c>
      <x:c r="I103" s="1" t="n">
        <x:f>IF(LEN(TRIM(data!W103))&gt;0,1,0)</x:f>
        <x:v>1</x:v>
      </x:c>
      <x:c r="J103" s="1" t="n">
        <x:f>IF(LEN(TRIM(data!Y103))&gt;0,1,0)</x:f>
        <x:v>1</x:v>
      </x:c>
      <x:c r="K103" s="1"/>
      <x:c r="L103" s="1"/>
      <x:c r="M103" s="1"/>
      <x:c r="N103" s="1"/>
      <x:c r="O103" s="1"/>
      <x:c r="P103" s="1"/>
      <x:c r="Q103" s="1"/>
      <x:c r="R103" s="1"/>
      <x:c r="S103" s="1"/>
      <x:c r="T103" s="1"/>
      <x:c r="U103" s="1"/>
      <x:c r="V103" s="1"/>
      <x:c r="W103" s="1"/>
      <x:c r="X103" s="1"/>
      <x:c r="Y103" s="1"/>
      <x:c r="Z103" s="1"/>
      <x:c r="AA103" s="1"/>
      <x:c r="AB103" s="1"/>
      <x:c r="AC103" s="1"/>
    </x:row>
    <x:row r="104">
      <x:c r="A104" s="1"/>
      <x:c r="B104" s="1"/>
      <x:c r="C104" s="1"/>
      <x:c r="D104" s="1"/>
      <x:c r="E104" s="1"/>
      <x:c r="F104" s="1"/>
      <x:c r="G104" s="1"/>
      <x:c r="H104" s="1" t="n">
        <x:f>IF(LEN(TRIM(data!V104))&gt;0,1,0)</x:f>
        <x:v>1</x:v>
      </x:c>
      <x:c r="I104" s="1" t="n">
        <x:f>IF(LEN(TRIM(data!W104))&gt;0,1,0)</x:f>
        <x:v>0</x:v>
      </x:c>
      <x:c r="J104" s="1" t="n">
        <x:f>IF(LEN(TRIM(data!Y104))&gt;0,1,0)</x:f>
        <x:v>0</x:v>
      </x:c>
      <x:c r="K104" s="1"/>
      <x:c r="L104" s="1"/>
      <x:c r="M104" s="1"/>
      <x:c r="N104" s="1"/>
      <x:c r="O104" s="1"/>
      <x:c r="P104" s="1"/>
      <x:c r="Q104" s="1"/>
      <x:c r="R104" s="1"/>
      <x:c r="S104" s="1"/>
      <x:c r="T104" s="1"/>
      <x:c r="U104" s="1"/>
      <x:c r="V104" s="1"/>
      <x:c r="W104" s="1"/>
      <x:c r="X104" s="1"/>
      <x:c r="Y104" s="1"/>
      <x:c r="Z104" s="1"/>
      <x:c r="AA104" s="1"/>
      <x:c r="AB104" s="1"/>
      <x:c r="AC104" s="1"/>
    </x:row>
    <x:row r="105">
      <x:c r="A105" s="1"/>
      <x:c r="B105" s="1"/>
      <x:c r="C105" s="1"/>
      <x:c r="D105" s="1"/>
      <x:c r="E105" s="1"/>
      <x:c r="F105" s="1"/>
      <x:c r="G105" s="1"/>
      <x:c r="H105" s="1" t="n">
        <x:f>IF(LEN(TRIM(data!V105))&gt;0,1,0)</x:f>
        <x:v>1</x:v>
      </x:c>
      <x:c r="I105" s="1" t="n">
        <x:f>IF(LEN(TRIM(data!W105))&gt;0,1,0)</x:f>
        <x:v>1</x:v>
      </x:c>
      <x:c r="J105" s="1" t="n">
        <x:f>IF(LEN(TRIM(data!Y105))&gt;0,1,0)</x:f>
        <x:v>1</x:v>
      </x:c>
      <x:c r="K105" s="1"/>
      <x:c r="L105" s="1"/>
      <x:c r="M105" s="1"/>
      <x:c r="N105" s="1"/>
      <x:c r="O105" s="1"/>
      <x:c r="P105" s="1"/>
      <x:c r="Q105" s="1"/>
      <x:c r="R105" s="1"/>
      <x:c r="S105" s="1"/>
      <x:c r="T105" s="1"/>
      <x:c r="U105" s="1"/>
      <x:c r="V105" s="1"/>
      <x:c r="W105" s="1"/>
      <x:c r="X105" s="1"/>
      <x:c r="Y105" s="1"/>
      <x:c r="Z105" s="1"/>
      <x:c r="AA105" s="1"/>
      <x:c r="AB105" s="1"/>
      <x:c r="AC105" s="1"/>
    </x:row>
    <x:row r="106">
      <x:c r="A106" s="1"/>
      <x:c r="B106" s="1"/>
      <x:c r="C106" s="1"/>
      <x:c r="D106" s="1"/>
      <x:c r="E106" s="1"/>
      <x:c r="F106" s="1"/>
      <x:c r="G106" s="1"/>
      <x:c r="H106" s="1" t="n">
        <x:f>IF(LEN(TRIM(data!V106))&gt;0,1,0)</x:f>
        <x:v>1</x:v>
      </x:c>
      <x:c r="I106" s="1" t="n">
        <x:f>IF(LEN(TRIM(data!W106))&gt;0,1,0)</x:f>
        <x:v>1</x:v>
      </x:c>
      <x:c r="J106" s="1" t="n">
        <x:f>IF(LEN(TRIM(data!Y106))&gt;0,1,0)</x:f>
        <x:v>1</x:v>
      </x:c>
      <x:c r="K106" s="1"/>
      <x:c r="L106" s="1"/>
      <x:c r="M106" s="1"/>
      <x:c r="N106" s="1"/>
      <x:c r="O106" s="1"/>
      <x:c r="P106" s="1"/>
      <x:c r="Q106" s="1"/>
      <x:c r="R106" s="1"/>
      <x:c r="S106" s="1"/>
      <x:c r="T106" s="1"/>
      <x:c r="U106" s="1"/>
      <x:c r="V106" s="1"/>
      <x:c r="W106" s="1"/>
      <x:c r="X106" s="1"/>
      <x:c r="Y106" s="1"/>
      <x:c r="Z106" s="1"/>
      <x:c r="AA106" s="1"/>
      <x:c r="AB106" s="1"/>
      <x:c r="AC106" s="1"/>
    </x:row>
    <x:row r="107">
      <x:c r="A107" s="1"/>
      <x:c r="B107" s="1"/>
      <x:c r="C107" s="1"/>
      <x:c r="D107" s="1"/>
      <x:c r="E107" s="1"/>
      <x:c r="F107" s="1"/>
      <x:c r="G107" s="1"/>
      <x:c r="H107" s="1" t="n">
        <x:f>IF(LEN(TRIM(data!V107))&gt;0,1,0)</x:f>
        <x:v>1</x:v>
      </x:c>
      <x:c r="I107" s="1" t="n">
        <x:f>IF(LEN(TRIM(data!W107))&gt;0,1,0)</x:f>
        <x:v>0</x:v>
      </x:c>
      <x:c r="J107" s="1" t="n">
        <x:f>IF(LEN(TRIM(data!Y107))&gt;0,1,0)</x:f>
        <x:v>0</x:v>
      </x:c>
      <x:c r="K107" s="1"/>
      <x:c r="L107" s="1"/>
      <x:c r="M107" s="1"/>
      <x:c r="N107" s="1"/>
      <x:c r="O107" s="1"/>
      <x:c r="P107" s="1"/>
      <x:c r="Q107" s="1"/>
      <x:c r="R107" s="1"/>
      <x:c r="S107" s="1"/>
      <x:c r="T107" s="1"/>
      <x:c r="U107" s="1"/>
      <x:c r="V107" s="1"/>
      <x:c r="W107" s="1"/>
      <x:c r="X107" s="1"/>
      <x:c r="Y107" s="1"/>
      <x:c r="Z107" s="1"/>
      <x:c r="AA107" s="1"/>
      <x:c r="AB107" s="1"/>
      <x:c r="AC107" s="1"/>
    </x:row>
    <x:row r="108">
      <x:c r="A108" s="1"/>
      <x:c r="B108" s="1"/>
      <x:c r="C108" s="1"/>
      <x:c r="D108" s="1"/>
      <x:c r="E108" s="1"/>
      <x:c r="F108" s="1"/>
      <x:c r="G108" s="1"/>
      <x:c r="H108" s="1" t="n">
        <x:f>IF(LEN(TRIM(data!V108))&gt;0,1,0)</x:f>
        <x:v>1</x:v>
      </x:c>
      <x:c r="I108" s="1" t="n">
        <x:f>IF(LEN(TRIM(data!W108))&gt;0,1,0)</x:f>
        <x:v>1</x:v>
      </x:c>
      <x:c r="J108" s="1" t="n">
        <x:f>IF(LEN(TRIM(data!Y108))&gt;0,1,0)</x:f>
        <x:v>1</x:v>
      </x:c>
      <x:c r="K108" s="1"/>
      <x:c r="L108" s="1"/>
      <x:c r="M108" s="1"/>
      <x:c r="N108" s="1"/>
      <x:c r="O108" s="1"/>
      <x:c r="P108" s="1"/>
      <x:c r="Q108" s="1"/>
      <x:c r="R108" s="1"/>
      <x:c r="S108" s="1"/>
      <x:c r="T108" s="1"/>
      <x:c r="U108" s="1"/>
      <x:c r="V108" s="1"/>
      <x:c r="W108" s="1"/>
      <x:c r="X108" s="1"/>
      <x:c r="Y108" s="1"/>
      <x:c r="Z108" s="1"/>
      <x:c r="AA108" s="1"/>
      <x:c r="AB108" s="1"/>
      <x:c r="AC108" s="1"/>
    </x:row>
    <x:row r="109">
      <x:c r="A109" s="1"/>
      <x:c r="B109" s="1"/>
      <x:c r="C109" s="1"/>
      <x:c r="D109" s="1"/>
      <x:c r="E109" s="1"/>
      <x:c r="F109" s="1"/>
      <x:c r="G109" s="1"/>
      <x:c r="H109" s="1" t="n">
        <x:f>IF(LEN(TRIM(data!V109))&gt;0,1,0)</x:f>
        <x:v>1</x:v>
      </x:c>
      <x:c r="I109" s="1" t="n">
        <x:f>IF(LEN(TRIM(data!W109))&gt;0,1,0)</x:f>
        <x:v>1</x:v>
      </x:c>
      <x:c r="J109" s="1" t="n">
        <x:f>IF(LEN(TRIM(data!Y109))&gt;0,1,0)</x:f>
        <x:v>0</x:v>
      </x:c>
      <x:c r="K109" s="1"/>
      <x:c r="L109" s="1"/>
      <x:c r="M109" s="1"/>
      <x:c r="N109" s="1"/>
      <x:c r="O109" s="1"/>
      <x:c r="P109" s="1"/>
      <x:c r="Q109" s="1"/>
      <x:c r="R109" s="1"/>
      <x:c r="S109" s="1"/>
      <x:c r="T109" s="1"/>
      <x:c r="U109" s="1"/>
      <x:c r="V109" s="1"/>
      <x:c r="W109" s="1"/>
      <x:c r="X109" s="1"/>
      <x:c r="Y109" s="1"/>
      <x:c r="Z109" s="1"/>
      <x:c r="AA109" s="1"/>
      <x:c r="AB109" s="1"/>
      <x:c r="AC109" s="1"/>
    </x:row>
    <x:row r="110">
      <x:c r="A110" s="1"/>
      <x:c r="B110" s="1"/>
      <x:c r="C110" s="1"/>
      <x:c r="D110" s="1"/>
      <x:c r="E110" s="1"/>
      <x:c r="F110" s="1"/>
      <x:c r="G110" s="1"/>
      <x:c r="H110" s="1" t="n">
        <x:f>IF(LEN(TRIM(data!V110))&gt;0,1,0)</x:f>
        <x:v>1</x:v>
      </x:c>
      <x:c r="I110" s="1" t="n">
        <x:f>IF(LEN(TRIM(data!W110))&gt;0,1,0)</x:f>
        <x:v>0</x:v>
      </x:c>
      <x:c r="J110" s="1" t="n">
        <x:f>IF(LEN(TRIM(data!Y110))&gt;0,1,0)</x:f>
        <x:v>1</x:v>
      </x:c>
      <x:c r="K110" s="1"/>
      <x:c r="L110" s="1"/>
      <x:c r="M110" s="1"/>
      <x:c r="N110" s="1"/>
      <x:c r="O110" s="1"/>
      <x:c r="P110" s="1"/>
      <x:c r="Q110" s="1"/>
      <x:c r="R110" s="1"/>
      <x:c r="S110" s="1"/>
      <x:c r="T110" s="1"/>
      <x:c r="U110" s="1"/>
      <x:c r="V110" s="1"/>
      <x:c r="W110" s="1"/>
      <x:c r="X110" s="1"/>
      <x:c r="Y110" s="1"/>
      <x:c r="Z110" s="1"/>
      <x:c r="AA110" s="1"/>
      <x:c r="AB110" s="1"/>
      <x:c r="AC110" s="1"/>
    </x:row>
    <x:row r="111">
      <x:c r="A111" s="1"/>
      <x:c r="B111" s="1"/>
      <x:c r="C111" s="1"/>
      <x:c r="D111" s="1"/>
      <x:c r="E111" s="1"/>
      <x:c r="F111" s="1"/>
      <x:c r="G111" s="1"/>
      <x:c r="H111" s="1" t="n">
        <x:f>IF(LEN(TRIM(data!V111))&gt;0,1,0)</x:f>
        <x:v>1</x:v>
      </x:c>
      <x:c r="I111" s="1" t="n">
        <x:f>IF(LEN(TRIM(data!W111))&gt;0,1,0)</x:f>
        <x:v>1</x:v>
      </x:c>
      <x:c r="J111" s="1" t="n">
        <x:f>IF(LEN(TRIM(data!Y111))&gt;0,1,0)</x:f>
        <x:v>1</x:v>
      </x:c>
      <x:c r="K111" s="1"/>
      <x:c r="L111" s="1"/>
      <x:c r="M111" s="1"/>
      <x:c r="N111" s="1"/>
      <x:c r="O111" s="1"/>
      <x:c r="P111" s="1"/>
      <x:c r="Q111" s="1"/>
      <x:c r="R111" s="1"/>
      <x:c r="S111" s="1"/>
      <x:c r="T111" s="1"/>
      <x:c r="U111" s="1"/>
      <x:c r="V111" s="1"/>
      <x:c r="W111" s="1"/>
      <x:c r="X111" s="1"/>
      <x:c r="Y111" s="1"/>
      <x:c r="Z111" s="1"/>
      <x:c r="AA111" s="1"/>
      <x:c r="AB111" s="1"/>
      <x:c r="AC111" s="1"/>
    </x:row>
    <x:row r="112">
      <x:c r="A112" s="1"/>
      <x:c r="B112" s="1"/>
      <x:c r="C112" s="1"/>
      <x:c r="D112" s="1"/>
      <x:c r="E112" s="1"/>
      <x:c r="F112" s="1"/>
      <x:c r="G112" s="1"/>
      <x:c r="H112" s="1" t="n">
        <x:f>IF(LEN(TRIM(data!V112))&gt;0,1,0)</x:f>
        <x:v>1</x:v>
      </x:c>
      <x:c r="I112" s="1" t="n">
        <x:f>IF(LEN(TRIM(data!W112))&gt;0,1,0)</x:f>
        <x:v>0</x:v>
      </x:c>
      <x:c r="J112" s="1" t="n">
        <x:f>IF(LEN(TRIM(data!Y112))&gt;0,1,0)</x:f>
        <x:v>0</x:v>
      </x:c>
      <x:c r="K112" s="1"/>
      <x:c r="L112" s="1"/>
      <x:c r="M112" s="1"/>
      <x:c r="N112" s="1"/>
      <x:c r="O112" s="1"/>
      <x:c r="P112" s="1"/>
      <x:c r="Q112" s="1"/>
      <x:c r="R112" s="1"/>
      <x:c r="S112" s="1"/>
      <x:c r="T112" s="1"/>
      <x:c r="U112" s="1"/>
      <x:c r="V112" s="1"/>
      <x:c r="W112" s="1"/>
      <x:c r="X112" s="1"/>
      <x:c r="Y112" s="1"/>
      <x:c r="Z112" s="1"/>
      <x:c r="AA112" s="1"/>
      <x:c r="AB112" s="1"/>
      <x:c r="AC112" s="1"/>
    </x:row>
    <x:row r="113">
      <x:c r="A113" s="1"/>
      <x:c r="B113" s="1"/>
      <x:c r="C113" s="1"/>
      <x:c r="D113" s="1"/>
      <x:c r="E113" s="1"/>
      <x:c r="F113" s="1"/>
      <x:c r="G113" s="1"/>
      <x:c r="H113" s="1" t="n">
        <x:f>IF(LEN(TRIM(data!V113))&gt;0,1,0)</x:f>
        <x:v>1</x:v>
      </x:c>
      <x:c r="I113" s="1" t="n">
        <x:f>IF(LEN(TRIM(data!W113))&gt;0,1,0)</x:f>
        <x:v>1</x:v>
      </x:c>
      <x:c r="J113" s="1" t="n">
        <x:f>IF(LEN(TRIM(data!Y113))&gt;0,1,0)</x:f>
        <x:v>1</x:v>
      </x:c>
      <x:c r="K113" s="1"/>
      <x:c r="L113" s="1"/>
      <x:c r="M113" s="1"/>
      <x:c r="N113" s="1"/>
      <x:c r="O113" s="1"/>
      <x:c r="P113" s="1"/>
      <x:c r="Q113" s="1"/>
      <x:c r="R113" s="1"/>
      <x:c r="S113" s="1"/>
      <x:c r="T113" s="1"/>
      <x:c r="U113" s="1"/>
      <x:c r="V113" s="1"/>
      <x:c r="W113" s="1"/>
      <x:c r="X113" s="1"/>
      <x:c r="Y113" s="1"/>
      <x:c r="Z113" s="1"/>
      <x:c r="AA113" s="1"/>
      <x:c r="AB113" s="1"/>
      <x:c r="AC113" s="1"/>
    </x:row>
    <x:row r="114">
      <x:c r="A114" s="1"/>
      <x:c r="B114" s="1"/>
      <x:c r="C114" s="1"/>
      <x:c r="D114" s="1"/>
      <x:c r="E114" s="1"/>
      <x:c r="F114" s="1"/>
      <x:c r="G114" s="1"/>
      <x:c r="H114" s="1" t="n">
        <x:f>IF(LEN(TRIM(data!V114))&gt;0,1,0)</x:f>
        <x:v>1</x:v>
      </x:c>
      <x:c r="I114" s="1" t="n">
        <x:f>IF(LEN(TRIM(data!W114))&gt;0,1,0)</x:f>
        <x:v>0</x:v>
      </x:c>
      <x:c r="J114" s="1" t="n">
        <x:f>IF(LEN(TRIM(data!Y114))&gt;0,1,0)</x:f>
        <x:v>1</x:v>
      </x:c>
      <x:c r="K114" s="1"/>
      <x:c r="L114" s="1"/>
      <x:c r="M114" s="1"/>
      <x:c r="N114" s="1"/>
      <x:c r="O114" s="1"/>
      <x:c r="P114" s="1"/>
      <x:c r="Q114" s="1"/>
      <x:c r="R114" s="1"/>
      <x:c r="S114" s="1"/>
      <x:c r="T114" s="1"/>
      <x:c r="U114" s="1"/>
      <x:c r="V114" s="1"/>
      <x:c r="W114" s="1"/>
      <x:c r="X114" s="1"/>
      <x:c r="Y114" s="1"/>
      <x:c r="Z114" s="1"/>
      <x:c r="AA114" s="1"/>
      <x:c r="AB114" s="1"/>
      <x:c r="AC114" s="1"/>
    </x:row>
    <x:row r="115">
      <x:c r="A115" s="1"/>
      <x:c r="B115" s="1"/>
      <x:c r="C115" s="1"/>
      <x:c r="D115" s="1"/>
      <x:c r="E115" s="1"/>
      <x:c r="F115" s="1"/>
      <x:c r="G115" s="1"/>
      <x:c r="H115" s="1" t="n">
        <x:f>IF(LEN(TRIM(data!V115))&gt;0,1,0)</x:f>
        <x:v>1</x:v>
      </x:c>
      <x:c r="I115" s="1" t="n">
        <x:f>IF(LEN(TRIM(data!W115))&gt;0,1,0)</x:f>
        <x:v>1</x:v>
      </x:c>
      <x:c r="J115" s="1" t="n">
        <x:f>IF(LEN(TRIM(data!Y115))&gt;0,1,0)</x:f>
        <x:v>0</x:v>
      </x:c>
      <x:c r="K115" s="1"/>
      <x:c r="L115" s="1"/>
      <x:c r="M115" s="1"/>
      <x:c r="N115" s="1"/>
      <x:c r="O115" s="1"/>
      <x:c r="P115" s="1"/>
      <x:c r="Q115" s="1"/>
      <x:c r="R115" s="1"/>
      <x:c r="S115" s="1"/>
      <x:c r="T115" s="1"/>
      <x:c r="U115" s="1"/>
      <x:c r="V115" s="1"/>
      <x:c r="W115" s="1"/>
      <x:c r="X115" s="1"/>
      <x:c r="Y115" s="1"/>
      <x:c r="Z115" s="1"/>
      <x:c r="AA115" s="1"/>
      <x:c r="AB115" s="1"/>
      <x:c r="AC115" s="1"/>
    </x:row>
    <x:row r="116">
      <x:c r="A116" s="1"/>
      <x:c r="B116" s="1"/>
      <x:c r="C116" s="1"/>
      <x:c r="D116" s="1"/>
      <x:c r="E116" s="1"/>
      <x:c r="F116" s="1"/>
      <x:c r="G116" s="1"/>
      <x:c r="H116" s="1" t="n">
        <x:f>IF(LEN(TRIM(data!V116))&gt;0,1,0)</x:f>
        <x:v>0</x:v>
      </x:c>
      <x:c r="I116" s="1" t="n">
        <x:f>IF(LEN(TRIM(data!W116))&gt;0,1,0)</x:f>
        <x:v>0</x:v>
      </x:c>
      <x:c r="J116" s="1" t="n">
        <x:f>IF(LEN(TRIM(data!Y116))&gt;0,1,0)</x:f>
        <x:v>1</x:v>
      </x:c>
      <x:c r="K116" s="1"/>
      <x:c r="L116" s="1"/>
      <x:c r="M116" s="1"/>
      <x:c r="N116" s="1"/>
      <x:c r="O116" s="1"/>
      <x:c r="P116" s="1"/>
      <x:c r="Q116" s="1"/>
      <x:c r="R116" s="1"/>
      <x:c r="S116" s="1"/>
      <x:c r="T116" s="1"/>
      <x:c r="U116" s="1"/>
      <x:c r="V116" s="1"/>
      <x:c r="W116" s="1"/>
      <x:c r="X116" s="1"/>
      <x:c r="Y116" s="1"/>
      <x:c r="Z116" s="1"/>
      <x:c r="AA116" s="1"/>
      <x:c r="AB116" s="1"/>
      <x:c r="AC116" s="1"/>
    </x:row>
    <x:row r="117">
      <x:c r="A117" s="1"/>
      <x:c r="B117" s="1"/>
      <x:c r="C117" s="1"/>
      <x:c r="D117" s="1"/>
      <x:c r="E117" s="1"/>
      <x:c r="F117" s="1"/>
      <x:c r="G117" s="1"/>
      <x:c r="H117" s="1" t="n">
        <x:f>IF(LEN(TRIM(data!V117))&gt;0,1,0)</x:f>
        <x:v>1</x:v>
      </x:c>
      <x:c r="I117" s="1" t="n">
        <x:f>IF(LEN(TRIM(data!W117))&gt;0,1,0)</x:f>
        <x:v>1</x:v>
      </x:c>
      <x:c r="J117" s="1" t="n">
        <x:f>IF(LEN(TRIM(data!Y117))&gt;0,1,0)</x:f>
        <x:v>1</x:v>
      </x:c>
      <x:c r="K117" s="1"/>
      <x:c r="L117" s="1"/>
      <x:c r="M117" s="1"/>
      <x:c r="N117" s="1"/>
      <x:c r="O117" s="1"/>
      <x:c r="P117" s="1"/>
      <x:c r="Q117" s="1"/>
      <x:c r="R117" s="1"/>
      <x:c r="S117" s="1"/>
      <x:c r="T117" s="1"/>
      <x:c r="U117" s="1"/>
      <x:c r="V117" s="1"/>
      <x:c r="W117" s="1"/>
      <x:c r="X117" s="1"/>
      <x:c r="Y117" s="1"/>
      <x:c r="Z117" s="1"/>
      <x:c r="AA117" s="1"/>
      <x:c r="AB117" s="1"/>
      <x:c r="AC117" s="1"/>
    </x:row>
    <x:row r="118">
      <x:c r="A118" s="1"/>
      <x:c r="B118" s="1"/>
      <x:c r="C118" s="1"/>
      <x:c r="D118" s="1"/>
      <x:c r="E118" s="1"/>
      <x:c r="F118" s="1"/>
      <x:c r="G118" s="1"/>
      <x:c r="H118" s="1" t="n">
        <x:f>IF(LEN(TRIM(data!V118))&gt;0,1,0)</x:f>
        <x:v>1</x:v>
      </x:c>
      <x:c r="I118" s="1" t="n">
        <x:f>IF(LEN(TRIM(data!W118))&gt;0,1,0)</x:f>
        <x:v>1</x:v>
      </x:c>
      <x:c r="J118" s="1" t="n">
        <x:f>IF(LEN(TRIM(data!Y118))&gt;0,1,0)</x:f>
        <x:v>1</x:v>
      </x:c>
      <x:c r="K118" s="1"/>
      <x:c r="L118" s="1"/>
      <x:c r="M118" s="1"/>
      <x:c r="N118" s="1"/>
      <x:c r="O118" s="1"/>
      <x:c r="P118" s="1"/>
      <x:c r="Q118" s="1"/>
      <x:c r="R118" s="1"/>
      <x:c r="S118" s="1"/>
      <x:c r="T118" s="1"/>
      <x:c r="U118" s="1"/>
      <x:c r="V118" s="1"/>
      <x:c r="W118" s="1"/>
      <x:c r="X118" s="1"/>
      <x:c r="Y118" s="1"/>
      <x:c r="Z118" s="1"/>
      <x:c r="AA118" s="1"/>
      <x:c r="AB118" s="1"/>
      <x:c r="AC118" s="1"/>
    </x:row>
    <x:row r="119">
      <x:c r="A119" s="1"/>
      <x:c r="B119" s="1"/>
      <x:c r="C119" s="1"/>
      <x:c r="D119" s="1"/>
      <x:c r="E119" s="1"/>
      <x:c r="F119" s="1"/>
      <x:c r="G119" s="1"/>
      <x:c r="H119" s="1" t="n">
        <x:f>IF(LEN(TRIM(data!V119))&gt;0,1,0)</x:f>
        <x:v>1</x:v>
      </x:c>
      <x:c r="I119" s="1" t="n">
        <x:f>IF(LEN(TRIM(data!W119))&gt;0,1,0)</x:f>
        <x:v>1</x:v>
      </x:c>
      <x:c r="J119" s="1" t="n">
        <x:f>IF(LEN(TRIM(data!Y119))&gt;0,1,0)</x:f>
        <x:v>1</x:v>
      </x:c>
      <x:c r="K119" s="1"/>
      <x:c r="L119" s="1"/>
      <x:c r="M119" s="1"/>
      <x:c r="N119" s="1"/>
      <x:c r="O119" s="1"/>
      <x:c r="P119" s="1"/>
      <x:c r="Q119" s="1"/>
      <x:c r="R119" s="1"/>
      <x:c r="S119" s="1"/>
      <x:c r="T119" s="1"/>
      <x:c r="U119" s="1"/>
      <x:c r="V119" s="1"/>
      <x:c r="W119" s="1"/>
      <x:c r="X119" s="1"/>
      <x:c r="Y119" s="1"/>
      <x:c r="Z119" s="1"/>
      <x:c r="AA119" s="1"/>
      <x:c r="AB119" s="1"/>
      <x:c r="AC119" s="1"/>
    </x:row>
    <x:row r="120">
      <x:c r="A120" s="1"/>
      <x:c r="B120" s="1"/>
      <x:c r="C120" s="1"/>
      <x:c r="D120" s="1"/>
      <x:c r="E120" s="1"/>
      <x:c r="F120" s="1"/>
      <x:c r="G120" s="1"/>
      <x:c r="H120" s="1" t="n">
        <x:f>IF(LEN(TRIM(data!V120))&gt;0,1,0)</x:f>
        <x:v>1</x:v>
      </x:c>
      <x:c r="I120" s="1" t="n">
        <x:f>IF(LEN(TRIM(data!W120))&gt;0,1,0)</x:f>
        <x:v>1</x:v>
      </x:c>
      <x:c r="J120" s="1" t="n">
        <x:f>IF(LEN(TRIM(data!Y120))&gt;0,1,0)</x:f>
        <x:v>1</x:v>
      </x:c>
      <x:c r="K120" s="1"/>
      <x:c r="L120" s="1"/>
      <x:c r="M120" s="1"/>
      <x:c r="N120" s="1"/>
      <x:c r="O120" s="1"/>
      <x:c r="P120" s="1"/>
      <x:c r="Q120" s="1"/>
      <x:c r="R120" s="1"/>
      <x:c r="S120" s="1"/>
      <x:c r="T120" s="1"/>
      <x:c r="U120" s="1"/>
      <x:c r="V120" s="1"/>
      <x:c r="W120" s="1"/>
      <x:c r="X120" s="1"/>
      <x:c r="Y120" s="1"/>
      <x:c r="Z120" s="1"/>
      <x:c r="AA120" s="1"/>
      <x:c r="AB120" s="1"/>
      <x:c r="AC120" s="1"/>
    </x:row>
    <x:row r="121">
      <x:c r="H121" t="n">
        <x:f>IF(LEN(TRIM(data!V121))&gt;0,1,0)</x:f>
        <x:v>1</x:v>
      </x:c>
      <x:c r="I121" t="n">
        <x:f>IF(LEN(TRIM(data!W121))&gt;0,1,0)</x:f>
        <x:v>1</x:v>
      </x:c>
      <x:c r="J121" t="n">
        <x:f>IF(LEN(TRIM(data!Y121))&gt;0,1,0)</x:f>
        <x:v>1</x:v>
      </x:c>
    </x:row>
    <x:row r="122">
      <x:c r="H122" t="n">
        <x:f>IF(LEN(TRIM(data!V122))&gt;0,1,0)</x:f>
        <x:v>1</x:v>
      </x:c>
      <x:c r="I122" t="n">
        <x:f>IF(LEN(TRIM(data!W122))&gt;0,1,0)</x:f>
        <x:v>0</x:v>
      </x:c>
      <x:c r="J122" t="n">
        <x:f>IF(LEN(TRIM(data!Y122))&gt;0,1,0)</x:f>
        <x:v>1</x:v>
      </x:c>
    </x:row>
    <x:row r="123">
      <x:c r="H123" t="n">
        <x:f>IF(LEN(TRIM(data!V123))&gt;0,1,0)</x:f>
        <x:v>1</x:v>
      </x:c>
      <x:c r="I123" t="n">
        <x:f>IF(LEN(TRIM(data!W123))&gt;0,1,0)</x:f>
        <x:v>1</x:v>
      </x:c>
      <x:c r="J123" t="n">
        <x:f>IF(LEN(TRIM(data!Y123))&gt;0,1,0)</x:f>
        <x:v>0</x:v>
      </x:c>
    </x:row>
    <x:row r="124">
      <x:c r="H124" t="n">
        <x:f>IF(LEN(TRIM(data!V124))&gt;0,1,0)</x:f>
        <x:v>1</x:v>
      </x:c>
      <x:c r="I124" t="n">
        <x:f>IF(LEN(TRIM(data!W124))&gt;0,1,0)</x:f>
        <x:v>0</x:v>
      </x:c>
      <x:c r="J124" t="n">
        <x:f>IF(LEN(TRIM(data!Y124))&gt;0,1,0)</x:f>
        <x:v>1</x:v>
      </x:c>
    </x:row>
    <x:row r="125">
      <x:c r="H125" t="n">
        <x:f>IF(LEN(TRIM(data!V125))&gt;0,1,0)</x:f>
        <x:v>1</x:v>
      </x:c>
      <x:c r="I125" t="n">
        <x:f>IF(LEN(TRIM(data!W125))&gt;0,1,0)</x:f>
        <x:v>1</x:v>
      </x:c>
      <x:c r="J125" t="n">
        <x:f>IF(LEN(TRIM(data!Y125))&gt;0,1,0)</x:f>
        <x:v>1</x:v>
      </x:c>
    </x:row>
    <x:row r="126">
      <x:c r="H126" t="n">
        <x:f>IF(LEN(TRIM(data!V126))&gt;0,1,0)</x:f>
        <x:v>0</x:v>
      </x:c>
      <x:c r="I126" t="n">
        <x:f>IF(LEN(TRIM(data!W126))&gt;0,1,0)</x:f>
        <x:v>1</x:v>
      </x:c>
      <x:c r="J126" t="n">
        <x:f>IF(LEN(TRIM(data!Y126))&gt;0,1,0)</x:f>
        <x:v>1</x:v>
      </x:c>
    </x:row>
    <x:row r="127">
      <x:c r="H127" t="n">
        <x:f>IF(LEN(TRIM(data!V127))&gt;0,1,0)</x:f>
        <x:v>1</x:v>
      </x:c>
      <x:c r="I127" t="n">
        <x:f>IF(LEN(TRIM(data!W127))&gt;0,1,0)</x:f>
        <x:v>1</x:v>
      </x:c>
      <x:c r="J127" t="n">
        <x:f>IF(LEN(TRIM(data!Y127))&gt;0,1,0)</x:f>
        <x:v>1</x:v>
      </x:c>
    </x:row>
    <x:row r="128">
      <x:c r="H128" t="n">
        <x:f>IF(LEN(TRIM(data!V128))&gt;0,1,0)</x:f>
        <x:v>1</x:v>
      </x:c>
      <x:c r="I128" t="n">
        <x:f>IF(LEN(TRIM(data!W128))&gt;0,1,0)</x:f>
        <x:v>0</x:v>
      </x:c>
      <x:c r="J128" t="n">
        <x:f>IF(LEN(TRIM(data!Y128))&gt;0,1,0)</x:f>
        <x:v>1</x:v>
      </x:c>
    </x:row>
    <x:row r="129">
      <x:c r="H129" t="n">
        <x:f>IF(LEN(TRIM(data!V129))&gt;0,1,0)</x:f>
        <x:v>1</x:v>
      </x:c>
      <x:c r="I129" t="n">
        <x:f>IF(LEN(TRIM(data!W129))&gt;0,1,0)</x:f>
        <x:v>1</x:v>
      </x:c>
      <x:c r="J129" t="n">
        <x:f>IF(LEN(TRIM(data!Y129))&gt;0,1,0)</x:f>
        <x:v>1</x:v>
      </x:c>
    </x:row>
    <x:row r="130">
      <x:c r="H130" t="n">
        <x:f>IF(LEN(TRIM(data!V130))&gt;0,1,0)</x:f>
        <x:v>0</x:v>
      </x:c>
      <x:c r="I130" t="n">
        <x:f>IF(LEN(TRIM(data!W130))&gt;0,1,0)</x:f>
        <x:v>1</x:v>
      </x:c>
      <x:c r="J130" t="n">
        <x:f>IF(LEN(TRIM(data!Y130))&gt;0,1,0)</x:f>
        <x:v>1</x:v>
      </x:c>
    </x:row>
    <x:row r="131">
      <x:c r="H131" t="n">
        <x:f>IF(LEN(TRIM(data!V131))&gt;0,1,0)</x:f>
        <x:v>1</x:v>
      </x:c>
      <x:c r="I131" t="n">
        <x:f>IF(LEN(TRIM(data!W131))&gt;0,1,0)</x:f>
        <x:v>1</x:v>
      </x:c>
      <x:c r="J131" t="n">
        <x:f>IF(LEN(TRIM(data!Y131))&gt;0,1,0)</x:f>
        <x:v>1</x:v>
      </x:c>
    </x:row>
    <x:row r="132">
      <x:c r="H132" t="n">
        <x:f>IF(LEN(TRIM(data!V132))&gt;0,1,0)</x:f>
        <x:v>1</x:v>
      </x:c>
      <x:c r="I132" t="n">
        <x:f>IF(LEN(TRIM(data!W132))&gt;0,1,0)</x:f>
        <x:v>0</x:v>
      </x:c>
      <x:c r="J132" t="n">
        <x:f>IF(LEN(TRIM(data!Y132))&gt;0,1,0)</x:f>
        <x:v>0</x:v>
      </x:c>
    </x:row>
    <x:row r="133">
      <x:c r="H133" t="n">
        <x:f>IF(LEN(TRIM(data!V133))&gt;0,1,0)</x:f>
        <x:v>0</x:v>
      </x:c>
      <x:c r="I133" t="n">
        <x:f>IF(LEN(TRIM(data!W133))&gt;0,1,0)</x:f>
        <x:v>1</x:v>
      </x:c>
      <x:c r="J133" t="n">
        <x:f>IF(LEN(TRIM(data!Y133))&gt;0,1,0)</x:f>
        <x:v>0</x:v>
      </x:c>
    </x:row>
    <x:row r="134">
      <x:c r="H134" t="n">
        <x:f>IF(LEN(TRIM(data!V134))&gt;0,1,0)</x:f>
        <x:v>1</x:v>
      </x:c>
      <x:c r="I134" t="n">
        <x:f>IF(LEN(TRIM(data!W134))&gt;0,1,0)</x:f>
        <x:v>1</x:v>
      </x:c>
      <x:c r="J134" t="n">
        <x:f>IF(LEN(TRIM(data!Y134))&gt;0,1,0)</x:f>
        <x:v>0</x:v>
      </x:c>
    </x:row>
    <x:row r="135">
      <x:c r="H135" t="n">
        <x:f>IF(LEN(TRIM(data!V135))&gt;0,1,0)</x:f>
        <x:v>1</x:v>
      </x:c>
      <x:c r="I135" t="n">
        <x:f>IF(LEN(TRIM(data!W135))&gt;0,1,0)</x:f>
        <x:v>0</x:v>
      </x:c>
      <x:c r="J135" t="n">
        <x:f>IF(LEN(TRIM(data!Y135))&gt;0,1,0)</x:f>
        <x:v>0</x:v>
      </x:c>
    </x:row>
    <x:row r="136">
      <x:c r="H136" t="n">
        <x:f>IF(LEN(TRIM(data!V136))&gt;0,1,0)</x:f>
        <x:v>1</x:v>
      </x:c>
      <x:c r="I136" t="n">
        <x:f>IF(LEN(TRIM(data!W136))&gt;0,1,0)</x:f>
        <x:v>1</x:v>
      </x:c>
      <x:c r="J136" t="n">
        <x:f>IF(LEN(TRIM(data!Y136))&gt;0,1,0)</x:f>
        <x:v>0</x:v>
      </x:c>
    </x:row>
    <x:row r="137">
      <x:c r="H137" t="n">
        <x:f>IF(LEN(TRIM(data!V137))&gt;0,1,0)</x:f>
        <x:v>1</x:v>
      </x:c>
      <x:c r="I137" t="n">
        <x:f>IF(LEN(TRIM(data!W137))&gt;0,1,0)</x:f>
        <x:v>1</x:v>
      </x:c>
      <x:c r="J137" t="n">
        <x:f>IF(LEN(TRIM(data!Y137))&gt;0,1,0)</x:f>
        <x:v>1</x:v>
      </x:c>
    </x:row>
    <x:row r="138">
      <x:c r="H138" t="n">
        <x:f>IF(LEN(TRIM(data!V138))&gt;0,1,0)</x:f>
        <x:v>0</x:v>
      </x:c>
      <x:c r="I138" t="n">
        <x:f>IF(LEN(TRIM(data!W138))&gt;0,1,0)</x:f>
        <x:v>1</x:v>
      </x:c>
      <x:c r="J138" t="n">
        <x:f>IF(LEN(TRIM(data!Y138))&gt;0,1,0)</x:f>
        <x:v>0</x:v>
      </x:c>
    </x:row>
    <x:row r="139">
      <x:c r="H139" t="n">
        <x:f>IF(LEN(TRIM(data!V139))&gt;0,1,0)</x:f>
        <x:v>0</x:v>
      </x:c>
      <x:c r="I139" t="n">
        <x:f>IF(LEN(TRIM(data!W139))&gt;0,1,0)</x:f>
        <x:v>1</x:v>
      </x:c>
      <x:c r="J139" t="n">
        <x:f>IF(LEN(TRIM(data!Y139))&gt;0,1,0)</x:f>
        <x:v>1</x:v>
      </x:c>
    </x:row>
    <x:row r="140">
      <x:c r="H140" t="n">
        <x:f>IF(LEN(TRIM(data!V140))&gt;0,1,0)</x:f>
        <x:v>0</x:v>
      </x:c>
      <x:c r="I140" t="n">
        <x:f>IF(LEN(TRIM(data!W140))&gt;0,1,0)</x:f>
        <x:v>1</x:v>
      </x:c>
      <x:c r="J140" t="n">
        <x:f>IF(LEN(TRIM(data!Y140))&gt;0,1,0)</x:f>
        <x:v>0</x:v>
      </x:c>
    </x:row>
    <x:row r="141">
      <x:c r="H141" t="n">
        <x:f>IF(LEN(TRIM(data!V141))&gt;0,1,0)</x:f>
        <x:v>1</x:v>
      </x:c>
      <x:c r="I141" t="n">
        <x:f>IF(LEN(TRIM(data!W141))&gt;0,1,0)</x:f>
        <x:v>1</x:v>
      </x:c>
      <x:c r="J141" t="n">
        <x:f>IF(LEN(TRIM(data!Y141))&gt;0,1,0)</x:f>
        <x:v>0</x:v>
      </x:c>
    </x:row>
    <x:row r="142">
      <x:c r="H142" t="n">
        <x:f>IF(LEN(TRIM(data!V142))&gt;0,1,0)</x:f>
        <x:v>1</x:v>
      </x:c>
      <x:c r="I142" t="n">
        <x:f>IF(LEN(TRIM(data!W142))&gt;0,1,0)</x:f>
        <x:v>1</x:v>
      </x:c>
      <x:c r="J142" t="n">
        <x:f>IF(LEN(TRIM(data!Y142))&gt;0,1,0)</x:f>
        <x:v>1</x:v>
      </x:c>
    </x:row>
    <x:row r="143">
      <x:c r="H143" t="n">
        <x:f>IF(LEN(TRIM(data!V143))&gt;0,1,0)</x:f>
        <x:v>0</x:v>
      </x:c>
      <x:c r="I143" t="n">
        <x:f>IF(LEN(TRIM(data!W143))&gt;0,1,0)</x:f>
        <x:v>1</x:v>
      </x:c>
      <x:c r="J143" t="n">
        <x:f>IF(LEN(TRIM(data!Y143))&gt;0,1,0)</x:f>
        <x:v>0</x:v>
      </x:c>
    </x:row>
    <x:row r="144">
      <x:c r="H144" t="n">
        <x:f>IF(LEN(TRIM(data!V144))&gt;0,1,0)</x:f>
        <x:v>1</x:v>
      </x:c>
      <x:c r="I144" t="n">
        <x:f>IF(LEN(TRIM(data!W144))&gt;0,1,0)</x:f>
        <x:v>1</x:v>
      </x:c>
      <x:c r="J144" t="n">
        <x:f>IF(LEN(TRIM(data!Y144))&gt;0,1,0)</x:f>
        <x:v>1</x:v>
      </x:c>
    </x:row>
    <x:row r="145">
      <x:c r="H145" t="n">
        <x:f>IF(LEN(TRIM(data!V145))&gt;0,1,0)</x:f>
        <x:v>0</x:v>
      </x:c>
      <x:c r="I145" t="n">
        <x:f>IF(LEN(TRIM(data!W145))&gt;0,1,0)</x:f>
        <x:v>1</x:v>
      </x:c>
      <x:c r="J145" t="n">
        <x:f>IF(LEN(TRIM(data!Y145))&gt;0,1,0)</x:f>
        <x:v>1</x:v>
      </x:c>
    </x:row>
    <x:row r="146">
      <x:c r="H146" t="n">
        <x:f>IF(LEN(TRIM(data!V146))&gt;0,1,0)</x:f>
        <x:v>0</x:v>
      </x:c>
      <x:c r="I146" t="n">
        <x:f>IF(LEN(TRIM(data!W146))&gt;0,1,0)</x:f>
        <x:v>1</x:v>
      </x:c>
      <x:c r="J146" t="n">
        <x:f>IF(LEN(TRIM(data!Y146))&gt;0,1,0)</x:f>
        <x:v>1</x:v>
      </x:c>
    </x:row>
    <x:row r="147">
      <x:c r="H147" t="n">
        <x:f>IF(LEN(TRIM(data!V147))&gt;0,1,0)</x:f>
        <x:v>1</x:v>
      </x:c>
      <x:c r="I147" t="n">
        <x:f>IF(LEN(TRIM(data!W147))&gt;0,1,0)</x:f>
        <x:v>1</x:v>
      </x:c>
      <x:c r="J147" t="n">
        <x:f>IF(LEN(TRIM(data!Y147))&gt;0,1,0)</x:f>
        <x:v>1</x:v>
      </x:c>
    </x:row>
    <x:row r="148">
      <x:c r="H148" t="n">
        <x:f>IF(LEN(TRIM(data!V148))&gt;0,1,0)</x:f>
        <x:v>1</x:v>
      </x:c>
      <x:c r="I148" t="n">
        <x:f>IF(LEN(TRIM(data!W148))&gt;0,1,0)</x:f>
        <x:v>1</x:v>
      </x:c>
      <x:c r="J148" t="n">
        <x:f>IF(LEN(TRIM(data!Y148))&gt;0,1,0)</x:f>
        <x:v>1</x:v>
      </x:c>
    </x:row>
    <x:row r="149">
      <x:c r="H149" t="n">
        <x:f>IF(LEN(TRIM(data!V149))&gt;0,1,0)</x:f>
        <x:v>1</x:v>
      </x:c>
      <x:c r="I149" t="n">
        <x:f>IF(LEN(TRIM(data!W149))&gt;0,1,0)</x:f>
        <x:v>0</x:v>
      </x:c>
      <x:c r="J149" t="n">
        <x:f>IF(LEN(TRIM(data!Y149))&gt;0,1,0)</x:f>
        <x:v>1</x:v>
      </x:c>
    </x:row>
    <x:row r="150">
      <x:c r="H150" t="n">
        <x:f>IF(LEN(TRIM(data!V150))&gt;0,1,0)</x:f>
        <x:v>0</x:v>
      </x:c>
      <x:c r="I150" t="n">
        <x:f>IF(LEN(TRIM(data!W150))&gt;0,1,0)</x:f>
        <x:v>1</x:v>
      </x:c>
      <x:c r="J150" t="n">
        <x:f>IF(LEN(TRIM(data!Y150))&gt;0,1,0)</x:f>
        <x:v>1</x:v>
      </x:c>
    </x:row>
    <x:row r="151">
      <x:c r="H151" t="n">
        <x:f>IF(LEN(TRIM(data!V151))&gt;0,1,0)</x:f>
        <x:v>1</x:v>
      </x:c>
      <x:c r="I151" t="n">
        <x:f>IF(LEN(TRIM(data!W151))&gt;0,1,0)</x:f>
        <x:v>0</x:v>
      </x:c>
      <x:c r="J151" t="n">
        <x:f>IF(LEN(TRIM(data!Y151))&gt;0,1,0)</x:f>
        <x:v>0</x:v>
      </x:c>
    </x:row>
    <x:row r="152">
      <x:c r="H152" t="n">
        <x:f>IF(LEN(TRIM(data!V152))&gt;0,1,0)</x:f>
        <x:v>1</x:v>
      </x:c>
      <x:c r="I152" t="n">
        <x:f>IF(LEN(TRIM(data!W152))&gt;0,1,0)</x:f>
        <x:v>1</x:v>
      </x:c>
      <x:c r="J152" t="n">
        <x:f>IF(LEN(TRIM(data!Y152))&gt;0,1,0)</x:f>
        <x:v>1</x:v>
      </x:c>
    </x:row>
    <x:row r="153">
      <x:c r="H153" t="n">
        <x:f>IF(LEN(TRIM(data!V153))&gt;0,1,0)</x:f>
        <x:v>0</x:v>
      </x:c>
      <x:c r="I153" t="n">
        <x:f>IF(LEN(TRIM(data!W153))&gt;0,1,0)</x:f>
        <x:v>1</x:v>
      </x:c>
      <x:c r="J153" t="n">
        <x:f>IF(LEN(TRIM(data!Y153))&gt;0,1,0)</x:f>
        <x:v>1</x:v>
      </x:c>
    </x:row>
    <x:row r="154">
      <x:c r="H154" t="n">
        <x:f>IF(LEN(TRIM(data!V154))&gt;0,1,0)</x:f>
        <x:v>0</x:v>
      </x:c>
      <x:c r="I154" t="n">
        <x:f>IF(LEN(TRIM(data!W154))&gt;0,1,0)</x:f>
        <x:v>1</x:v>
      </x:c>
      <x:c r="J154" t="n">
        <x:f>IF(LEN(TRIM(data!Y154))&gt;0,1,0)</x:f>
        <x:v>1</x:v>
      </x:c>
    </x:row>
    <x:row r="155">
      <x:c r="H155" t="n">
        <x:f>IF(LEN(TRIM(data!V155))&gt;0,1,0)</x:f>
        <x:v>1</x:v>
      </x:c>
      <x:c r="I155" t="n">
        <x:f>IF(LEN(TRIM(data!W155))&gt;0,1,0)</x:f>
        <x:v>1</x:v>
      </x:c>
      <x:c r="J155" t="n">
        <x:f>IF(LEN(TRIM(data!Y155))&gt;0,1,0)</x:f>
        <x:v>1</x:v>
      </x:c>
    </x:row>
    <x:row r="156">
      <x:c r="H156" t="n">
        <x:f>IF(LEN(TRIM(data!V156))&gt;0,1,0)</x:f>
        <x:v>1</x:v>
      </x:c>
      <x:c r="I156" t="n">
        <x:f>IF(LEN(TRIM(data!W156))&gt;0,1,0)</x:f>
        <x:v>0</x:v>
      </x:c>
      <x:c r="J156" t="n">
        <x:f>IF(LEN(TRIM(data!Y156))&gt;0,1,0)</x:f>
        <x:v>1</x:v>
      </x:c>
    </x:row>
    <x:row r="157">
      <x:c r="H157" t="n">
        <x:f>IF(LEN(TRIM(data!V157))&gt;0,1,0)</x:f>
        <x:v>0</x:v>
      </x:c>
      <x:c r="I157" t="n">
        <x:f>IF(LEN(TRIM(data!W157))&gt;0,1,0)</x:f>
        <x:v>1</x:v>
      </x:c>
      <x:c r="J157" t="n">
        <x:f>IF(LEN(TRIM(data!Y157))&gt;0,1,0)</x:f>
        <x:v>1</x:v>
      </x:c>
    </x:row>
    <x:row r="158">
      <x:c r="H158" t="n">
        <x:f>IF(LEN(TRIM(data!V158))&gt;0,1,0)</x:f>
        <x:v>1</x:v>
      </x:c>
      <x:c r="I158" t="n">
        <x:f>IF(LEN(TRIM(data!W158))&gt;0,1,0)</x:f>
        <x:v>1</x:v>
      </x:c>
      <x:c r="J158" t="n">
        <x:f>IF(LEN(TRIM(data!Y158))&gt;0,1,0)</x:f>
        <x:v>1</x:v>
      </x:c>
    </x:row>
    <x:row r="159">
      <x:c r="H159" t="n">
        <x:f>IF(LEN(TRIM(data!V159))&gt;0,1,0)</x:f>
        <x:v>1</x:v>
      </x:c>
      <x:c r="I159" t="n">
        <x:f>IF(LEN(TRIM(data!W159))&gt;0,1,0)</x:f>
        <x:v>1</x:v>
      </x:c>
      <x:c r="J159" t="n">
        <x:f>IF(LEN(TRIM(data!Y159))&gt;0,1,0)</x:f>
        <x:v>1</x:v>
      </x:c>
    </x:row>
    <x:row r="160">
      <x:c r="H160" t="n">
        <x:f>IF(LEN(TRIM(data!V160))&gt;0,1,0)</x:f>
        <x:v>1</x:v>
      </x:c>
      <x:c r="I160" t="n">
        <x:f>IF(LEN(TRIM(data!W160))&gt;0,1,0)</x:f>
        <x:v>1</x:v>
      </x:c>
      <x:c r="J160" t="n">
        <x:f>IF(LEN(TRIM(data!Y160))&gt;0,1,0)</x:f>
        <x:v>1</x:v>
      </x:c>
    </x:row>
    <x:row r="161">
      <x:c r="H161" t="n">
        <x:f>IF(LEN(TRIM(data!V161))&gt;0,1,0)</x:f>
        <x:v>1</x:v>
      </x:c>
      <x:c r="I161" t="n">
        <x:f>IF(LEN(TRIM(data!W161))&gt;0,1,0)</x:f>
        <x:v>1</x:v>
      </x:c>
      <x:c r="J161" t="n">
        <x:f>IF(LEN(TRIM(data!Y161))&gt;0,1,0)</x:f>
        <x:v>0</x:v>
      </x:c>
    </x:row>
    <x:row r="162">
      <x:c r="H162" t="n">
        <x:f>IF(LEN(TRIM(data!V162))&gt;0,1,0)</x:f>
        <x:v>1</x:v>
      </x:c>
      <x:c r="I162" t="n">
        <x:f>IF(LEN(TRIM(data!W162))&gt;0,1,0)</x:f>
        <x:v>1</x:v>
      </x:c>
      <x:c r="J162" t="n">
        <x:f>IF(LEN(TRIM(data!Y162))&gt;0,1,0)</x:f>
        <x:v>0</x:v>
      </x:c>
    </x:row>
    <x:row r="163">
      <x:c r="H163" t="n">
        <x:f>IF(LEN(TRIM(data!V163))&gt;0,1,0)</x:f>
        <x:v>1</x:v>
      </x:c>
      <x:c r="I163" t="n">
        <x:f>IF(LEN(TRIM(data!W163))&gt;0,1,0)</x:f>
        <x:v>1</x:v>
      </x:c>
      <x:c r="J163" t="n">
        <x:f>IF(LEN(TRIM(data!Y163))&gt;0,1,0)</x:f>
        <x:v>0</x:v>
      </x:c>
    </x:row>
    <x:row r="164">
      <x:c r="H164" t="n">
        <x:f>IF(LEN(TRIM(data!V164))&gt;0,1,0)</x:f>
        <x:v>1</x:v>
      </x:c>
      <x:c r="I164" t="n">
        <x:f>IF(LEN(TRIM(data!W164))&gt;0,1,0)</x:f>
        <x:v>1</x:v>
      </x:c>
      <x:c r="J164" t="n">
        <x:f>IF(LEN(TRIM(data!Y164))&gt;0,1,0)</x:f>
        <x:v>1</x:v>
      </x:c>
    </x:row>
    <x:row r="165">
      <x:c r="H165" t="n">
        <x:f>IF(LEN(TRIM(data!V165))&gt;0,1,0)</x:f>
        <x:v>0</x:v>
      </x:c>
      <x:c r="I165" t="n">
        <x:f>IF(LEN(TRIM(data!W165))&gt;0,1,0)</x:f>
        <x:v>1</x:v>
      </x:c>
      <x:c r="J165" t="n">
        <x:f>IF(LEN(TRIM(data!Y165))&gt;0,1,0)</x:f>
        <x:v>0</x:v>
      </x:c>
    </x:row>
    <x:row r="166">
      <x:c r="H166" t="n">
        <x:f>IF(LEN(TRIM(data!V166))&gt;0,1,0)</x:f>
        <x:v>1</x:v>
      </x:c>
      <x:c r="I166" t="n">
        <x:f>IF(LEN(TRIM(data!W166))&gt;0,1,0)</x:f>
        <x:v>1</x:v>
      </x:c>
      <x:c r="J166" t="n">
        <x:f>IF(LEN(TRIM(data!Y166))&gt;0,1,0)</x:f>
        <x:v>1</x:v>
      </x:c>
    </x:row>
    <x:row r="167">
      <x:c r="H167" t="n">
        <x:f>IF(LEN(TRIM(data!V167))&gt;0,1,0)</x:f>
        <x:v>1</x:v>
      </x:c>
      <x:c r="I167" t="n">
        <x:f>IF(LEN(TRIM(data!W167))&gt;0,1,0)</x:f>
        <x:v>0</x:v>
      </x:c>
      <x:c r="J167" t="n">
        <x:f>IF(LEN(TRIM(data!Y167))&gt;0,1,0)</x:f>
        <x:v>1</x:v>
      </x:c>
    </x:row>
    <x:row r="168">
      <x:c r="H168" t="n">
        <x:f>IF(LEN(TRIM(data!V168))&gt;0,1,0)</x:f>
        <x:v>0</x:v>
      </x:c>
      <x:c r="I168" t="n">
        <x:f>IF(LEN(TRIM(data!W168))&gt;0,1,0)</x:f>
        <x:v>1</x:v>
      </x:c>
      <x:c r="J168" t="n">
        <x:f>IF(LEN(TRIM(data!Y168))&gt;0,1,0)</x:f>
        <x:v>1</x:v>
      </x:c>
    </x:row>
    <x:row r="169">
      <x:c r="H169" t="n">
        <x:f>IF(LEN(TRIM(data!V169))&gt;0,1,0)</x:f>
        <x:v>1</x:v>
      </x:c>
      <x:c r="I169" t="n">
        <x:f>IF(LEN(TRIM(data!W169))&gt;0,1,0)</x:f>
        <x:v>0</x:v>
      </x:c>
      <x:c r="J169" t="n">
        <x:f>IF(LEN(TRIM(data!Y169))&gt;0,1,0)</x:f>
        <x:v>1</x:v>
      </x:c>
    </x:row>
    <x:row r="170">
      <x:c r="H170" t="n">
        <x:f>IF(LEN(TRIM(data!V170))&gt;0,1,0)</x:f>
        <x:v>1</x:v>
      </x:c>
      <x:c r="I170" t="n">
        <x:f>IF(LEN(TRIM(data!W170))&gt;0,1,0)</x:f>
        <x:v>1</x:v>
      </x:c>
      <x:c r="J170" t="n">
        <x:f>IF(LEN(TRIM(data!Y170))&gt;0,1,0)</x:f>
        <x:v>1</x:v>
      </x:c>
    </x:row>
    <x:row r="171">
      <x:c r="H171" t="n">
        <x:f>IF(LEN(TRIM(data!V171))&gt;0,1,0)</x:f>
        <x:v>1</x:v>
      </x:c>
      <x:c r="I171" t="n">
        <x:f>IF(LEN(TRIM(data!W171))&gt;0,1,0)</x:f>
        <x:v>1</x:v>
      </x:c>
      <x:c r="J171" t="n">
        <x:f>IF(LEN(TRIM(data!Y171))&gt;0,1,0)</x:f>
        <x:v>1</x:v>
      </x:c>
    </x:row>
    <x:row r="172">
      <x:c r="H172" t="n">
        <x:f>IF(LEN(TRIM(data!V172))&gt;0,1,0)</x:f>
        <x:v>1</x:v>
      </x:c>
      <x:c r="I172" t="n">
        <x:f>IF(LEN(TRIM(data!W172))&gt;0,1,0)</x:f>
        <x:v>0</x:v>
      </x:c>
      <x:c r="J172" t="n">
        <x:f>IF(LEN(TRIM(data!Y172))&gt;0,1,0)</x:f>
        <x:v>1</x:v>
      </x:c>
    </x:row>
    <x:row r="173">
      <x:c r="H173" t="n">
        <x:f>IF(LEN(TRIM(data!V173))&gt;0,1,0)</x:f>
        <x:v>0</x:v>
      </x:c>
      <x:c r="I173" t="n">
        <x:f>IF(LEN(TRIM(data!W173))&gt;0,1,0)</x:f>
        <x:v>1</x:v>
      </x:c>
      <x:c r="J173" t="n">
        <x:f>IF(LEN(TRIM(data!Y173))&gt;0,1,0)</x:f>
        <x:v>1</x:v>
      </x:c>
    </x:row>
    <x:row r="174">
      <x:c r="H174" t="n">
        <x:f>IF(LEN(TRIM(data!V174))&gt;0,1,0)</x:f>
        <x:v>1</x:v>
      </x:c>
      <x:c r="I174" t="n">
        <x:f>IF(LEN(TRIM(data!W174))&gt;0,1,0)</x:f>
        <x:v>1</x:v>
      </x:c>
      <x:c r="J174" t="n">
        <x:f>IF(LEN(TRIM(data!Y174))&gt;0,1,0)</x:f>
        <x:v>1</x:v>
      </x:c>
    </x:row>
    <x:row r="175">
      <x:c r="H175" t="n">
        <x:f>IF(LEN(TRIM(data!V175))&gt;0,1,0)</x:f>
        <x:v>0</x:v>
      </x:c>
      <x:c r="I175" t="n">
        <x:f>IF(LEN(TRIM(data!W175))&gt;0,1,0)</x:f>
        <x:v>0</x:v>
      </x:c>
      <x:c r="J175" t="n">
        <x:f>IF(LEN(TRIM(data!Y175))&gt;0,1,0)</x:f>
        <x:v>1</x:v>
      </x:c>
    </x:row>
    <x:row r="176">
      <x:c r="H176" t="n">
        <x:f>IF(LEN(TRIM(data!V176))&gt;0,1,0)</x:f>
        <x:v>0</x:v>
      </x:c>
      <x:c r="I176" t="n">
        <x:f>IF(LEN(TRIM(data!W176))&gt;0,1,0)</x:f>
        <x:v>1</x:v>
      </x:c>
      <x:c r="J176" t="n">
        <x:f>IF(LEN(TRIM(data!Y176))&gt;0,1,0)</x:f>
        <x:v>1</x:v>
      </x:c>
    </x:row>
    <x:row r="177">
      <x:c r="H177" t="n">
        <x:f>IF(LEN(TRIM(data!V177))&gt;0,1,0)</x:f>
        <x:v>1</x:v>
      </x:c>
      <x:c r="I177" t="n">
        <x:f>IF(LEN(TRIM(data!W177))&gt;0,1,0)</x:f>
        <x:v>1</x:v>
      </x:c>
      <x:c r="J177" t="n">
        <x:f>IF(LEN(TRIM(data!Y177))&gt;0,1,0)</x:f>
        <x:v>1</x:v>
      </x:c>
    </x:row>
    <x:row r="178">
      <x:c r="H178" t="n">
        <x:f>IF(LEN(TRIM(data!V178))&gt;0,1,0)</x:f>
        <x:v>1</x:v>
      </x:c>
      <x:c r="I178" t="n">
        <x:f>IF(LEN(TRIM(data!W178))&gt;0,1,0)</x:f>
        <x:v>1</x:v>
      </x:c>
      <x:c r="J178" t="n">
        <x:f>IF(LEN(TRIM(data!Y178))&gt;0,1,0)</x:f>
        <x:v>1</x:v>
      </x:c>
    </x:row>
    <x:row r="179">
      <x:c r="H179" t="n">
        <x:f>IF(LEN(TRIM(data!V179))&gt;0,1,0)</x:f>
        <x:v>1</x:v>
      </x:c>
      <x:c r="I179" t="n">
        <x:f>IF(LEN(TRIM(data!W179))&gt;0,1,0)</x:f>
        <x:v>0</x:v>
      </x:c>
      <x:c r="J179" t="n">
        <x:f>IF(LEN(TRIM(data!Y179))&gt;0,1,0)</x:f>
        <x:v>0</x:v>
      </x:c>
    </x:row>
    <x:row r="180">
      <x:c r="H180" t="n">
        <x:f>IF(LEN(TRIM(data!V180))&gt;0,1,0)</x:f>
        <x:v>1</x:v>
      </x:c>
      <x:c r="I180" t="n">
        <x:f>IF(LEN(TRIM(data!W180))&gt;0,1,0)</x:f>
        <x:v>1</x:v>
      </x:c>
      <x:c r="J180" t="n">
        <x:f>IF(LEN(TRIM(data!Y180))&gt;0,1,0)</x:f>
        <x:v>1</x:v>
      </x:c>
    </x:row>
    <x:row r="181">
      <x:c r="H181" t="n">
        <x:f>IF(LEN(TRIM(data!V181))&gt;0,1,0)</x:f>
        <x:v>1</x:v>
      </x:c>
      <x:c r="I181" t="n">
        <x:f>IF(LEN(TRIM(data!W181))&gt;0,1,0)</x:f>
        <x:v>1</x:v>
      </x:c>
      <x:c r="J181" t="n">
        <x:f>IF(LEN(TRIM(data!Y181))&gt;0,1,0)</x:f>
        <x:v>1</x:v>
      </x:c>
    </x:row>
    <x:row r="182">
      <x:c r="H182" t="n">
        <x:f>IF(LEN(TRIM(data!V182))&gt;0,1,0)</x:f>
        <x:v>1</x:v>
      </x:c>
      <x:c r="I182" t="n">
        <x:f>IF(LEN(TRIM(data!W182))&gt;0,1,0)</x:f>
        <x:v>1</x:v>
      </x:c>
      <x:c r="J182" t="n">
        <x:f>IF(LEN(TRIM(data!Y182))&gt;0,1,0)</x:f>
        <x:v>1</x:v>
      </x:c>
    </x:row>
    <x:row r="183">
      <x:c r="H183" t="n">
        <x:f>IF(LEN(TRIM(data!V183))&gt;0,1,0)</x:f>
        <x:v>0</x:v>
      </x:c>
      <x:c r="I183" t="n">
        <x:f>IF(LEN(TRIM(data!W183))&gt;0,1,0)</x:f>
        <x:v>1</x:v>
      </x:c>
      <x:c r="J183" t="n">
        <x:f>IF(LEN(TRIM(data!Y183))&gt;0,1,0)</x:f>
        <x:v>1</x:v>
      </x:c>
    </x:row>
    <x:row r="184">
      <x:c r="H184" t="n">
        <x:f>IF(LEN(TRIM(data!V184))&gt;0,1,0)</x:f>
        <x:v>1</x:v>
      </x:c>
      <x:c r="I184" t="n">
        <x:f>IF(LEN(TRIM(data!W184))&gt;0,1,0)</x:f>
        <x:v>1</x:v>
      </x:c>
      <x:c r="J184" t="n">
        <x:f>IF(LEN(TRIM(data!Y184))&gt;0,1,0)</x:f>
        <x:v>1</x:v>
      </x:c>
    </x:row>
    <x:row r="185">
      <x:c r="H185" t="n">
        <x:f>IF(LEN(TRIM(data!V185))&gt;0,1,0)</x:f>
        <x:v>1</x:v>
      </x:c>
      <x:c r="I185" t="n">
        <x:f>IF(LEN(TRIM(data!W185))&gt;0,1,0)</x:f>
        <x:v>1</x:v>
      </x:c>
      <x:c r="J185" t="n">
        <x:f>IF(LEN(TRIM(data!Y185))&gt;0,1,0)</x:f>
        <x:v>1</x:v>
      </x:c>
    </x:row>
    <x:row r="186">
      <x:c r="H186" t="n">
        <x:f>IF(LEN(TRIM(data!V186))&gt;0,1,0)</x:f>
        <x:v>1</x:v>
      </x:c>
      <x:c r="I186" t="n">
        <x:f>IF(LEN(TRIM(data!W186))&gt;0,1,0)</x:f>
        <x:v>1</x:v>
      </x:c>
      <x:c r="J186" t="n">
        <x:f>IF(LEN(TRIM(data!Y186))&gt;0,1,0)</x:f>
        <x:v>1</x:v>
      </x:c>
    </x:row>
    <x:row r="187">
      <x:c r="H187" t="n">
        <x:f>IF(LEN(TRIM(data!V187))&gt;0,1,0)</x:f>
        <x:v>1</x:v>
      </x:c>
      <x:c r="I187" t="n">
        <x:f>IF(LEN(TRIM(data!W187))&gt;0,1,0)</x:f>
        <x:v>1</x:v>
      </x:c>
      <x:c r="J187" t="n">
        <x:f>IF(LEN(TRIM(data!Y187))&gt;0,1,0)</x:f>
        <x:v>1</x:v>
      </x:c>
    </x:row>
    <x:row r="188">
      <x:c r="H188" t="n">
        <x:f>IF(LEN(TRIM(data!V188))&gt;0,1,0)</x:f>
        <x:v>1</x:v>
      </x:c>
      <x:c r="I188" t="n">
        <x:f>IF(LEN(TRIM(data!W188))&gt;0,1,0)</x:f>
        <x:v>1</x:v>
      </x:c>
      <x:c r="J188" t="n">
        <x:f>IF(LEN(TRIM(data!Y188))&gt;0,1,0)</x:f>
        <x:v>1</x:v>
      </x:c>
    </x:row>
    <x:row r="189">
      <x:c r="H189" t="n">
        <x:f>IF(LEN(TRIM(data!V189))&gt;0,1,0)</x:f>
        <x:v>0</x:v>
      </x:c>
      <x:c r="I189" t="n">
        <x:f>IF(LEN(TRIM(data!W189))&gt;0,1,0)</x:f>
        <x:v>1</x:v>
      </x:c>
      <x:c r="J189" t="n">
        <x:f>IF(LEN(TRIM(data!Y189))&gt;0,1,0)</x:f>
        <x:v>1</x:v>
      </x:c>
    </x:row>
    <x:row r="190">
      <x:c r="H190" t="n">
        <x:f>IF(LEN(TRIM(data!V190))&gt;0,1,0)</x:f>
        <x:v>0</x:v>
      </x:c>
      <x:c r="I190" t="n">
        <x:f>IF(LEN(TRIM(data!W190))&gt;0,1,0)</x:f>
        <x:v>1</x:v>
      </x:c>
      <x:c r="J190" t="n">
        <x:f>IF(LEN(TRIM(data!Y190))&gt;0,1,0)</x:f>
        <x:v>1</x:v>
      </x:c>
    </x:row>
    <x:row r="191">
      <x:c r="H191" t="n">
        <x:f>IF(LEN(TRIM(data!V191))&gt;0,1,0)</x:f>
        <x:v>1</x:v>
      </x:c>
      <x:c r="I191" t="n">
        <x:f>IF(LEN(TRIM(data!W191))&gt;0,1,0)</x:f>
        <x:v>1</x:v>
      </x:c>
      <x:c r="J191" t="n">
        <x:f>IF(LEN(TRIM(data!Y191))&gt;0,1,0)</x:f>
        <x:v>0</x:v>
      </x:c>
    </x:row>
    <x:row r="192">
      <x:c r="H192" t="n">
        <x:f>IF(LEN(TRIM(data!V192))&gt;0,1,0)</x:f>
        <x:v>1</x:v>
      </x:c>
      <x:c r="I192" t="n">
        <x:f>IF(LEN(TRIM(data!W192))&gt;0,1,0)</x:f>
        <x:v>1</x:v>
      </x:c>
      <x:c r="J192" t="n">
        <x:f>IF(LEN(TRIM(data!Y192))&gt;0,1,0)</x:f>
        <x:v>1</x:v>
      </x:c>
    </x:row>
    <x:row r="193">
      <x:c r="H193" t="n">
        <x:f>IF(LEN(TRIM(data!V193))&gt;0,1,0)</x:f>
        <x:v>1</x:v>
      </x:c>
      <x:c r="I193" t="n">
        <x:f>IF(LEN(TRIM(data!W193))&gt;0,1,0)</x:f>
        <x:v>1</x:v>
      </x:c>
      <x:c r="J193" t="n">
        <x:f>IF(LEN(TRIM(data!Y193))&gt;0,1,0)</x:f>
        <x:v>1</x:v>
      </x:c>
    </x:row>
    <x:row r="194">
      <x:c r="H194" t="n">
        <x:f>IF(LEN(TRIM(data!V194))&gt;0,1,0)</x:f>
        <x:v>1</x:v>
      </x:c>
      <x:c r="I194" t="n">
        <x:f>IF(LEN(TRIM(data!W194))&gt;0,1,0)</x:f>
        <x:v>1</x:v>
      </x:c>
      <x:c r="J194" t="n">
        <x:f>IF(LEN(TRIM(data!Y194))&gt;0,1,0)</x:f>
        <x:v>1</x:v>
      </x:c>
    </x:row>
    <x:row r="195">
      <x:c r="H195" t="n">
        <x:f>IF(LEN(TRIM(data!V195))&gt;0,1,0)</x:f>
        <x:v>1</x:v>
      </x:c>
      <x:c r="I195" t="n">
        <x:f>IF(LEN(TRIM(data!W195))&gt;0,1,0)</x:f>
        <x:v>1</x:v>
      </x:c>
      <x:c r="J195" t="n">
        <x:f>IF(LEN(TRIM(data!Y195))&gt;0,1,0)</x:f>
        <x:v>1</x:v>
      </x:c>
    </x:row>
    <x:row r="196">
      <x:c r="H196" t="n">
        <x:f>IF(LEN(TRIM(data!V196))&gt;0,1,0)</x:f>
        <x:v>0</x:v>
      </x:c>
      <x:c r="I196" t="n">
        <x:f>IF(LEN(TRIM(data!W196))&gt;0,1,0)</x:f>
        <x:v>1</x:v>
      </x:c>
      <x:c r="J196" t="n">
        <x:f>IF(LEN(TRIM(data!Y196))&gt;0,1,0)</x:f>
        <x:v>1</x:v>
      </x:c>
    </x:row>
    <x:row r="197">
      <x:c r="H197" t="n">
        <x:f>IF(LEN(TRIM(data!V197))&gt;0,1,0)</x:f>
        <x:v>1</x:v>
      </x:c>
      <x:c r="I197" t="n">
        <x:f>IF(LEN(TRIM(data!W197))&gt;0,1,0)</x:f>
        <x:v>1</x:v>
      </x:c>
      <x:c r="J197" t="n">
        <x:f>IF(LEN(TRIM(data!Y197))&gt;0,1,0)</x:f>
        <x:v>1</x:v>
      </x:c>
    </x:row>
    <x:row r="198">
      <x:c r="H198" t="n">
        <x:f>IF(LEN(TRIM(data!V198))&gt;0,1,0)</x:f>
        <x:v>1</x:v>
      </x:c>
      <x:c r="I198" t="n">
        <x:f>IF(LEN(TRIM(data!W198))&gt;0,1,0)</x:f>
        <x:v>1</x:v>
      </x:c>
      <x:c r="J198" t="n">
        <x:f>IF(LEN(TRIM(data!Y198))&gt;0,1,0)</x:f>
        <x:v>1</x:v>
      </x:c>
    </x:row>
    <x:row r="199">
      <x:c r="H199" t="n">
        <x:f>IF(LEN(TRIM(data!V199))&gt;0,1,0)</x:f>
        <x:v>0</x:v>
      </x:c>
      <x:c r="I199" t="n">
        <x:f>IF(LEN(TRIM(data!W199))&gt;0,1,0)</x:f>
        <x:v>1</x:v>
      </x:c>
      <x:c r="J199" t="n">
        <x:f>IF(LEN(TRIM(data!Y199))&gt;0,1,0)</x:f>
        <x:v>1</x:v>
      </x:c>
    </x:row>
    <x:row r="200">
      <x:c r="H200" t="n">
        <x:f>IF(LEN(TRIM(data!V200))&gt;0,1,0)</x:f>
        <x:v>0</x:v>
      </x:c>
      <x:c r="I200" t="n">
        <x:f>IF(LEN(TRIM(data!W200))&gt;0,1,0)</x:f>
        <x:v>1</x:v>
      </x:c>
      <x:c r="J200" t="n">
        <x:f>IF(LEN(TRIM(data!Y200))&gt;0,1,0)</x:f>
        <x:v>0</x:v>
      </x:c>
    </x:row>
    <x:row r="201">
      <x:c r="H201" t="n">
        <x:f>IF(LEN(TRIM(data!V201))&gt;0,1,0)</x:f>
        <x:v>1</x:v>
      </x:c>
      <x:c r="I201" t="n">
        <x:f>IF(LEN(TRIM(data!W201))&gt;0,1,0)</x:f>
        <x:v>1</x:v>
      </x:c>
      <x:c r="J201" t="n">
        <x:f>IF(LEN(TRIM(data!Y201))&gt;0,1,0)</x:f>
        <x:v>1</x:v>
      </x:c>
    </x:row>
    <x:row r="202">
      <x:c r="H202" t="n">
        <x:f>IF(LEN(TRIM(data!V202))&gt;0,1,0)</x:f>
        <x:v>1</x:v>
      </x:c>
      <x:c r="I202" t="n">
        <x:f>IF(LEN(TRIM(data!W202))&gt;0,1,0)</x:f>
        <x:v>0</x:v>
      </x:c>
      <x:c r="J202" t="n">
        <x:f>IF(LEN(TRIM(data!Y202))&gt;0,1,0)</x:f>
        <x:v>0</x:v>
      </x:c>
    </x:row>
    <x:row r="203">
      <x:c r="H203" t="n">
        <x:f>IF(LEN(TRIM(data!V203))&gt;0,1,0)</x:f>
        <x:v>1</x:v>
      </x:c>
      <x:c r="I203" t="n">
        <x:f>IF(LEN(TRIM(data!W203))&gt;0,1,0)</x:f>
        <x:v>0</x:v>
      </x:c>
      <x:c r="J203" t="n">
        <x:f>IF(LEN(TRIM(data!Y203))&gt;0,1,0)</x:f>
        <x:v>1</x:v>
      </x:c>
    </x:row>
    <x:row r="204">
      <x:c r="H204" t="n">
        <x:f>IF(LEN(TRIM(data!V204))&gt;0,1,0)</x:f>
        <x:v>1</x:v>
      </x:c>
      <x:c r="I204" t="n">
        <x:f>IF(LEN(TRIM(data!W204))&gt;0,1,0)</x:f>
        <x:v>1</x:v>
      </x:c>
      <x:c r="J204" t="n">
        <x:f>IF(LEN(TRIM(data!Y204))&gt;0,1,0)</x:f>
        <x:v>1</x:v>
      </x:c>
    </x:row>
    <x:row r="205">
      <x:c r="H205" t="n">
        <x:f>IF(LEN(TRIM(data!V205))&gt;0,1,0)</x:f>
        <x:v>1</x:v>
      </x:c>
      <x:c r="I205" t="n">
        <x:f>IF(LEN(TRIM(data!W205))&gt;0,1,0)</x:f>
        <x:v>1</x:v>
      </x:c>
      <x:c r="J205" t="n">
        <x:f>IF(LEN(TRIM(data!Y205))&gt;0,1,0)</x:f>
        <x:v>1</x:v>
      </x:c>
    </x:row>
    <x:row r="206">
      <x:c r="H206" t="n">
        <x:f>IF(LEN(TRIM(data!V206))&gt;0,1,0)</x:f>
        <x:v>1</x:v>
      </x:c>
      <x:c r="I206" t="n">
        <x:f>IF(LEN(TRIM(data!W206))&gt;0,1,0)</x:f>
        <x:v>1</x:v>
      </x:c>
      <x:c r="J206" t="n">
        <x:f>IF(LEN(TRIM(data!Y206))&gt;0,1,0)</x:f>
        <x:v>1</x:v>
      </x:c>
    </x:row>
    <x:row r="207">
      <x:c r="H207" t="n">
        <x:f>IF(LEN(TRIM(data!V207))&gt;0,1,0)</x:f>
        <x:v>1</x:v>
      </x:c>
      <x:c r="I207" t="n">
        <x:f>IF(LEN(TRIM(data!W207))&gt;0,1,0)</x:f>
        <x:v>1</x:v>
      </x:c>
      <x:c r="J207" t="n">
        <x:f>IF(LEN(TRIM(data!Y207))&gt;0,1,0)</x:f>
        <x:v>1</x:v>
      </x:c>
    </x:row>
    <x:row r="208">
      <x:c r="H208" t="n">
        <x:f>IF(LEN(TRIM(data!V208))&gt;0,1,0)</x:f>
        <x:v>1</x:v>
      </x:c>
      <x:c r="I208" t="n">
        <x:f>IF(LEN(TRIM(data!W208))&gt;0,1,0)</x:f>
        <x:v>0</x:v>
      </x:c>
      <x:c r="J208" t="n">
        <x:f>IF(LEN(TRIM(data!Y208))&gt;0,1,0)</x:f>
        <x:v>1</x:v>
      </x:c>
    </x:row>
    <x:row r="209">
      <x:c r="H209" t="n">
        <x:f>IF(LEN(TRIM(data!V209))&gt;0,1,0)</x:f>
        <x:v>1</x:v>
      </x:c>
      <x:c r="I209" t="n">
        <x:f>IF(LEN(TRIM(data!W209))&gt;0,1,0)</x:f>
        <x:v>1</x:v>
      </x:c>
      <x:c r="J209" t="n">
        <x:f>IF(LEN(TRIM(data!Y209))&gt;0,1,0)</x:f>
        <x:v>1</x:v>
      </x:c>
    </x:row>
    <x:row r="210">
      <x:c r="H210" t="n">
        <x:f>IF(LEN(TRIM(data!V210))&gt;0,1,0)</x:f>
        <x:v>1</x:v>
      </x:c>
      <x:c r="I210" t="n">
        <x:f>IF(LEN(TRIM(data!W210))&gt;0,1,0)</x:f>
        <x:v>1</x:v>
      </x:c>
      <x:c r="J210" t="n">
        <x:f>IF(LEN(TRIM(data!Y210))&gt;0,1,0)</x:f>
        <x:v>1</x:v>
      </x:c>
    </x:row>
    <x:row r="211">
      <x:c r="H211" t="n">
        <x:f>IF(LEN(TRIM(data!V211))&gt;0,1,0)</x:f>
        <x:v>1</x:v>
      </x:c>
      <x:c r="I211" t="n">
        <x:f>IF(LEN(TRIM(data!W211))&gt;0,1,0)</x:f>
        <x:v>1</x:v>
      </x:c>
      <x:c r="J211" t="n">
        <x:f>IF(LEN(TRIM(data!Y211))&gt;0,1,0)</x:f>
        <x:v>1</x:v>
      </x:c>
    </x:row>
    <x:row r="212">
      <x:c r="H212" t="n">
        <x:f>IF(LEN(TRIM(data!V212))&gt;0,1,0)</x:f>
        <x:v>1</x:v>
      </x:c>
      <x:c r="I212" t="n">
        <x:f>IF(LEN(TRIM(data!W212))&gt;0,1,0)</x:f>
        <x:v>1</x:v>
      </x:c>
      <x:c r="J212" t="n">
        <x:f>IF(LEN(TRIM(data!Y212))&gt;0,1,0)</x:f>
        <x:v>0</x:v>
      </x:c>
    </x:row>
    <x:row r="213">
      <x:c r="H213" t="n">
        <x:f>IF(LEN(TRIM(data!V213))&gt;0,1,0)</x:f>
        <x:v>1</x:v>
      </x:c>
      <x:c r="I213" t="n">
        <x:f>IF(LEN(TRIM(data!W213))&gt;0,1,0)</x:f>
        <x:v>1</x:v>
      </x:c>
      <x:c r="J213" t="n">
        <x:f>IF(LEN(TRIM(data!Y213))&gt;0,1,0)</x:f>
        <x:v>1</x:v>
      </x:c>
    </x:row>
    <x:row r="214">
      <x:c r="H214" t="n">
        <x:f>IF(LEN(TRIM(data!V214))&gt;0,1,0)</x:f>
        <x:v>1</x:v>
      </x:c>
      <x:c r="I214" t="n">
        <x:f>IF(LEN(TRIM(data!W214))&gt;0,1,0)</x:f>
        <x:v>1</x:v>
      </x:c>
      <x:c r="J214" t="n">
        <x:f>IF(LEN(TRIM(data!Y214))&gt;0,1,0)</x:f>
        <x:v>1</x:v>
      </x:c>
    </x:row>
    <x:row r="215">
      <x:c r="H215" t="n">
        <x:f>IF(LEN(TRIM(data!V215))&gt;0,1,0)</x:f>
        <x:v>1</x:v>
      </x:c>
      <x:c r="I215" t="n">
        <x:f>IF(LEN(TRIM(data!W215))&gt;0,1,0)</x:f>
        <x:v>1</x:v>
      </x:c>
      <x:c r="J215" t="n">
        <x:f>IF(LEN(TRIM(data!Y215))&gt;0,1,0)</x:f>
        <x:v>1</x:v>
      </x:c>
    </x:row>
    <x:row r="216">
      <x:c r="H216" t="n">
        <x:f>IF(LEN(TRIM(data!V216))&gt;0,1,0)</x:f>
        <x:v>1</x:v>
      </x:c>
      <x:c r="I216" t="n">
        <x:f>IF(LEN(TRIM(data!W216))&gt;0,1,0)</x:f>
        <x:v>1</x:v>
      </x:c>
      <x:c r="J216" t="n">
        <x:f>IF(LEN(TRIM(data!Y216))&gt;0,1,0)</x:f>
        <x:v>1</x:v>
      </x:c>
    </x:row>
    <x:row r="217">
      <x:c r="H217" t="n">
        <x:f>IF(LEN(TRIM(data!V217))&gt;0,1,0)</x:f>
        <x:v>1</x:v>
      </x:c>
      <x:c r="I217" t="n">
        <x:f>IF(LEN(TRIM(data!W217))&gt;0,1,0)</x:f>
        <x:v>1</x:v>
      </x:c>
      <x:c r="J217" t="n">
        <x:f>IF(LEN(TRIM(data!Y217))&gt;0,1,0)</x:f>
        <x:v>1</x:v>
      </x:c>
    </x:row>
    <x:row r="218">
      <x:c r="H218" t="n">
        <x:f>IF(LEN(TRIM(data!V218))&gt;0,1,0)</x:f>
        <x:v>1</x:v>
      </x:c>
      <x:c r="I218" t="n">
        <x:f>IF(LEN(TRIM(data!W218))&gt;0,1,0)</x:f>
        <x:v>1</x:v>
      </x:c>
      <x:c r="J218" t="n">
        <x:f>IF(LEN(TRIM(data!Y218))&gt;0,1,0)</x:f>
        <x:v>1</x:v>
      </x:c>
    </x:row>
    <x:row r="219">
      <x:c r="H219" t="n">
        <x:f>IF(LEN(TRIM(data!V219))&gt;0,1,0)</x:f>
        <x:v>1</x:v>
      </x:c>
      <x:c r="I219" t="n">
        <x:f>IF(LEN(TRIM(data!W219))&gt;0,1,0)</x:f>
        <x:v>1</x:v>
      </x:c>
      <x:c r="J219" t="n">
        <x:f>IF(LEN(TRIM(data!Y219))&gt;0,1,0)</x:f>
        <x:v>1</x:v>
      </x:c>
    </x:row>
    <x:row r="220">
      <x:c r="H220" t="n">
        <x:f>IF(LEN(TRIM(data!V220))&gt;0,1,0)</x:f>
        <x:v>1</x:v>
      </x:c>
      <x:c r="I220" t="n">
        <x:f>IF(LEN(TRIM(data!W220))&gt;0,1,0)</x:f>
        <x:v>1</x:v>
      </x:c>
      <x:c r="J220" t="n">
        <x:f>IF(LEN(TRIM(data!Y220))&gt;0,1,0)</x:f>
        <x:v>1</x:v>
      </x:c>
    </x:row>
    <x:row r="221">
      <x:c r="H221" t="n">
        <x:f>IF(LEN(TRIM(data!V221))&gt;0,1,0)</x:f>
        <x:v>0</x:v>
      </x:c>
      <x:c r="I221" t="n">
        <x:f>IF(LEN(TRIM(data!W221))&gt;0,1,0)</x:f>
        <x:v>1</x:v>
      </x:c>
      <x:c r="J221" t="n">
        <x:f>IF(LEN(TRIM(data!Y221))&gt;0,1,0)</x:f>
        <x:v>1</x:v>
      </x:c>
    </x:row>
    <x:row r="222">
      <x:c r="H222" t="n">
        <x:f>IF(LEN(TRIM(data!V222))&gt;0,1,0)</x:f>
        <x:v>1</x:v>
      </x:c>
      <x:c r="I222" t="n">
        <x:f>IF(LEN(TRIM(data!W222))&gt;0,1,0)</x:f>
        <x:v>0</x:v>
      </x:c>
      <x:c r="J222" t="n">
        <x:f>IF(LEN(TRIM(data!Y222))&gt;0,1,0)</x:f>
        <x:v>1</x:v>
      </x:c>
    </x:row>
    <x:row r="223">
      <x:c r="H223" t="n">
        <x:f>IF(LEN(TRIM(data!V223))&gt;0,1,0)</x:f>
        <x:v>0</x:v>
      </x:c>
      <x:c r="I223" t="n">
        <x:f>IF(LEN(TRIM(data!W223))&gt;0,1,0)</x:f>
        <x:v>1</x:v>
      </x:c>
      <x:c r="J223" t="n">
        <x:f>IF(LEN(TRIM(data!Y223))&gt;0,1,0)</x:f>
        <x:v>1</x:v>
      </x:c>
    </x:row>
    <x:row r="224">
      <x:c r="H224" t="n">
        <x:f>IF(LEN(TRIM(data!V224))&gt;0,1,0)</x:f>
        <x:v>1</x:v>
      </x:c>
      <x:c r="I224" t="n">
        <x:f>IF(LEN(TRIM(data!W224))&gt;0,1,0)</x:f>
        <x:v>1</x:v>
      </x:c>
      <x:c r="J224" t="n">
        <x:f>IF(LEN(TRIM(data!Y224))&gt;0,1,0)</x:f>
        <x:v>1</x:v>
      </x:c>
    </x:row>
    <x:row r="225">
      <x:c r="H225" t="n">
        <x:f>IF(LEN(TRIM(data!V225))&gt;0,1,0)</x:f>
        <x:v>1</x:v>
      </x:c>
      <x:c r="I225" t="n">
        <x:f>IF(LEN(TRIM(data!W225))&gt;0,1,0)</x:f>
        <x:v>1</x:v>
      </x:c>
      <x:c r="J225" t="n">
        <x:f>IF(LEN(TRIM(data!Y225))&gt;0,1,0)</x:f>
        <x:v>0</x:v>
      </x:c>
    </x:row>
    <x:row r="226">
      <x:c r="H226" t="n">
        <x:f>IF(LEN(TRIM(data!V226))&gt;0,1,0)</x:f>
        <x:v>1</x:v>
      </x:c>
      <x:c r="I226" t="n">
        <x:f>IF(LEN(TRIM(data!W226))&gt;0,1,0)</x:f>
        <x:v>0</x:v>
      </x:c>
      <x:c r="J226" t="n">
        <x:f>IF(LEN(TRIM(data!Y226))&gt;0,1,0)</x:f>
        <x:v>1</x:v>
      </x:c>
    </x:row>
    <x:row r="227">
      <x:c r="H227" t="n">
        <x:f>IF(LEN(TRIM(data!V227))&gt;0,1,0)</x:f>
        <x:v>1</x:v>
      </x:c>
      <x:c r="I227" t="n">
        <x:f>IF(LEN(TRIM(data!W227))&gt;0,1,0)</x:f>
        <x:v>0</x:v>
      </x:c>
      <x:c r="J227" t="n">
        <x:f>IF(LEN(TRIM(data!Y227))&gt;0,1,0)</x:f>
        <x:v>0</x:v>
      </x:c>
    </x:row>
    <x:row r="228">
      <x:c r="H228" t="n">
        <x:f>IF(LEN(TRIM(data!V228))&gt;0,1,0)</x:f>
        <x:v>0</x:v>
      </x:c>
      <x:c r="I228" t="n">
        <x:f>IF(LEN(TRIM(data!W228))&gt;0,1,0)</x:f>
        <x:v>0</x:v>
      </x:c>
      <x:c r="J228" t="n">
        <x:f>IF(LEN(TRIM(data!Y228))&gt;0,1,0)</x:f>
        <x:v>1</x:v>
      </x:c>
    </x:row>
    <x:row r="229">
      <x:c r="H229" t="n">
        <x:f>IF(LEN(TRIM(data!V229))&gt;0,1,0)</x:f>
        <x:v>1</x:v>
      </x:c>
      <x:c r="I229" t="n">
        <x:f>IF(LEN(TRIM(data!W229))&gt;0,1,0)</x:f>
        <x:v>1</x:v>
      </x:c>
      <x:c r="J229" t="n">
        <x:f>IF(LEN(TRIM(data!Y229))&gt;0,1,0)</x:f>
        <x:v>1</x:v>
      </x:c>
    </x:row>
    <x:row r="230">
      <x:c r="H230" t="n">
        <x:f>IF(LEN(TRIM(data!V230))&gt;0,1,0)</x:f>
        <x:v>1</x:v>
      </x:c>
      <x:c r="I230" t="n">
        <x:f>IF(LEN(TRIM(data!W230))&gt;0,1,0)</x:f>
        <x:v>0</x:v>
      </x:c>
      <x:c r="J230" t="n">
        <x:f>IF(LEN(TRIM(data!Y230))&gt;0,1,0)</x:f>
        <x:v>0</x:v>
      </x:c>
    </x:row>
    <x:row r="231">
      <x:c r="H231" t="n">
        <x:f>IF(LEN(TRIM(data!V231))&gt;0,1,0)</x:f>
        <x:v>0</x:v>
      </x:c>
      <x:c r="I231" t="n">
        <x:f>IF(LEN(TRIM(data!W231))&gt;0,1,0)</x:f>
        <x:v>1</x:v>
      </x:c>
      <x:c r="J231" t="n">
        <x:f>IF(LEN(TRIM(data!Y231))&gt;0,1,0)</x:f>
        <x:v>1</x:v>
      </x:c>
    </x:row>
    <x:row r="232">
      <x:c r="H232" t="n">
        <x:f>IF(LEN(TRIM(data!V232))&gt;0,1,0)</x:f>
        <x:v>1</x:v>
      </x:c>
      <x:c r="I232" t="n">
        <x:f>IF(LEN(TRIM(data!W232))&gt;0,1,0)</x:f>
        <x:v>1</x:v>
      </x:c>
      <x:c r="J232" t="n">
        <x:f>IF(LEN(TRIM(data!Y232))&gt;0,1,0)</x:f>
        <x:v>1</x:v>
      </x:c>
    </x:row>
    <x:row r="233">
      <x:c r="H233" t="n">
        <x:f>IF(LEN(TRIM(data!V233))&gt;0,1,0)</x:f>
        <x:v>1</x:v>
      </x:c>
      <x:c r="I233" t="n">
        <x:f>IF(LEN(TRIM(data!W233))&gt;0,1,0)</x:f>
        <x:v>1</x:v>
      </x:c>
      <x:c r="J233" t="n">
        <x:f>IF(LEN(TRIM(data!Y233))&gt;0,1,0)</x:f>
        <x:v>1</x:v>
      </x:c>
    </x:row>
    <x:row r="234">
      <x:c r="H234" t="n">
        <x:f>IF(LEN(TRIM(data!V234))&gt;0,1,0)</x:f>
        <x:v>1</x:v>
      </x:c>
      <x:c r="I234" t="n">
        <x:f>IF(LEN(TRIM(data!W234))&gt;0,1,0)</x:f>
        <x:v>0</x:v>
      </x:c>
      <x:c r="J234" t="n">
        <x:f>IF(LEN(TRIM(data!Y234))&gt;0,1,0)</x:f>
        <x:v>1</x:v>
      </x:c>
    </x:row>
    <x:row r="235">
      <x:c r="H235" t="n">
        <x:f>IF(LEN(TRIM(data!V235))&gt;0,1,0)</x:f>
        <x:v>1</x:v>
      </x:c>
      <x:c r="I235" t="n">
        <x:f>IF(LEN(TRIM(data!W235))&gt;0,1,0)</x:f>
        <x:v>1</x:v>
      </x:c>
      <x:c r="J235" t="n">
        <x:f>IF(LEN(TRIM(data!Y235))&gt;0,1,0)</x:f>
        <x:v>1</x:v>
      </x:c>
    </x:row>
    <x:row r="236">
      <x:c r="H236" t="n">
        <x:f>IF(LEN(TRIM(data!V236))&gt;0,1,0)</x:f>
        <x:v>0</x:v>
      </x:c>
      <x:c r="I236" t="n">
        <x:f>IF(LEN(TRIM(data!W236))&gt;0,1,0)</x:f>
        <x:v>0</x:v>
      </x:c>
      <x:c r="J236" t="n">
        <x:f>IF(LEN(TRIM(data!Y236))&gt;0,1,0)</x:f>
        <x:v>1</x:v>
      </x:c>
    </x:row>
    <x:row r="237">
      <x:c r="H237" t="n">
        <x:f>IF(LEN(TRIM(data!V237))&gt;0,1,0)</x:f>
        <x:v>1</x:v>
      </x:c>
      <x:c r="I237" t="n">
        <x:f>IF(LEN(TRIM(data!W237))&gt;0,1,0)</x:f>
        <x:v>0</x:v>
      </x:c>
      <x:c r="J237" t="n">
        <x:f>IF(LEN(TRIM(data!Y237))&gt;0,1,0)</x:f>
        <x:v>1</x:v>
      </x:c>
    </x:row>
    <x:row r="238">
      <x:c r="H238" t="n">
        <x:f>IF(LEN(TRIM(data!V238))&gt;0,1,0)</x:f>
        <x:v>1</x:v>
      </x:c>
      <x:c r="I238" t="n">
        <x:f>IF(LEN(TRIM(data!W238))&gt;0,1,0)</x:f>
        <x:v>1</x:v>
      </x:c>
      <x:c r="J238" t="n">
        <x:f>IF(LEN(TRIM(data!Y238))&gt;0,1,0)</x:f>
        <x:v>0</x:v>
      </x:c>
    </x:row>
    <x:row r="239">
      <x:c r="H239" t="n">
        <x:f>IF(LEN(TRIM(data!V239))&gt;0,1,0)</x:f>
        <x:v>1</x:v>
      </x:c>
      <x:c r="I239" t="n">
        <x:f>IF(LEN(TRIM(data!W239))&gt;0,1,0)</x:f>
        <x:v>0</x:v>
      </x:c>
      <x:c r="J239" t="n">
        <x:f>IF(LEN(TRIM(data!Y239))&gt;0,1,0)</x:f>
        <x:v>1</x:v>
      </x:c>
    </x:row>
    <x:row r="240">
      <x:c r="H240" t="n">
        <x:f>IF(LEN(TRIM(data!V240))&gt;0,1,0)</x:f>
        <x:v>0</x:v>
      </x:c>
      <x:c r="I240" t="n">
        <x:f>IF(LEN(TRIM(data!W240))&gt;0,1,0)</x:f>
        <x:v>1</x:v>
      </x:c>
      <x:c r="J240" t="n">
        <x:f>IF(LEN(TRIM(data!Y240))&gt;0,1,0)</x:f>
        <x:v>0</x:v>
      </x:c>
    </x:row>
    <x:row r="241">
      <x:c r="H241" t="n">
        <x:f>IF(LEN(TRIM(data!V241))&gt;0,1,0)</x:f>
        <x:v>1</x:v>
      </x:c>
      <x:c r="I241" t="n">
        <x:f>IF(LEN(TRIM(data!W241))&gt;0,1,0)</x:f>
        <x:v>1</x:v>
      </x:c>
      <x:c r="J241" t="n">
        <x:f>IF(LEN(TRIM(data!Y241))&gt;0,1,0)</x:f>
        <x:v>1</x:v>
      </x:c>
    </x:row>
    <x:row r="242">
      <x:c r="H242" t="n">
        <x:f>IF(LEN(TRIM(data!V242))&gt;0,1,0)</x:f>
        <x:v>1</x:v>
      </x:c>
      <x:c r="I242" t="n">
        <x:f>IF(LEN(TRIM(data!W242))&gt;0,1,0)</x:f>
        <x:v>0</x:v>
      </x:c>
      <x:c r="J242" t="n">
        <x:f>IF(LEN(TRIM(data!Y242))&gt;0,1,0)</x:f>
        <x:v>1</x:v>
      </x:c>
    </x:row>
    <x:row r="243">
      <x:c r="H243" t="n">
        <x:f>IF(LEN(TRIM(data!V243))&gt;0,1,0)</x:f>
        <x:v>1</x:v>
      </x:c>
      <x:c r="I243" t="n">
        <x:f>IF(LEN(TRIM(data!W243))&gt;0,1,0)</x:f>
        <x:v>1</x:v>
      </x:c>
      <x:c r="J243" t="n">
        <x:f>IF(LEN(TRIM(data!Y243))&gt;0,1,0)</x:f>
        <x:v>1</x:v>
      </x:c>
    </x:row>
    <x:row r="244">
      <x:c r="H244" t="n">
        <x:f>IF(LEN(TRIM(data!V244))&gt;0,1,0)</x:f>
        <x:v>1</x:v>
      </x:c>
      <x:c r="I244" t="n">
        <x:f>IF(LEN(TRIM(data!W244))&gt;0,1,0)</x:f>
        <x:v>1</x:v>
      </x:c>
      <x:c r="J244" t="n">
        <x:f>IF(LEN(TRIM(data!Y244))&gt;0,1,0)</x:f>
        <x:v>1</x:v>
      </x:c>
    </x:row>
    <x:row r="245">
      <x:c r="H245" t="n">
        <x:f>IF(LEN(TRIM(data!V245))&gt;0,1,0)</x:f>
        <x:v>1</x:v>
      </x:c>
      <x:c r="I245" t="n">
        <x:f>IF(LEN(TRIM(data!W245))&gt;0,1,0)</x:f>
        <x:v>0</x:v>
      </x:c>
      <x:c r="J245" t="n">
        <x:f>IF(LEN(TRIM(data!Y245))&gt;0,1,0)</x:f>
        <x:v>0</x:v>
      </x:c>
    </x:row>
    <x:row r="246">
      <x:c r="H246" t="n">
        <x:f>IF(LEN(TRIM(data!V246))&gt;0,1,0)</x:f>
        <x:v>0</x:v>
      </x:c>
      <x:c r="I246" t="n">
        <x:f>IF(LEN(TRIM(data!W246))&gt;0,1,0)</x:f>
        <x:v>1</x:v>
      </x:c>
      <x:c r="J246" t="n">
        <x:f>IF(LEN(TRIM(data!Y246))&gt;0,1,0)</x:f>
        <x:v>1</x:v>
      </x:c>
    </x:row>
    <x:row r="247">
      <x:c r="H247" t="n">
        <x:f>IF(LEN(TRIM(data!V247))&gt;0,1,0)</x:f>
        <x:v>0</x:v>
      </x:c>
      <x:c r="I247" t="n">
        <x:f>IF(LEN(TRIM(data!W247))&gt;0,1,0)</x:f>
        <x:v>1</x:v>
      </x:c>
      <x:c r="J247" t="n">
        <x:f>IF(LEN(TRIM(data!Y247))&gt;0,1,0)</x:f>
        <x:v>0</x:v>
      </x:c>
    </x:row>
    <x:row r="248">
      <x:c r="H248" t="n">
        <x:f>IF(LEN(TRIM(data!V248))&gt;0,1,0)</x:f>
        <x:v>1</x:v>
      </x:c>
      <x:c r="I248" t="n">
        <x:f>IF(LEN(TRIM(data!W248))&gt;0,1,0)</x:f>
        <x:v>0</x:v>
      </x:c>
      <x:c r="J248" t="n">
        <x:f>IF(LEN(TRIM(data!Y248))&gt;0,1,0)</x:f>
        <x:v>1</x:v>
      </x:c>
    </x:row>
    <x:row r="249">
      <x:c r="H249" t="n">
        <x:f>IF(LEN(TRIM(data!V249))&gt;0,1,0)</x:f>
        <x:v>0</x:v>
      </x:c>
      <x:c r="I249" t="n">
        <x:f>IF(LEN(TRIM(data!W249))&gt;0,1,0)</x:f>
        <x:v>1</x:v>
      </x:c>
      <x:c r="J249" t="n">
        <x:f>IF(LEN(TRIM(data!Y249))&gt;0,1,0)</x:f>
        <x:v>1</x:v>
      </x:c>
    </x:row>
    <x:row r="250">
      <x:c r="H250" t="n">
        <x:f>IF(LEN(TRIM(data!V250))&gt;0,1,0)</x:f>
        <x:v>1</x:v>
      </x:c>
      <x:c r="I250" t="n">
        <x:f>IF(LEN(TRIM(data!W250))&gt;0,1,0)</x:f>
        <x:v>0</x:v>
      </x:c>
      <x:c r="J250" t="n">
        <x:f>IF(LEN(TRIM(data!Y250))&gt;0,1,0)</x:f>
        <x:v>1</x:v>
      </x:c>
    </x:row>
    <x:row r="251">
      <x:c r="H251" t="n">
        <x:f>IF(LEN(TRIM(data!V251))&gt;0,1,0)</x:f>
        <x:v>1</x:v>
      </x:c>
      <x:c r="I251" t="n">
        <x:f>IF(LEN(TRIM(data!W251))&gt;0,1,0)</x:f>
        <x:v>1</x:v>
      </x:c>
      <x:c r="J251" t="n">
        <x:f>IF(LEN(TRIM(data!Y251))&gt;0,1,0)</x:f>
        <x:v>1</x:v>
      </x:c>
    </x:row>
    <x:row r="252">
      <x:c r="H252" t="n">
        <x:f>IF(LEN(TRIM(data!V252))&gt;0,1,0)</x:f>
        <x:v>1</x:v>
      </x:c>
      <x:c r="I252" t="n">
        <x:f>IF(LEN(TRIM(data!W252))&gt;0,1,0)</x:f>
        <x:v>1</x:v>
      </x:c>
      <x:c r="J252" t="n">
        <x:f>IF(LEN(TRIM(data!Y252))&gt;0,1,0)</x:f>
        <x:v>1</x:v>
      </x:c>
    </x:row>
    <x:row r="253">
      <x:c r="H253" t="n">
        <x:f>IF(LEN(TRIM(data!V253))&gt;0,1,0)</x:f>
        <x:v>1</x:v>
      </x:c>
      <x:c r="I253" t="n">
        <x:f>IF(LEN(TRIM(data!W253))&gt;0,1,0)</x:f>
        <x:v>1</x:v>
      </x:c>
      <x:c r="J253" t="n">
        <x:f>IF(LEN(TRIM(data!Y253))&gt;0,1,0)</x:f>
        <x:v>1</x:v>
      </x:c>
    </x:row>
    <x:row r="254">
      <x:c r="H254" t="n">
        <x:f>IF(LEN(TRIM(data!V254))&gt;0,1,0)</x:f>
        <x:v>1</x:v>
      </x:c>
      <x:c r="I254" t="n">
        <x:f>IF(LEN(TRIM(data!W254))&gt;0,1,0)</x:f>
        <x:v>1</x:v>
      </x:c>
      <x:c r="J254" t="n">
        <x:f>IF(LEN(TRIM(data!Y254))&gt;0,1,0)</x:f>
        <x:v>1</x:v>
      </x:c>
    </x:row>
    <x:row r="255">
      <x:c r="H255" t="n">
        <x:f>IF(LEN(TRIM(data!V255))&gt;0,1,0)</x:f>
        <x:v>0</x:v>
      </x:c>
      <x:c r="I255" t="n">
        <x:f>IF(LEN(TRIM(data!W255))&gt;0,1,0)</x:f>
        <x:v>0</x:v>
      </x:c>
      <x:c r="J255" t="n">
        <x:f>IF(LEN(TRIM(data!Y255))&gt;0,1,0)</x:f>
        <x:v>1</x:v>
      </x:c>
    </x:row>
    <x:row r="256">
      <x:c r="H256" t="n">
        <x:f>IF(LEN(TRIM(data!V256))&gt;0,1,0)</x:f>
        <x:v>1</x:v>
      </x:c>
      <x:c r="I256" t="n">
        <x:f>IF(LEN(TRIM(data!W256))&gt;0,1,0)</x:f>
        <x:v>1</x:v>
      </x:c>
      <x:c r="J256" t="n">
        <x:f>IF(LEN(TRIM(data!Y256))&gt;0,1,0)</x:f>
        <x:v>1</x:v>
      </x:c>
    </x:row>
    <x:row r="257">
      <x:c r="H257" t="n">
        <x:f>IF(LEN(TRIM(data!V257))&gt;0,1,0)</x:f>
        <x:v>1</x:v>
      </x:c>
      <x:c r="I257" t="n">
        <x:f>IF(LEN(TRIM(data!W257))&gt;0,1,0)</x:f>
        <x:v>1</x:v>
      </x:c>
      <x:c r="J257" t="n">
        <x:f>IF(LEN(TRIM(data!Y257))&gt;0,1,0)</x:f>
        <x:v>0</x:v>
      </x:c>
    </x:row>
    <x:row r="258">
      <x:c r="H258" t="n">
        <x:f>IF(LEN(TRIM(data!V258))&gt;0,1,0)</x:f>
        <x:v>1</x:v>
      </x:c>
      <x:c r="I258" t="n">
        <x:f>IF(LEN(TRIM(data!W258))&gt;0,1,0)</x:f>
        <x:v>1</x:v>
      </x:c>
      <x:c r="J258" t="n">
        <x:f>IF(LEN(TRIM(data!Y258))&gt;0,1,0)</x:f>
        <x:v>1</x:v>
      </x:c>
    </x:row>
    <x:row r="259">
      <x:c r="H259" t="n">
        <x:f>IF(LEN(TRIM(data!V259))&gt;0,1,0)</x:f>
        <x:v>1</x:v>
      </x:c>
      <x:c r="I259" t="n">
        <x:f>IF(LEN(TRIM(data!W259))&gt;0,1,0)</x:f>
        <x:v>0</x:v>
      </x:c>
      <x:c r="J259" t="n">
        <x:f>IF(LEN(TRIM(data!Y259))&gt;0,1,0)</x:f>
        <x:v>1</x:v>
      </x:c>
    </x:row>
    <x:row r="260">
      <x:c r="H260" t="n">
        <x:f>IF(LEN(TRIM(data!V260))&gt;0,1,0)</x:f>
        <x:v>1</x:v>
      </x:c>
      <x:c r="I260" t="n">
        <x:f>IF(LEN(TRIM(data!W260))&gt;0,1,0)</x:f>
        <x:v>1</x:v>
      </x:c>
      <x:c r="J260" t="n">
        <x:f>IF(LEN(TRIM(data!Y260))&gt;0,1,0)</x:f>
        <x:v>1</x:v>
      </x:c>
    </x:row>
    <x:row r="261">
      <x:c r="H261" t="n">
        <x:f>IF(LEN(TRIM(data!V261))&gt;0,1,0)</x:f>
        <x:v>1</x:v>
      </x:c>
      <x:c r="I261" t="n">
        <x:f>IF(LEN(TRIM(data!W261))&gt;0,1,0)</x:f>
        <x:v>0</x:v>
      </x:c>
      <x:c r="J261" t="n">
        <x:f>IF(LEN(TRIM(data!Y261))&gt;0,1,0)</x:f>
        <x:v>1</x:v>
      </x:c>
    </x:row>
    <x:row r="262">
      <x:c r="H262" t="n">
        <x:f>IF(LEN(TRIM(data!V262))&gt;0,1,0)</x:f>
        <x:v>0</x:v>
      </x:c>
      <x:c r="I262" t="n">
        <x:f>IF(LEN(TRIM(data!W262))&gt;0,1,0)</x:f>
        <x:v>1</x:v>
      </x:c>
      <x:c r="J262" t="n">
        <x:f>IF(LEN(TRIM(data!Y262))&gt;0,1,0)</x:f>
        <x:v>0</x:v>
      </x:c>
    </x:row>
    <x:row r="263">
      <x:c r="H263" t="n">
        <x:f>IF(LEN(TRIM(data!V263))&gt;0,1,0)</x:f>
        <x:v>1</x:v>
      </x:c>
      <x:c r="I263" t="n">
        <x:f>IF(LEN(TRIM(data!W263))&gt;0,1,0)</x:f>
        <x:v>0</x:v>
      </x:c>
      <x:c r="J263" t="n">
        <x:f>IF(LEN(TRIM(data!Y263))&gt;0,1,0)</x:f>
        <x:v>1</x:v>
      </x:c>
    </x:row>
    <x:row r="264">
      <x:c r="H264" t="n">
        <x:f>IF(LEN(TRIM(data!V264))&gt;0,1,0)</x:f>
        <x:v>1</x:v>
      </x:c>
      <x:c r="I264" t="n">
        <x:f>IF(LEN(TRIM(data!W264))&gt;0,1,0)</x:f>
        <x:v>1</x:v>
      </x:c>
      <x:c r="J264" t="n">
        <x:f>IF(LEN(TRIM(data!Y264))&gt;0,1,0)</x:f>
        <x:v>0</x:v>
      </x:c>
    </x:row>
    <x:row r="265">
      <x:c r="H265" t="n">
        <x:f>IF(LEN(TRIM(data!V265))&gt;0,1,0)</x:f>
        <x:v>1</x:v>
      </x:c>
      <x:c r="I265" t="n">
        <x:f>IF(LEN(TRIM(data!W265))&gt;0,1,0)</x:f>
        <x:v>1</x:v>
      </x:c>
      <x:c r="J265" t="n">
        <x:f>IF(LEN(TRIM(data!Y265))&gt;0,1,0)</x:f>
        <x:v>1</x:v>
      </x:c>
    </x:row>
    <x:row r="266">
      <x:c r="H266" t="n">
        <x:f>IF(LEN(TRIM(data!V266))&gt;0,1,0)</x:f>
        <x:v>1</x:v>
      </x:c>
      <x:c r="I266" t="n">
        <x:f>IF(LEN(TRIM(data!W266))&gt;0,1,0)</x:f>
        <x:v>0</x:v>
      </x:c>
      <x:c r="J266" t="n">
        <x:f>IF(LEN(TRIM(data!Y266))&gt;0,1,0)</x:f>
        <x:v>1</x:v>
      </x:c>
    </x:row>
    <x:row r="267">
      <x:c r="H267" t="n">
        <x:f>IF(LEN(TRIM(data!V267))&gt;0,1,0)</x:f>
        <x:v>0</x:v>
      </x:c>
      <x:c r="I267" t="n">
        <x:f>IF(LEN(TRIM(data!W267))&gt;0,1,0)</x:f>
        <x:v>0</x:v>
      </x:c>
      <x:c r="J267" t="n">
        <x:f>IF(LEN(TRIM(data!Y267))&gt;0,1,0)</x:f>
        <x:v>0</x:v>
      </x:c>
    </x:row>
    <x:row r="268">
      <x:c r="H268" t="n">
        <x:f>IF(LEN(TRIM(data!V268))&gt;0,1,0)</x:f>
        <x:v>0</x:v>
      </x:c>
      <x:c r="I268" t="n">
        <x:f>IF(LEN(TRIM(data!W268))&gt;0,1,0)</x:f>
        <x:v>1</x:v>
      </x:c>
      <x:c r="J268" t="n">
        <x:f>IF(LEN(TRIM(data!Y268))&gt;0,1,0)</x:f>
        <x:v>1</x:v>
      </x:c>
    </x:row>
    <x:row r="269">
      <x:c r="H269" t="n">
        <x:f>IF(LEN(TRIM(data!V269))&gt;0,1,0)</x:f>
        <x:v>1</x:v>
      </x:c>
      <x:c r="I269" t="n">
        <x:f>IF(LEN(TRIM(data!W269))&gt;0,1,0)</x:f>
        <x:v>1</x:v>
      </x:c>
      <x:c r="J269" t="n">
        <x:f>IF(LEN(TRIM(data!Y269))&gt;0,1,0)</x:f>
        <x:v>0</x:v>
      </x:c>
    </x:row>
    <x:row r="270">
      <x:c r="H270" t="n">
        <x:f>IF(LEN(TRIM(data!V270))&gt;0,1,0)</x:f>
        <x:v>1</x:v>
      </x:c>
      <x:c r="I270" t="n">
        <x:f>IF(LEN(TRIM(data!W270))&gt;0,1,0)</x:f>
        <x:v>1</x:v>
      </x:c>
      <x:c r="J270" t="n">
        <x:f>IF(LEN(TRIM(data!Y270))&gt;0,1,0)</x:f>
        <x:v>0</x:v>
      </x:c>
    </x:row>
    <x:row r="271">
      <x:c r="H271" t="n">
        <x:f>IF(LEN(TRIM(data!V271))&gt;0,1,0)</x:f>
        <x:v>0</x:v>
      </x:c>
      <x:c r="I271" t="n">
        <x:f>IF(LEN(TRIM(data!W271))&gt;0,1,0)</x:f>
        <x:v>1</x:v>
      </x:c>
      <x:c r="J271" t="n">
        <x:f>IF(LEN(TRIM(data!Y271))&gt;0,1,0)</x:f>
        <x:v>1</x:v>
      </x:c>
    </x:row>
    <x:row r="272">
      <x:c r="H272" t="n">
        <x:f>IF(LEN(TRIM(data!V272))&gt;0,1,0)</x:f>
        <x:v>1</x:v>
      </x:c>
      <x:c r="I272" t="n">
        <x:f>IF(LEN(TRIM(data!W272))&gt;0,1,0)</x:f>
        <x:v>1</x:v>
      </x:c>
      <x:c r="J272" t="n">
        <x:f>IF(LEN(TRIM(data!Y272))&gt;0,1,0)</x:f>
        <x:v>1</x:v>
      </x:c>
    </x:row>
    <x:row r="273">
      <x:c r="H273" t="n">
        <x:f>IF(LEN(TRIM(data!V273))&gt;0,1,0)</x:f>
        <x:v>1</x:v>
      </x:c>
      <x:c r="I273" t="n">
        <x:f>IF(LEN(TRIM(data!W273))&gt;0,1,0)</x:f>
        <x:v>1</x:v>
      </x:c>
      <x:c r="J273" t="n">
        <x:f>IF(LEN(TRIM(data!Y273))&gt;0,1,0)</x:f>
        <x:v>0</x:v>
      </x:c>
    </x:row>
    <x:row r="274">
      <x:c r="H274" t="n">
        <x:f>IF(LEN(TRIM(data!V274))&gt;0,1,0)</x:f>
        <x:v>1</x:v>
      </x:c>
      <x:c r="I274" t="n">
        <x:f>IF(LEN(TRIM(data!W274))&gt;0,1,0)</x:f>
        <x:v>1</x:v>
      </x:c>
      <x:c r="J274" t="n">
        <x:f>IF(LEN(TRIM(data!Y274))&gt;0,1,0)</x:f>
        <x:v>0</x:v>
      </x:c>
    </x:row>
    <x:row r="275">
      <x:c r="H275" t="n">
        <x:f>IF(LEN(TRIM(data!V275))&gt;0,1,0)</x:f>
        <x:v>1</x:v>
      </x:c>
      <x:c r="I275" t="n">
        <x:f>IF(LEN(TRIM(data!W275))&gt;0,1,0)</x:f>
        <x:v>1</x:v>
      </x:c>
      <x:c r="J275" t="n">
        <x:f>IF(LEN(TRIM(data!Y275))&gt;0,1,0)</x:f>
        <x:v>1</x:v>
      </x:c>
    </x:row>
    <x:row r="276">
      <x:c r="H276" t="n">
        <x:f>IF(LEN(TRIM(data!V276))&gt;0,1,0)</x:f>
        <x:v>1</x:v>
      </x:c>
      <x:c r="I276" t="n">
        <x:f>IF(LEN(TRIM(data!W276))&gt;0,1,0)</x:f>
        <x:v>0</x:v>
      </x:c>
      <x:c r="J276" t="n">
        <x:f>IF(LEN(TRIM(data!Y276))&gt;0,1,0)</x:f>
        <x:v>1</x:v>
      </x:c>
    </x:row>
    <x:row r="277">
      <x:c r="H277" t="n">
        <x:f>IF(LEN(TRIM(data!V277))&gt;0,1,0)</x:f>
        <x:v>0</x:v>
      </x:c>
      <x:c r="I277" t="n">
        <x:f>IF(LEN(TRIM(data!W277))&gt;0,1,0)</x:f>
        <x:v>1</x:v>
      </x:c>
      <x:c r="J277" t="n">
        <x:f>IF(LEN(TRIM(data!Y277))&gt;0,1,0)</x:f>
        <x:v>0</x:v>
      </x:c>
    </x:row>
    <x:row r="278">
      <x:c r="H278" t="n">
        <x:f>IF(LEN(TRIM(data!V278))&gt;0,1,0)</x:f>
        <x:v>1</x:v>
      </x:c>
      <x:c r="I278" t="n">
        <x:f>IF(LEN(TRIM(data!W278))&gt;0,1,0)</x:f>
        <x:v>1</x:v>
      </x:c>
      <x:c r="J278" t="n">
        <x:f>IF(LEN(TRIM(data!Y278))&gt;0,1,0)</x:f>
        <x:v>1</x:v>
      </x:c>
    </x:row>
    <x:row r="279">
      <x:c r="H279" t="n">
        <x:f>IF(LEN(TRIM(data!V279))&gt;0,1,0)</x:f>
        <x:v>1</x:v>
      </x:c>
      <x:c r="I279" t="n">
        <x:f>IF(LEN(TRIM(data!W279))&gt;0,1,0)</x:f>
        <x:v>1</x:v>
      </x:c>
      <x:c r="J279" t="n">
        <x:f>IF(LEN(TRIM(data!Y279))&gt;0,1,0)</x:f>
        <x:v>1</x:v>
      </x:c>
    </x:row>
    <x:row r="280">
      <x:c r="H280" t="n">
        <x:f>IF(LEN(TRIM(data!V280))&gt;0,1,0)</x:f>
        <x:v>0</x:v>
      </x:c>
      <x:c r="I280" t="n">
        <x:f>IF(LEN(TRIM(data!W280))&gt;0,1,0)</x:f>
        <x:v>1</x:v>
      </x:c>
      <x:c r="J280" t="n">
        <x:f>IF(LEN(TRIM(data!Y280))&gt;0,1,0)</x:f>
        <x:v>1</x:v>
      </x:c>
    </x:row>
    <x:row r="281">
      <x:c r="H281" t="n">
        <x:f>IF(LEN(TRIM(data!V281))&gt;0,1,0)</x:f>
        <x:v>0</x:v>
      </x:c>
      <x:c r="I281" t="n">
        <x:f>IF(LEN(TRIM(data!W281))&gt;0,1,0)</x:f>
        <x:v>1</x:v>
      </x:c>
      <x:c r="J281" t="n">
        <x:f>IF(LEN(TRIM(data!Y281))&gt;0,1,0)</x:f>
        <x:v>1</x:v>
      </x:c>
    </x:row>
    <x:row r="282">
      <x:c r="H282" t="n">
        <x:f>IF(LEN(TRIM(data!V282))&gt;0,1,0)</x:f>
        <x:v>1</x:v>
      </x:c>
      <x:c r="I282" t="n">
        <x:f>IF(LEN(TRIM(data!W282))&gt;0,1,0)</x:f>
        <x:v>1</x:v>
      </x:c>
      <x:c r="J282" t="n">
        <x:f>IF(LEN(TRIM(data!Y282))&gt;0,1,0)</x:f>
        <x:v>0</x:v>
      </x:c>
    </x:row>
    <x:row r="283">
      <x:c r="H283" t="n">
        <x:f>IF(LEN(TRIM(data!V283))&gt;0,1,0)</x:f>
        <x:v>1</x:v>
      </x:c>
      <x:c r="I283" t="n">
        <x:f>IF(LEN(TRIM(data!W283))&gt;0,1,0)</x:f>
        <x:v>1</x:v>
      </x:c>
      <x:c r="J283" t="n">
        <x:f>IF(LEN(TRIM(data!Y283))&gt;0,1,0)</x:f>
        <x:v>1</x:v>
      </x:c>
    </x:row>
    <x:row r="284">
      <x:c r="H284" t="n">
        <x:f>IF(LEN(TRIM(data!V284))&gt;0,1,0)</x:f>
        <x:v>0</x:v>
      </x:c>
      <x:c r="I284" t="n">
        <x:f>IF(LEN(TRIM(data!W284))&gt;0,1,0)</x:f>
        <x:v>1</x:v>
      </x:c>
      <x:c r="J284" t="n">
        <x:f>IF(LEN(TRIM(data!Y284))&gt;0,1,0)</x:f>
        <x:v>1</x:v>
      </x:c>
    </x:row>
    <x:row r="285">
      <x:c r="H285" t="n">
        <x:f>IF(LEN(TRIM(data!V285))&gt;0,1,0)</x:f>
        <x:v>1</x:v>
      </x:c>
      <x:c r="I285" t="n">
        <x:f>IF(LEN(TRIM(data!W285))&gt;0,1,0)</x:f>
        <x:v>1</x:v>
      </x:c>
      <x:c r="J285" t="n">
        <x:f>IF(LEN(TRIM(data!Y285))&gt;0,1,0)</x:f>
        <x:v>0</x:v>
      </x:c>
    </x:row>
    <x:row r="286">
      <x:c r="H286" t="n">
        <x:f>IF(LEN(TRIM(data!V286))&gt;0,1,0)</x:f>
        <x:v>1</x:v>
      </x:c>
      <x:c r="I286" t="n">
        <x:f>IF(LEN(TRIM(data!W286))&gt;0,1,0)</x:f>
        <x:v>1</x:v>
      </x:c>
      <x:c r="J286" t="n">
        <x:f>IF(LEN(TRIM(data!Y286))&gt;0,1,0)</x:f>
        <x:v>1</x:v>
      </x:c>
    </x:row>
    <x:row r="287">
      <x:c r="H287" t="n">
        <x:f>IF(LEN(TRIM(data!V287))&gt;0,1,0)</x:f>
        <x:v>1</x:v>
      </x:c>
      <x:c r="I287" t="n">
        <x:f>IF(LEN(TRIM(data!W287))&gt;0,1,0)</x:f>
        <x:v>1</x:v>
      </x:c>
      <x:c r="J287" t="n">
        <x:f>IF(LEN(TRIM(data!Y287))&gt;0,1,0)</x:f>
        <x:v>0</x:v>
      </x:c>
    </x:row>
    <x:row r="288">
      <x:c r="H288" t="n">
        <x:f>IF(LEN(TRIM(data!V288))&gt;0,1,0)</x:f>
        <x:v>1</x:v>
      </x:c>
      <x:c r="I288" t="n">
        <x:f>IF(LEN(TRIM(data!W288))&gt;0,1,0)</x:f>
        <x:v>0</x:v>
      </x:c>
      <x:c r="J288" t="n">
        <x:f>IF(LEN(TRIM(data!Y288))&gt;0,1,0)</x:f>
        <x:v>0</x:v>
      </x:c>
    </x:row>
    <x:row r="289">
      <x:c r="H289" t="n">
        <x:f>IF(LEN(TRIM(data!V289))&gt;0,1,0)</x:f>
        <x:v>0</x:v>
      </x:c>
      <x:c r="I289" t="n">
        <x:f>IF(LEN(TRIM(data!W289))&gt;0,1,0)</x:f>
        <x:v>1</x:v>
      </x:c>
      <x:c r="J289" t="n">
        <x:f>IF(LEN(TRIM(data!Y289))&gt;0,1,0)</x:f>
        <x:v>1</x:v>
      </x:c>
    </x:row>
    <x:row r="290">
      <x:c r="H290" t="n">
        <x:f>IF(LEN(TRIM(data!V290))&gt;0,1,0)</x:f>
        <x:v>0</x:v>
      </x:c>
      <x:c r="I290" t="n">
        <x:f>IF(LEN(TRIM(data!W290))&gt;0,1,0)</x:f>
        <x:v>1</x:v>
      </x:c>
      <x:c r="J290" t="n">
        <x:f>IF(LEN(TRIM(data!Y290))&gt;0,1,0)</x:f>
        <x:v>1</x:v>
      </x:c>
    </x:row>
    <x:row r="291">
      <x:c r="H291" t="n">
        <x:f>IF(LEN(TRIM(data!V291))&gt;0,1,0)</x:f>
        <x:v>1</x:v>
      </x:c>
      <x:c r="I291" t="n">
        <x:f>IF(LEN(TRIM(data!W291))&gt;0,1,0)</x:f>
        <x:v>1</x:v>
      </x:c>
      <x:c r="J291" t="n">
        <x:f>IF(LEN(TRIM(data!Y291))&gt;0,1,0)</x:f>
        <x:v>1</x:v>
      </x:c>
    </x:row>
    <x:row r="292">
      <x:c r="H292" t="n">
        <x:f>IF(LEN(TRIM(data!V292))&gt;0,1,0)</x:f>
        <x:v>1</x:v>
      </x:c>
      <x:c r="I292" t="n">
        <x:f>IF(LEN(TRIM(data!W292))&gt;0,1,0)</x:f>
        <x:v>0</x:v>
      </x:c>
      <x:c r="J292" t="n">
        <x:f>IF(LEN(TRIM(data!Y292))&gt;0,1,0)</x:f>
        <x:v>0</x:v>
      </x:c>
    </x:row>
    <x:row r="293">
      <x:c r="H293" t="n">
        <x:f>IF(LEN(TRIM(data!V293))&gt;0,1,0)</x:f>
        <x:v>1</x:v>
      </x:c>
      <x:c r="I293" t="n">
        <x:f>IF(LEN(TRIM(data!W293))&gt;0,1,0)</x:f>
        <x:v>1</x:v>
      </x:c>
      <x:c r="J293" t="n">
        <x:f>IF(LEN(TRIM(data!Y293))&gt;0,1,0)</x:f>
        <x:v>1</x:v>
      </x:c>
    </x:row>
    <x:row r="294">
      <x:c r="H294" t="n">
        <x:f>IF(LEN(TRIM(data!V294))&gt;0,1,0)</x:f>
        <x:v>1</x:v>
      </x:c>
      <x:c r="I294" t="n">
        <x:f>IF(LEN(TRIM(data!W294))&gt;0,1,0)</x:f>
        <x:v>1</x:v>
      </x:c>
      <x:c r="J294" t="n">
        <x:f>IF(LEN(TRIM(data!Y294))&gt;0,1,0)</x:f>
        <x:v>1</x:v>
      </x:c>
    </x:row>
    <x:row r="295">
      <x:c r="H295" t="n">
        <x:f>IF(LEN(TRIM(data!V295))&gt;0,1,0)</x:f>
        <x:v>0</x:v>
      </x:c>
      <x:c r="I295" t="n">
        <x:f>IF(LEN(TRIM(data!W295))&gt;0,1,0)</x:f>
        <x:v>1</x:v>
      </x:c>
      <x:c r="J295" t="n">
        <x:f>IF(LEN(TRIM(data!Y295))&gt;0,1,0)</x:f>
        <x:v>1</x:v>
      </x:c>
    </x:row>
    <x:row r="296">
      <x:c r="H296" t="n">
        <x:f>IF(LEN(TRIM(data!V296))&gt;0,1,0)</x:f>
        <x:v>1</x:v>
      </x:c>
      <x:c r="I296" t="n">
        <x:f>IF(LEN(TRIM(data!W296))&gt;0,1,0)</x:f>
        <x:v>1</x:v>
      </x:c>
      <x:c r="J296" t="n">
        <x:f>IF(LEN(TRIM(data!Y296))&gt;0,1,0)</x:f>
        <x:v>1</x:v>
      </x:c>
    </x:row>
    <x:row r="297">
      <x:c r="H297" t="n">
        <x:f>IF(LEN(TRIM(data!V297))&gt;0,1,0)</x:f>
        <x:v>1</x:v>
      </x:c>
      <x:c r="I297" t="n">
        <x:f>IF(LEN(TRIM(data!W297))&gt;0,1,0)</x:f>
        <x:v>1</x:v>
      </x:c>
      <x:c r="J297" t="n">
        <x:f>IF(LEN(TRIM(data!Y297))&gt;0,1,0)</x:f>
        <x:v>1</x:v>
      </x:c>
    </x:row>
    <x:row r="298">
      <x:c r="H298" t="n">
        <x:f>IF(LEN(TRIM(data!V298))&gt;0,1,0)</x:f>
        <x:v>0</x:v>
      </x:c>
      <x:c r="I298" t="n">
        <x:f>IF(LEN(TRIM(data!W298))&gt;0,1,0)</x:f>
        <x:v>1</x:v>
      </x:c>
      <x:c r="J298" t="n">
        <x:f>IF(LEN(TRIM(data!Y298))&gt;0,1,0)</x:f>
        <x:v>1</x:v>
      </x:c>
    </x:row>
    <x:row r="299">
      <x:c r="H299" t="n">
        <x:f>IF(LEN(TRIM(data!V299))&gt;0,1,0)</x:f>
        <x:v>1</x:v>
      </x:c>
      <x:c r="I299" t="n">
        <x:f>IF(LEN(TRIM(data!W299))&gt;0,1,0)</x:f>
        <x:v>0</x:v>
      </x:c>
      <x:c r="J299" t="n">
        <x:f>IF(LEN(TRIM(data!Y299))&gt;0,1,0)</x:f>
        <x:v>0</x:v>
      </x:c>
    </x:row>
    <x:row r="300">
      <x:c r="H300" t="n">
        <x:f>IF(LEN(TRIM(data!V300))&gt;0,1,0)</x:f>
        <x:v>1</x:v>
      </x:c>
      <x:c r="I300" t="n">
        <x:f>IF(LEN(TRIM(data!W300))&gt;0,1,0)</x:f>
        <x:v>1</x:v>
      </x:c>
      <x:c r="J300" t="n">
        <x:f>IF(LEN(TRIM(data!Y300))&gt;0,1,0)</x:f>
        <x:v>0</x:v>
      </x:c>
    </x:row>
    <x:row r="301">
      <x:c r="H301" t="n">
        <x:f>IF(LEN(TRIM(data!V301))&gt;0,1,0)</x:f>
        <x:v>1</x:v>
      </x:c>
      <x:c r="I301" t="n">
        <x:f>IF(LEN(TRIM(data!W301))&gt;0,1,0)</x:f>
        <x:v>1</x:v>
      </x:c>
      <x:c r="J301" t="n">
        <x:f>IF(LEN(TRIM(data!Y301))&gt;0,1,0)</x:f>
        <x:v>0</x:v>
      </x:c>
    </x:row>
    <x:row r="302">
      <x:c r="H302" t="n">
        <x:f>IF(LEN(TRIM(data!V302))&gt;0,1,0)</x:f>
        <x:v>1</x:v>
      </x:c>
      <x:c r="I302" t="n">
        <x:f>IF(LEN(TRIM(data!W302))&gt;0,1,0)</x:f>
        <x:v>1</x:v>
      </x:c>
      <x:c r="J302" t="n">
        <x:f>IF(LEN(TRIM(data!Y302))&gt;0,1,0)</x:f>
        <x:v>1</x:v>
      </x:c>
    </x:row>
    <x:row r="303">
      <x:c r="H303" t="n">
        <x:f>IF(LEN(TRIM(data!V303))&gt;0,1,0)</x:f>
        <x:v>1</x:v>
      </x:c>
      <x:c r="I303" t="n">
        <x:f>IF(LEN(TRIM(data!W303))&gt;0,1,0)</x:f>
        <x:v>1</x:v>
      </x:c>
      <x:c r="J303" t="n">
        <x:f>IF(LEN(TRIM(data!Y303))&gt;0,1,0)</x:f>
        <x:v>0</x:v>
      </x:c>
    </x:row>
    <x:row r="304">
      <x:c r="H304" t="n">
        <x:f>IF(LEN(TRIM(data!V304))&gt;0,1,0)</x:f>
        <x:v>1</x:v>
      </x:c>
      <x:c r="I304" t="n">
        <x:f>IF(LEN(TRIM(data!W304))&gt;0,1,0)</x:f>
        <x:v>1</x:v>
      </x:c>
      <x:c r="J304" t="n">
        <x:f>IF(LEN(TRIM(data!Y304))&gt;0,1,0)</x:f>
        <x:v>1</x:v>
      </x:c>
    </x:row>
    <x:row r="305">
      <x:c r="H305" t="n">
        <x:f>IF(LEN(TRIM(data!V305))&gt;0,1,0)</x:f>
        <x:v>1</x:v>
      </x:c>
      <x:c r="I305" t="n">
        <x:f>IF(LEN(TRIM(data!W305))&gt;0,1,0)</x:f>
        <x:v>1</x:v>
      </x:c>
      <x:c r="J305" t="n">
        <x:f>IF(LEN(TRIM(data!Y305))&gt;0,1,0)</x:f>
        <x:v>0</x:v>
      </x:c>
    </x:row>
    <x:row r="306">
      <x:c r="H306" t="n">
        <x:f>IF(LEN(TRIM(data!V306))&gt;0,1,0)</x:f>
        <x:v>0</x:v>
      </x:c>
      <x:c r="I306" t="n">
        <x:f>IF(LEN(TRIM(data!W306))&gt;0,1,0)</x:f>
        <x:v>1</x:v>
      </x:c>
      <x:c r="J306" t="n">
        <x:f>IF(LEN(TRIM(data!Y306))&gt;0,1,0)</x:f>
        <x:v>1</x:v>
      </x:c>
    </x:row>
    <x:row r="307">
      <x:c r="H307" t="n">
        <x:f>IF(LEN(TRIM(data!V307))&gt;0,1,0)</x:f>
        <x:v>1</x:v>
      </x:c>
      <x:c r="I307" t="n">
        <x:f>IF(LEN(TRIM(data!W307))&gt;0,1,0)</x:f>
        <x:v>0</x:v>
      </x:c>
      <x:c r="J307" t="n">
        <x:f>IF(LEN(TRIM(data!Y307))&gt;0,1,0)</x:f>
        <x:v>1</x:v>
      </x:c>
    </x:row>
    <x:row r="308">
      <x:c r="H308" t="n">
        <x:f>IF(LEN(TRIM(data!V308))&gt;0,1,0)</x:f>
        <x:v>1</x:v>
      </x:c>
      <x:c r="I308" t="n">
        <x:f>IF(LEN(TRIM(data!W308))&gt;0,1,0)</x:f>
        <x:v>1</x:v>
      </x:c>
      <x:c r="J308" t="n">
        <x:f>IF(LEN(TRIM(data!Y308))&gt;0,1,0)</x:f>
        <x:v>0</x:v>
      </x:c>
    </x:row>
    <x:row r="309">
      <x:c r="H309" t="n">
        <x:f>IF(LEN(TRIM(data!V309))&gt;0,1,0)</x:f>
        <x:v>0</x:v>
      </x:c>
      <x:c r="I309" t="n">
        <x:f>IF(LEN(TRIM(data!W309))&gt;0,1,0)</x:f>
        <x:v>0</x:v>
      </x:c>
      <x:c r="J309" t="n">
        <x:f>IF(LEN(TRIM(data!Y309))&gt;0,1,0)</x:f>
        <x:v>1</x:v>
      </x:c>
    </x:row>
    <x:row r="310">
      <x:c r="H310" t="n">
        <x:f>IF(LEN(TRIM(data!V310))&gt;0,1,0)</x:f>
        <x:v>1</x:v>
      </x:c>
      <x:c r="I310" t="n">
        <x:f>IF(LEN(TRIM(data!W310))&gt;0,1,0)</x:f>
        <x:v>1</x:v>
      </x:c>
      <x:c r="J310" t="n">
        <x:f>IF(LEN(TRIM(data!Y310))&gt;0,1,0)</x:f>
        <x:v>1</x:v>
      </x:c>
    </x:row>
    <x:row r="311">
      <x:c r="H311" t="n">
        <x:f>IF(LEN(TRIM(data!V311))&gt;0,1,0)</x:f>
        <x:v>0</x:v>
      </x:c>
      <x:c r="I311" t="n">
        <x:f>IF(LEN(TRIM(data!W311))&gt;0,1,0)</x:f>
        <x:v>0</x:v>
      </x:c>
      <x:c r="J311" t="n">
        <x:f>IF(LEN(TRIM(data!Y311))&gt;0,1,0)</x:f>
        <x:v>0</x:v>
      </x:c>
    </x:row>
    <x:row r="312">
      <x:c r="H312" t="n">
        <x:f>IF(LEN(TRIM(data!V312))&gt;0,1,0)</x:f>
        <x:v>1</x:v>
      </x:c>
      <x:c r="I312" t="n">
        <x:f>IF(LEN(TRIM(data!W312))&gt;0,1,0)</x:f>
        <x:v>1</x:v>
      </x:c>
      <x:c r="J312" t="n">
        <x:f>IF(LEN(TRIM(data!Y312))&gt;0,1,0)</x:f>
        <x:v>1</x:v>
      </x:c>
    </x:row>
    <x:row r="313">
      <x:c r="H313" t="n">
        <x:f>IF(LEN(TRIM(data!V313))&gt;0,1,0)</x:f>
        <x:v>1</x:v>
      </x:c>
      <x:c r="I313" t="n">
        <x:f>IF(LEN(TRIM(data!W313))&gt;0,1,0)</x:f>
        <x:v>0</x:v>
      </x:c>
      <x:c r="J313" t="n">
        <x:f>IF(LEN(TRIM(data!Y313))&gt;0,1,0)</x:f>
        <x:v>1</x:v>
      </x:c>
    </x:row>
    <x:row r="314">
      <x:c r="H314" t="n">
        <x:f>IF(LEN(TRIM(data!V314))&gt;0,1,0)</x:f>
        <x:v>1</x:v>
      </x:c>
      <x:c r="I314" t="n">
        <x:f>IF(LEN(TRIM(data!W314))&gt;0,1,0)</x:f>
        <x:v>1</x:v>
      </x:c>
      <x:c r="J314" t="n">
        <x:f>IF(LEN(TRIM(data!Y314))&gt;0,1,0)</x:f>
        <x:v>1</x:v>
      </x:c>
    </x:row>
    <x:row r="315">
      <x:c r="H315" t="n">
        <x:f>IF(LEN(TRIM(data!V315))&gt;0,1,0)</x:f>
        <x:v>0</x:v>
      </x:c>
      <x:c r="I315" t="n">
        <x:f>IF(LEN(TRIM(data!W315))&gt;0,1,0)</x:f>
        <x:v>1</x:v>
      </x:c>
      <x:c r="J315" t="n">
        <x:f>IF(LEN(TRIM(data!Y315))&gt;0,1,0)</x:f>
        <x:v>0</x:v>
      </x:c>
    </x:row>
    <x:row r="316">
      <x:c r="H316" t="n">
        <x:f>IF(LEN(TRIM(data!V316))&gt;0,1,0)</x:f>
        <x:v>1</x:v>
      </x:c>
      <x:c r="I316" t="n">
        <x:f>IF(LEN(TRIM(data!W316))&gt;0,1,0)</x:f>
        <x:v>1</x:v>
      </x:c>
      <x:c r="J316" t="n">
        <x:f>IF(LEN(TRIM(data!Y316))&gt;0,1,0)</x:f>
        <x:v>1</x:v>
      </x:c>
    </x:row>
    <x:row r="317">
      <x:c r="H317" t="n">
        <x:f>IF(LEN(TRIM(data!V317))&gt;0,1,0)</x:f>
        <x:v>1</x:v>
      </x:c>
      <x:c r="I317" t="n">
        <x:f>IF(LEN(TRIM(data!W317))&gt;0,1,0)</x:f>
        <x:v>1</x:v>
      </x:c>
      <x:c r="J317" t="n">
        <x:f>IF(LEN(TRIM(data!Y317))&gt;0,1,0)</x:f>
        <x:v>1</x:v>
      </x:c>
    </x:row>
    <x:row r="318">
      <x:c r="H318" t="n">
        <x:f>IF(LEN(TRIM(data!V318))&gt;0,1,0)</x:f>
        <x:v>1</x:v>
      </x:c>
      <x:c r="I318" t="n">
        <x:f>IF(LEN(TRIM(data!W318))&gt;0,1,0)</x:f>
        <x:v>1</x:v>
      </x:c>
      <x:c r="J318" t="n">
        <x:f>IF(LEN(TRIM(data!Y318))&gt;0,1,0)</x:f>
        <x:v>1</x:v>
      </x:c>
    </x:row>
    <x:row r="319">
      <x:c r="H319" t="n">
        <x:f>IF(LEN(TRIM(data!V319))&gt;0,1,0)</x:f>
        <x:v>1</x:v>
      </x:c>
      <x:c r="I319" t="n">
        <x:f>IF(LEN(TRIM(data!W319))&gt;0,1,0)</x:f>
        <x:v>1</x:v>
      </x:c>
      <x:c r="J319" t="n">
        <x:f>IF(LEN(TRIM(data!Y319))&gt;0,1,0)</x:f>
        <x:v>1</x:v>
      </x:c>
    </x:row>
    <x:row r="320">
      <x:c r="H320" t="n">
        <x:f>IF(LEN(TRIM(data!V320))&gt;0,1,0)</x:f>
        <x:v>1</x:v>
      </x:c>
      <x:c r="I320" t="n">
        <x:f>IF(LEN(TRIM(data!W320))&gt;0,1,0)</x:f>
        <x:v>1</x:v>
      </x:c>
      <x:c r="J320" t="n">
        <x:f>IF(LEN(TRIM(data!Y320))&gt;0,1,0)</x:f>
        <x:v>1</x:v>
      </x:c>
    </x:row>
    <x:row r="321">
      <x:c r="H321" t="n">
        <x:f>IF(LEN(TRIM(data!V321))&gt;0,1,0)</x:f>
        <x:v>0</x:v>
      </x:c>
      <x:c r="I321" t="n">
        <x:f>IF(LEN(TRIM(data!W321))&gt;0,1,0)</x:f>
        <x:v>1</x:v>
      </x:c>
      <x:c r="J321" t="n">
        <x:f>IF(LEN(TRIM(data!Y321))&gt;0,1,0)</x:f>
        <x:v>0</x:v>
      </x:c>
    </x:row>
    <x:row r="322">
      <x:c r="H322" t="n">
        <x:f>IF(LEN(TRIM(data!V322))&gt;0,1,0)</x:f>
        <x:v>0</x:v>
      </x:c>
      <x:c r="I322" t="n">
        <x:f>IF(LEN(TRIM(data!W322))&gt;0,1,0)</x:f>
        <x:v>1</x:v>
      </x:c>
      <x:c r="J322" t="n">
        <x:f>IF(LEN(TRIM(data!Y322))&gt;0,1,0)</x:f>
        <x:v>1</x:v>
      </x:c>
    </x:row>
    <x:row r="323">
      <x:c r="H323" t="n">
        <x:f>IF(LEN(TRIM(data!V323))&gt;0,1,0)</x:f>
        <x:v>1</x:v>
      </x:c>
      <x:c r="I323" t="n">
        <x:f>IF(LEN(TRIM(data!W323))&gt;0,1,0)</x:f>
        <x:v>1</x:v>
      </x:c>
      <x:c r="J323" t="n">
        <x:f>IF(LEN(TRIM(data!Y323))&gt;0,1,0)</x:f>
        <x:v>0</x:v>
      </x:c>
    </x:row>
    <x:row r="324">
      <x:c r="H324" t="n">
        <x:f>IF(LEN(TRIM(data!V324))&gt;0,1,0)</x:f>
        <x:v>0</x:v>
      </x:c>
      <x:c r="I324" t="n">
        <x:f>IF(LEN(TRIM(data!W324))&gt;0,1,0)</x:f>
        <x:v>1</x:v>
      </x:c>
      <x:c r="J324" t="n">
        <x:f>IF(LEN(TRIM(data!Y324))&gt;0,1,0)</x:f>
        <x:v>1</x:v>
      </x:c>
    </x:row>
    <x:row r="325">
      <x:c r="H325" t="n">
        <x:f>IF(LEN(TRIM(data!V325))&gt;0,1,0)</x:f>
        <x:v>1</x:v>
      </x:c>
      <x:c r="I325" t="n">
        <x:f>IF(LEN(TRIM(data!W325))&gt;0,1,0)</x:f>
        <x:v>1</x:v>
      </x:c>
      <x:c r="J325" t="n">
        <x:f>IF(LEN(TRIM(data!Y325))&gt;0,1,0)</x:f>
        <x:v>1</x:v>
      </x:c>
    </x:row>
    <x:row r="326">
      <x:c r="H326" t="n">
        <x:f>IF(LEN(TRIM(data!V326))&gt;0,1,0)</x:f>
        <x:v>0</x:v>
      </x:c>
      <x:c r="I326" t="n">
        <x:f>IF(LEN(TRIM(data!W326))&gt;0,1,0)</x:f>
        <x:v>1</x:v>
      </x:c>
      <x:c r="J326" t="n">
        <x:f>IF(LEN(TRIM(data!Y326))&gt;0,1,0)</x:f>
        <x:v>1</x:v>
      </x:c>
    </x:row>
    <x:row r="327">
      <x:c r="H327" t="n">
        <x:f>IF(LEN(TRIM(data!V327))&gt;0,1,0)</x:f>
        <x:v>1</x:v>
      </x:c>
      <x:c r="I327" t="n">
        <x:f>IF(LEN(TRIM(data!W327))&gt;0,1,0)</x:f>
        <x:v>1</x:v>
      </x:c>
      <x:c r="J327" t="n">
        <x:f>IF(LEN(TRIM(data!Y327))&gt;0,1,0)</x:f>
        <x:v>1</x:v>
      </x:c>
    </x:row>
    <x:row r="328">
      <x:c r="H328" t="n">
        <x:f>IF(LEN(TRIM(data!V328))&gt;0,1,0)</x:f>
        <x:v>1</x:v>
      </x:c>
      <x:c r="I328" t="n">
        <x:f>IF(LEN(TRIM(data!W328))&gt;0,1,0)</x:f>
        <x:v>0</x:v>
      </x:c>
      <x:c r="J328" t="n">
        <x:f>IF(LEN(TRIM(data!Y328))&gt;0,1,0)</x:f>
        <x:v>1</x:v>
      </x:c>
    </x:row>
    <x:row r="329">
      <x:c r="H329" t="n">
        <x:f>IF(LEN(TRIM(data!V329))&gt;0,1,0)</x:f>
        <x:v>1</x:v>
      </x:c>
      <x:c r="I329" t="n">
        <x:f>IF(LEN(TRIM(data!W329))&gt;0,1,0)</x:f>
        <x:v>1</x:v>
      </x:c>
      <x:c r="J329" t="n">
        <x:f>IF(LEN(TRIM(data!Y329))&gt;0,1,0)</x:f>
        <x:v>1</x:v>
      </x:c>
    </x:row>
    <x:row r="330">
      <x:c r="H330" t="n">
        <x:f>IF(LEN(TRIM(data!V330))&gt;0,1,0)</x:f>
        <x:v>1</x:v>
      </x:c>
      <x:c r="I330" t="n">
        <x:f>IF(LEN(TRIM(data!W330))&gt;0,1,0)</x:f>
        <x:v>0</x:v>
      </x:c>
      <x:c r="J330" t="n">
        <x:f>IF(LEN(TRIM(data!Y330))&gt;0,1,0)</x:f>
        <x:v>1</x:v>
      </x:c>
    </x:row>
    <x:row r="331">
      <x:c r="H331" t="n">
        <x:f>IF(LEN(TRIM(data!V331))&gt;0,1,0)</x:f>
        <x:v>1</x:v>
      </x:c>
      <x:c r="I331" t="n">
        <x:f>IF(LEN(TRIM(data!W331))&gt;0,1,0)</x:f>
        <x:v>1</x:v>
      </x:c>
      <x:c r="J331" t="n">
        <x:f>IF(LEN(TRIM(data!Y331))&gt;0,1,0)</x:f>
        <x:v>1</x:v>
      </x:c>
    </x:row>
    <x:row r="332">
      <x:c r="H332" t="n">
        <x:f>IF(LEN(TRIM(data!V332))&gt;0,1,0)</x:f>
        <x:v>1</x:v>
      </x:c>
      <x:c r="I332" t="n">
        <x:f>IF(LEN(TRIM(data!W332))&gt;0,1,0)</x:f>
        <x:v>1</x:v>
      </x:c>
      <x:c r="J332" t="n">
        <x:f>IF(LEN(TRIM(data!Y332))&gt;0,1,0)</x:f>
        <x:v>1</x:v>
      </x:c>
    </x:row>
    <x:row r="333">
      <x:c r="H333" t="n">
        <x:f>IF(LEN(TRIM(data!V333))&gt;0,1,0)</x:f>
        <x:v>1</x:v>
      </x:c>
      <x:c r="I333" t="n">
        <x:f>IF(LEN(TRIM(data!W333))&gt;0,1,0)</x:f>
        <x:v>1</x:v>
      </x:c>
      <x:c r="J333" t="n">
        <x:f>IF(LEN(TRIM(data!Y333))&gt;0,1,0)</x:f>
        <x:v>1</x:v>
      </x:c>
    </x:row>
    <x:row r="334">
      <x:c r="H334" t="n">
        <x:f>IF(LEN(TRIM(data!V334))&gt;0,1,0)</x:f>
        <x:v>0</x:v>
      </x:c>
      <x:c r="I334" t="n">
        <x:f>IF(LEN(TRIM(data!W334))&gt;0,1,0)</x:f>
        <x:v>0</x:v>
      </x:c>
      <x:c r="J334" t="n">
        <x:f>IF(LEN(TRIM(data!Y334))&gt;0,1,0)</x:f>
        <x:v>1</x:v>
      </x:c>
    </x:row>
    <x:row r="335">
      <x:c r="H335" t="n">
        <x:f>IF(LEN(TRIM(data!V335))&gt;0,1,0)</x:f>
        <x:v>1</x:v>
      </x:c>
      <x:c r="I335" t="n">
        <x:f>IF(LEN(TRIM(data!W335))&gt;0,1,0)</x:f>
        <x:v>1</x:v>
      </x:c>
      <x:c r="J335" t="n">
        <x:f>IF(LEN(TRIM(data!Y335))&gt;0,1,0)</x:f>
        <x:v>1</x:v>
      </x:c>
    </x:row>
    <x:row r="336">
      <x:c r="H336" t="n">
        <x:f>IF(LEN(TRIM(data!V336))&gt;0,1,0)</x:f>
        <x:v>1</x:v>
      </x:c>
      <x:c r="I336" t="n">
        <x:f>IF(LEN(TRIM(data!W336))&gt;0,1,0)</x:f>
        <x:v>0</x:v>
      </x:c>
      <x:c r="J336" t="n">
        <x:f>IF(LEN(TRIM(data!Y336))&gt;0,1,0)</x:f>
        <x:v>0</x:v>
      </x:c>
    </x:row>
    <x:row r="337">
      <x:c r="H337" t="n">
        <x:f>IF(LEN(TRIM(data!V337))&gt;0,1,0)</x:f>
        <x:v>1</x:v>
      </x:c>
      <x:c r="I337" t="n">
        <x:f>IF(LEN(TRIM(data!W337))&gt;0,1,0)</x:f>
        <x:v>1</x:v>
      </x:c>
      <x:c r="J337" t="n">
        <x:f>IF(LEN(TRIM(data!Y337))&gt;0,1,0)</x:f>
        <x:v>1</x:v>
      </x:c>
    </x:row>
    <x:row r="338">
      <x:c r="H338" t="n">
        <x:f>IF(LEN(TRIM(data!V338))&gt;0,1,0)</x:f>
        <x:v>0</x:v>
      </x:c>
      <x:c r="I338" t="n">
        <x:f>IF(LEN(TRIM(data!W338))&gt;0,1,0)</x:f>
        <x:v>0</x:v>
      </x:c>
      <x:c r="J338" t="n">
        <x:f>IF(LEN(TRIM(data!Y338))&gt;0,1,0)</x:f>
        <x:v>0</x:v>
      </x:c>
    </x:row>
    <x:row r="339">
      <x:c r="H339" t="n">
        <x:f>IF(LEN(TRIM(data!V339))&gt;0,1,0)</x:f>
        <x:v>0</x:v>
      </x:c>
      <x:c r="I339" t="n">
        <x:f>IF(LEN(TRIM(data!W339))&gt;0,1,0)</x:f>
        <x:v>0</x:v>
      </x:c>
      <x:c r="J339" t="n">
        <x:f>IF(LEN(TRIM(data!Y339))&gt;0,1,0)</x:f>
        <x:v>1</x:v>
      </x:c>
    </x:row>
    <x:row r="340">
      <x:c r="H340" t="n">
        <x:f>IF(LEN(TRIM(data!V340))&gt;0,1,0)</x:f>
        <x:v>1</x:v>
      </x:c>
      <x:c r="I340" t="n">
        <x:f>IF(LEN(TRIM(data!W340))&gt;0,1,0)</x:f>
        <x:v>0</x:v>
      </x:c>
      <x:c r="J340" t="n">
        <x:f>IF(LEN(TRIM(data!Y340))&gt;0,1,0)</x:f>
        <x:v>0</x:v>
      </x:c>
    </x:row>
    <x:row r="341">
      <x:c r="H341" t="n">
        <x:f>IF(LEN(TRIM(data!V341))&gt;0,1,0)</x:f>
        <x:v>1</x:v>
      </x:c>
      <x:c r="I341" t="n">
        <x:f>IF(LEN(TRIM(data!W341))&gt;0,1,0)</x:f>
        <x:v>1</x:v>
      </x:c>
      <x:c r="J341" t="n">
        <x:f>IF(LEN(TRIM(data!Y341))&gt;0,1,0)</x:f>
        <x:v>1</x:v>
      </x:c>
    </x:row>
    <x:row r="342">
      <x:c r="H342" t="n">
        <x:f>IF(LEN(TRIM(data!V342))&gt;0,1,0)</x:f>
        <x:v>1</x:v>
      </x:c>
      <x:c r="I342" t="n">
        <x:f>IF(LEN(TRIM(data!W342))&gt;0,1,0)</x:f>
        <x:v>1</x:v>
      </x:c>
      <x:c r="J342" t="n">
        <x:f>IF(LEN(TRIM(data!Y342))&gt;0,1,0)</x:f>
        <x:v>1</x:v>
      </x:c>
    </x:row>
    <x:row r="343">
      <x:c r="H343" t="n">
        <x:f>IF(LEN(TRIM(data!V343))&gt;0,1,0)</x:f>
        <x:v>1</x:v>
      </x:c>
      <x:c r="I343" t="n">
        <x:f>IF(LEN(TRIM(data!W343))&gt;0,1,0)</x:f>
        <x:v>1</x:v>
      </x:c>
      <x:c r="J343" t="n">
        <x:f>IF(LEN(TRIM(data!Y343))&gt;0,1,0)</x:f>
        <x:v>0</x:v>
      </x:c>
    </x:row>
    <x:row r="344">
      <x:c r="H344" t="n">
        <x:f>IF(LEN(TRIM(data!V344))&gt;0,1,0)</x:f>
        <x:v>0</x:v>
      </x:c>
      <x:c r="I344" t="n">
        <x:f>IF(LEN(TRIM(data!W344))&gt;0,1,0)</x:f>
        <x:v>1</x:v>
      </x:c>
      <x:c r="J344" t="n">
        <x:f>IF(LEN(TRIM(data!Y344))&gt;0,1,0)</x:f>
        <x:v>1</x:v>
      </x:c>
    </x:row>
    <x:row r="345">
      <x:c r="H345" t="n">
        <x:f>IF(LEN(TRIM(data!V345))&gt;0,1,0)</x:f>
        <x:v>1</x:v>
      </x:c>
      <x:c r="I345" t="n">
        <x:f>IF(LEN(TRIM(data!W345))&gt;0,1,0)</x:f>
        <x:v>0</x:v>
      </x:c>
      <x:c r="J345" t="n">
        <x:f>IF(LEN(TRIM(data!Y345))&gt;0,1,0)</x:f>
        <x:v>0</x:v>
      </x:c>
    </x:row>
    <x:row r="346">
      <x:c r="H346" t="n">
        <x:f>IF(LEN(TRIM(data!V346))&gt;0,1,0)</x:f>
        <x:v>1</x:v>
      </x:c>
      <x:c r="I346" t="n">
        <x:f>IF(LEN(TRIM(data!W346))&gt;0,1,0)</x:f>
        <x:v>1</x:v>
      </x:c>
      <x:c r="J346" t="n">
        <x:f>IF(LEN(TRIM(data!Y346))&gt;0,1,0)</x:f>
        <x:v>0</x:v>
      </x:c>
    </x:row>
    <x:row r="347">
      <x:c r="H347" t="n">
        <x:f>IF(LEN(TRIM(data!V347))&gt;0,1,0)</x:f>
        <x:v>0</x:v>
      </x:c>
      <x:c r="I347" t="n">
        <x:f>IF(LEN(TRIM(data!W347))&gt;0,1,0)</x:f>
        <x:v>1</x:v>
      </x:c>
      <x:c r="J347" t="n">
        <x:f>IF(LEN(TRIM(data!Y347))&gt;0,1,0)</x:f>
        <x:v>1</x:v>
      </x:c>
    </x:row>
    <x:row r="348">
      <x:c r="H348" t="n">
        <x:f>IF(LEN(TRIM(data!V348))&gt;0,1,0)</x:f>
        <x:v>1</x:v>
      </x:c>
      <x:c r="I348" t="n">
        <x:f>IF(LEN(TRIM(data!W348))&gt;0,1,0)</x:f>
        <x:v>1</x:v>
      </x:c>
      <x:c r="J348" t="n">
        <x:f>IF(LEN(TRIM(data!Y348))&gt;0,1,0)</x:f>
        <x:v>0</x:v>
      </x:c>
    </x:row>
    <x:row r="349">
      <x:c r="H349" t="n">
        <x:f>IF(LEN(TRIM(data!V349))&gt;0,1,0)</x:f>
        <x:v>0</x:v>
      </x:c>
      <x:c r="I349" t="n">
        <x:f>IF(LEN(TRIM(data!W349))&gt;0,1,0)</x:f>
        <x:v>0</x:v>
      </x:c>
      <x:c r="J349" t="n">
        <x:f>IF(LEN(TRIM(data!Y349))&gt;0,1,0)</x:f>
        <x:v>1</x:v>
      </x:c>
    </x:row>
    <x:row r="350">
      <x:c r="H350" t="n">
        <x:f>IF(LEN(TRIM(data!V350))&gt;0,1,0)</x:f>
        <x:v>1</x:v>
      </x:c>
      <x:c r="I350" t="n">
        <x:f>IF(LEN(TRIM(data!W350))&gt;0,1,0)</x:f>
        <x:v>1</x:v>
      </x:c>
      <x:c r="J350" t="n">
        <x:f>IF(LEN(TRIM(data!Y350))&gt;0,1,0)</x:f>
        <x:v>1</x:v>
      </x:c>
    </x:row>
    <x:row r="351">
      <x:c r="H351" t="n">
        <x:f>IF(LEN(TRIM(data!V351))&gt;0,1,0)</x:f>
        <x:v>1</x:v>
      </x:c>
      <x:c r="I351" t="n">
        <x:f>IF(LEN(TRIM(data!W351))&gt;0,1,0)</x:f>
        <x:v>0</x:v>
      </x:c>
      <x:c r="J351" t="n">
        <x:f>IF(LEN(TRIM(data!Y351))&gt;0,1,0)</x:f>
        <x:v>1</x:v>
      </x:c>
    </x:row>
    <x:row r="352">
      <x:c r="H352" t="n">
        <x:f>IF(LEN(TRIM(data!V352))&gt;0,1,0)</x:f>
        <x:v>1</x:v>
      </x:c>
      <x:c r="I352" t="n">
        <x:f>IF(LEN(TRIM(data!W352))&gt;0,1,0)</x:f>
        <x:v>1</x:v>
      </x:c>
      <x:c r="J352" t="n">
        <x:f>IF(LEN(TRIM(data!Y352))&gt;0,1,0)</x:f>
        <x:v>1</x:v>
      </x:c>
    </x:row>
    <x:row r="353">
      <x:c r="H353" t="n">
        <x:f>IF(LEN(TRIM(data!V353))&gt;0,1,0)</x:f>
        <x:v>1</x:v>
      </x:c>
      <x:c r="I353" t="n">
        <x:f>IF(LEN(TRIM(data!W353))&gt;0,1,0)</x:f>
        <x:v>1</x:v>
      </x:c>
      <x:c r="J353" t="n">
        <x:f>IF(LEN(TRIM(data!Y353))&gt;0,1,0)</x:f>
        <x:v>1</x:v>
      </x:c>
    </x:row>
    <x:row r="354">
      <x:c r="H354" t="n">
        <x:f>IF(LEN(TRIM(data!V354))&gt;0,1,0)</x:f>
        <x:v>1</x:v>
      </x:c>
      <x:c r="I354" t="n">
        <x:f>IF(LEN(TRIM(data!W354))&gt;0,1,0)</x:f>
        <x:v>0</x:v>
      </x:c>
      <x:c r="J354" t="n">
        <x:f>IF(LEN(TRIM(data!Y354))&gt;0,1,0)</x:f>
        <x:v>1</x:v>
      </x:c>
    </x:row>
    <x:row r="355">
      <x:c r="H355" t="n">
        <x:f>IF(LEN(TRIM(data!V355))&gt;0,1,0)</x:f>
        <x:v>1</x:v>
      </x:c>
      <x:c r="I355" t="n">
        <x:f>IF(LEN(TRIM(data!W355))&gt;0,1,0)</x:f>
        <x:v>1</x:v>
      </x:c>
      <x:c r="J355" t="n">
        <x:f>IF(LEN(TRIM(data!Y355))&gt;0,1,0)</x:f>
        <x:v>1</x:v>
      </x:c>
    </x:row>
    <x:row r="356">
      <x:c r="H356" t="n">
        <x:f>IF(LEN(TRIM(data!V356))&gt;0,1,0)</x:f>
        <x:v>1</x:v>
      </x:c>
      <x:c r="I356" t="n">
        <x:f>IF(LEN(TRIM(data!W356))&gt;0,1,0)</x:f>
        <x:v>1</x:v>
      </x:c>
      <x:c r="J356" t="n">
        <x:f>IF(LEN(TRIM(data!Y356))&gt;0,1,0)</x:f>
        <x:v>1</x:v>
      </x:c>
    </x:row>
    <x:row r="357">
      <x:c r="H357" t="n">
        <x:f>IF(LEN(TRIM(data!V357))&gt;0,1,0)</x:f>
        <x:v>1</x:v>
      </x:c>
      <x:c r="I357" t="n">
        <x:f>IF(LEN(TRIM(data!W357))&gt;0,1,0)</x:f>
        <x:v>1</x:v>
      </x:c>
      <x:c r="J357" t="n">
        <x:f>IF(LEN(TRIM(data!Y357))&gt;0,1,0)</x:f>
        <x:v>1</x:v>
      </x:c>
    </x:row>
    <x:row r="358">
      <x:c r="H358" t="n">
        <x:f>IF(LEN(TRIM(data!V358))&gt;0,1,0)</x:f>
        <x:v>1</x:v>
      </x:c>
      <x:c r="I358" t="n">
        <x:f>IF(LEN(TRIM(data!W358))&gt;0,1,0)</x:f>
        <x:v>1</x:v>
      </x:c>
      <x:c r="J358" t="n">
        <x:f>IF(LEN(TRIM(data!Y358))&gt;0,1,0)</x:f>
        <x:v>1</x:v>
      </x:c>
    </x:row>
    <x:row r="359">
      <x:c r="H359" t="n">
        <x:f>IF(LEN(TRIM(data!V359))&gt;0,1,0)</x:f>
        <x:v>1</x:v>
      </x:c>
      <x:c r="I359" t="n">
        <x:f>IF(LEN(TRIM(data!W359))&gt;0,1,0)</x:f>
        <x:v>0</x:v>
      </x:c>
      <x:c r="J359" t="n">
        <x:f>IF(LEN(TRIM(data!Y359))&gt;0,1,0)</x:f>
        <x:v>1</x:v>
      </x:c>
    </x:row>
    <x:row r="360">
      <x:c r="H360" t="n">
        <x:f>IF(LEN(TRIM(data!V360))&gt;0,1,0)</x:f>
        <x:v>0</x:v>
      </x:c>
      <x:c r="I360" t="n">
        <x:f>IF(LEN(TRIM(data!W360))&gt;0,1,0)</x:f>
        <x:v>1</x:v>
      </x:c>
      <x:c r="J360" t="n">
        <x:f>IF(LEN(TRIM(data!Y360))&gt;0,1,0)</x:f>
        <x:v>1</x:v>
      </x:c>
    </x:row>
    <x:row r="361">
      <x:c r="H361" t="n">
        <x:f>IF(LEN(TRIM(data!V361))&gt;0,1,0)</x:f>
        <x:v>1</x:v>
      </x:c>
      <x:c r="I361" t="n">
        <x:f>IF(LEN(TRIM(data!W361))&gt;0,1,0)</x:f>
        <x:v>0</x:v>
      </x:c>
      <x:c r="J361" t="n">
        <x:f>IF(LEN(TRIM(data!Y361))&gt;0,1,0)</x:f>
        <x:v>1</x:v>
      </x:c>
    </x:row>
    <x:row r="362">
      <x:c r="H362" t="n">
        <x:f>IF(LEN(TRIM(data!V362))&gt;0,1,0)</x:f>
        <x:v>1</x:v>
      </x:c>
      <x:c r="I362" t="n">
        <x:f>IF(LEN(TRIM(data!W362))&gt;0,1,0)</x:f>
        <x:v>1</x:v>
      </x:c>
      <x:c r="J362" t="n">
        <x:f>IF(LEN(TRIM(data!Y362))&gt;0,1,0)</x:f>
        <x:v>1</x:v>
      </x:c>
    </x:row>
    <x:row r="363">
      <x:c r="H363" t="n">
        <x:f>IF(LEN(TRIM(data!V363))&gt;0,1,0)</x:f>
        <x:v>1</x:v>
      </x:c>
      <x:c r="I363" t="n">
        <x:f>IF(LEN(TRIM(data!W363))&gt;0,1,0)</x:f>
        <x:v>1</x:v>
      </x:c>
      <x:c r="J363" t="n">
        <x:f>IF(LEN(TRIM(data!Y363))&gt;0,1,0)</x:f>
        <x:v>1</x:v>
      </x:c>
    </x:row>
    <x:row r="364">
      <x:c r="H364" t="n">
        <x:f>IF(LEN(TRIM(data!V364))&gt;0,1,0)</x:f>
        <x:v>1</x:v>
      </x:c>
      <x:c r="I364" t="n">
        <x:f>IF(LEN(TRIM(data!W364))&gt;0,1,0)</x:f>
        <x:v>1</x:v>
      </x:c>
      <x:c r="J364" t="n">
        <x:f>IF(LEN(TRIM(data!Y364))&gt;0,1,0)</x:f>
        <x:v>0</x:v>
      </x:c>
    </x:row>
    <x:row r="365">
      <x:c r="H365" t="n">
        <x:f>IF(LEN(TRIM(data!V365))&gt;0,1,0)</x:f>
        <x:v>1</x:v>
      </x:c>
      <x:c r="I365" t="n">
        <x:f>IF(LEN(TRIM(data!W365))&gt;0,1,0)</x:f>
        <x:v>1</x:v>
      </x:c>
      <x:c r="J365" t="n">
        <x:f>IF(LEN(TRIM(data!Y365))&gt;0,1,0)</x:f>
        <x:v>1</x:v>
      </x:c>
    </x:row>
    <x:row r="366">
      <x:c r="H366" t="n">
        <x:f>IF(LEN(TRIM(data!V366))&gt;0,1,0)</x:f>
        <x:v>1</x:v>
      </x:c>
      <x:c r="I366" t="n">
        <x:f>IF(LEN(TRIM(data!W366))&gt;0,1,0)</x:f>
        <x:v>0</x:v>
      </x:c>
      <x:c r="J366" t="n">
        <x:f>IF(LEN(TRIM(data!Y366))&gt;0,1,0)</x:f>
        <x:v>1</x:v>
      </x:c>
    </x:row>
    <x:row r="367">
      <x:c r="H367" t="n">
        <x:f>IF(LEN(TRIM(data!V367))&gt;0,1,0)</x:f>
        <x:v>1</x:v>
      </x:c>
      <x:c r="I367" t="n">
        <x:f>IF(LEN(TRIM(data!W367))&gt;0,1,0)</x:f>
        <x:v>1</x:v>
      </x:c>
      <x:c r="J367" t="n">
        <x:f>IF(LEN(TRIM(data!Y367))&gt;0,1,0)</x:f>
        <x:v>0</x:v>
      </x:c>
    </x:row>
    <x:row r="368">
      <x:c r="H368" t="n">
        <x:f>IF(LEN(TRIM(data!V368))&gt;0,1,0)</x:f>
        <x:v>1</x:v>
      </x:c>
      <x:c r="I368" t="n">
        <x:f>IF(LEN(TRIM(data!W368))&gt;0,1,0)</x:f>
        <x:v>1</x:v>
      </x:c>
      <x:c r="J368" t="n">
        <x:f>IF(LEN(TRIM(data!Y368))&gt;0,1,0)</x:f>
        <x:v>1</x:v>
      </x:c>
    </x:row>
    <x:row r="369">
      <x:c r="H369" t="n">
        <x:f>IF(LEN(TRIM(data!V369))&gt;0,1,0)</x:f>
        <x:v>0</x:v>
      </x:c>
      <x:c r="I369" t="n">
        <x:f>IF(LEN(TRIM(data!W369))&gt;0,1,0)</x:f>
        <x:v>0</x:v>
      </x:c>
      <x:c r="J369" t="n">
        <x:f>IF(LEN(TRIM(data!Y369))&gt;0,1,0)</x:f>
        <x:v>1</x:v>
      </x:c>
    </x:row>
    <x:row r="370">
      <x:c r="H370" t="n">
        <x:f>IF(LEN(TRIM(data!V370))&gt;0,1,0)</x:f>
        <x:v>1</x:v>
      </x:c>
      <x:c r="I370" t="n">
        <x:f>IF(LEN(TRIM(data!W370))&gt;0,1,0)</x:f>
        <x:v>1</x:v>
      </x:c>
      <x:c r="J370" t="n">
        <x:f>IF(LEN(TRIM(data!Y370))&gt;0,1,0)</x:f>
        <x:v>1</x:v>
      </x:c>
    </x:row>
    <x:row r="371">
      <x:c r="H371" t="n">
        <x:f>IF(LEN(TRIM(data!V371))&gt;0,1,0)</x:f>
        <x:v>1</x:v>
      </x:c>
      <x:c r="I371" t="n">
        <x:f>IF(LEN(TRIM(data!W371))&gt;0,1,0)</x:f>
        <x:v>0</x:v>
      </x:c>
      <x:c r="J371" t="n">
        <x:f>IF(LEN(TRIM(data!Y371))&gt;0,1,0)</x:f>
        <x:v>1</x:v>
      </x:c>
    </x:row>
    <x:row r="372">
      <x:c r="H372" t="n">
        <x:f>IF(LEN(TRIM(data!V372))&gt;0,1,0)</x:f>
        <x:v>1</x:v>
      </x:c>
      <x:c r="I372" t="n">
        <x:f>IF(LEN(TRIM(data!W372))&gt;0,1,0)</x:f>
        <x:v>1</x:v>
      </x:c>
      <x:c r="J372" t="n">
        <x:f>IF(LEN(TRIM(data!Y372))&gt;0,1,0)</x:f>
        <x:v>0</x:v>
      </x:c>
    </x:row>
    <x:row r="373">
      <x:c r="H373" t="n">
        <x:f>IF(LEN(TRIM(data!V373))&gt;0,1,0)</x:f>
        <x:v>0</x:v>
      </x:c>
      <x:c r="I373" t="n">
        <x:f>IF(LEN(TRIM(data!W373))&gt;0,1,0)</x:f>
        <x:v>1</x:v>
      </x:c>
      <x:c r="J373" t="n">
        <x:f>IF(LEN(TRIM(data!Y373))&gt;0,1,0)</x:f>
        <x:v>1</x:v>
      </x:c>
    </x:row>
    <x:row r="374">
      <x:c r="H374" t="n">
        <x:f>IF(LEN(TRIM(data!V374))&gt;0,1,0)</x:f>
        <x:v>0</x:v>
      </x:c>
      <x:c r="I374" t="n">
        <x:f>IF(LEN(TRIM(data!W374))&gt;0,1,0)</x:f>
        <x:v>1</x:v>
      </x:c>
      <x:c r="J374" t="n">
        <x:f>IF(LEN(TRIM(data!Y374))&gt;0,1,0)</x:f>
        <x:v>1</x:v>
      </x:c>
    </x:row>
    <x:row r="375">
      <x:c r="H375" t="n">
        <x:f>IF(LEN(TRIM(data!V375))&gt;0,1,0)</x:f>
        <x:v>0</x:v>
      </x:c>
      <x:c r="I375" t="n">
        <x:f>IF(LEN(TRIM(data!W375))&gt;0,1,0)</x:f>
        <x:v>1</x:v>
      </x:c>
      <x:c r="J375" t="n">
        <x:f>IF(LEN(TRIM(data!Y375))&gt;0,1,0)</x:f>
        <x:v>1</x:v>
      </x:c>
    </x:row>
    <x:row r="376">
      <x:c r="H376" t="n">
        <x:f>IF(LEN(TRIM(data!V376))&gt;0,1,0)</x:f>
        <x:v>1</x:v>
      </x:c>
      <x:c r="I376" t="n">
        <x:f>IF(LEN(TRIM(data!W376))&gt;0,1,0)</x:f>
        <x:v>0</x:v>
      </x:c>
      <x:c r="J376" t="n">
        <x:f>IF(LEN(TRIM(data!Y376))&gt;0,1,0)</x:f>
        <x:v>1</x:v>
      </x:c>
    </x:row>
    <x:row r="377">
      <x:c r="H377" t="n">
        <x:f>IF(LEN(TRIM(data!V377))&gt;0,1,0)</x:f>
        <x:v>1</x:v>
      </x:c>
      <x:c r="I377" t="n">
        <x:f>IF(LEN(TRIM(data!W377))&gt;0,1,0)</x:f>
        <x:v>0</x:v>
      </x:c>
      <x:c r="J377" t="n">
        <x:f>IF(LEN(TRIM(data!Y377))&gt;0,1,0)</x:f>
        <x:v>1</x:v>
      </x:c>
    </x:row>
    <x:row r="378">
      <x:c r="H378" t="n">
        <x:f>IF(LEN(TRIM(data!V378))&gt;0,1,0)</x:f>
        <x:v>1</x:v>
      </x:c>
      <x:c r="I378" t="n">
        <x:f>IF(LEN(TRIM(data!W378))&gt;0,1,0)</x:f>
        <x:v>1</x:v>
      </x:c>
      <x:c r="J378" t="n">
        <x:f>IF(LEN(TRIM(data!Y378))&gt;0,1,0)</x:f>
        <x:v>1</x:v>
      </x:c>
    </x:row>
    <x:row r="379">
      <x:c r="H379" t="n">
        <x:f>IF(LEN(TRIM(data!V379))&gt;0,1,0)</x:f>
        <x:v>1</x:v>
      </x:c>
      <x:c r="I379" t="n">
        <x:f>IF(LEN(TRIM(data!W379))&gt;0,1,0)</x:f>
        <x:v>1</x:v>
      </x:c>
      <x:c r="J379" t="n">
        <x:f>IF(LEN(TRIM(data!Y379))&gt;0,1,0)</x:f>
        <x:v>1</x:v>
      </x:c>
    </x:row>
    <x:row r="380">
      <x:c r="H380" t="n">
        <x:f>IF(LEN(TRIM(data!V380))&gt;0,1,0)</x:f>
        <x:v>1</x:v>
      </x:c>
      <x:c r="I380" t="n">
        <x:f>IF(LEN(TRIM(data!W380))&gt;0,1,0)</x:f>
        <x:v>0</x:v>
      </x:c>
      <x:c r="J380" t="n">
        <x:f>IF(LEN(TRIM(data!Y380))&gt;0,1,0)</x:f>
        <x:v>0</x:v>
      </x:c>
    </x:row>
    <x:row r="381">
      <x:c r="H381" t="n">
        <x:f>IF(LEN(TRIM(data!V381))&gt;0,1,0)</x:f>
        <x:v>1</x:v>
      </x:c>
      <x:c r="I381" t="n">
        <x:f>IF(LEN(TRIM(data!W381))&gt;0,1,0)</x:f>
        <x:v>0</x:v>
      </x:c>
      <x:c r="J381" t="n">
        <x:f>IF(LEN(TRIM(data!Y381))&gt;0,1,0)</x:f>
        <x:v>1</x:v>
      </x:c>
    </x:row>
    <x:row r="382">
      <x:c r="H382" t="n">
        <x:f>IF(LEN(TRIM(data!V382))&gt;0,1,0)</x:f>
        <x:v>1</x:v>
      </x:c>
      <x:c r="I382" t="n">
        <x:f>IF(LEN(TRIM(data!W382))&gt;0,1,0)</x:f>
        <x:v>1</x:v>
      </x:c>
      <x:c r="J382" t="n">
        <x:f>IF(LEN(TRIM(data!Y382))&gt;0,1,0)</x:f>
        <x:v>1</x:v>
      </x:c>
    </x:row>
    <x:row r="383">
      <x:c r="H383" t="n">
        <x:f>IF(LEN(TRIM(data!V383))&gt;0,1,0)</x:f>
        <x:v>1</x:v>
      </x:c>
      <x:c r="I383" t="n">
        <x:f>IF(LEN(TRIM(data!W383))&gt;0,1,0)</x:f>
        <x:v>1</x:v>
      </x:c>
      <x:c r="J383" t="n">
        <x:f>IF(LEN(TRIM(data!Y383))&gt;0,1,0)</x:f>
        <x:v>1</x:v>
      </x:c>
    </x:row>
    <x:row r="384">
      <x:c r="H384" t="n">
        <x:f>IF(LEN(TRIM(data!V384))&gt;0,1,0)</x:f>
        <x:v>1</x:v>
      </x:c>
      <x:c r="I384" t="n">
        <x:f>IF(LEN(TRIM(data!W384))&gt;0,1,0)</x:f>
        <x:v>0</x:v>
      </x:c>
      <x:c r="J384" t="n">
        <x:f>IF(LEN(TRIM(data!Y384))&gt;0,1,0)</x:f>
        <x:v>0</x:v>
      </x:c>
    </x:row>
    <x:row r="385">
      <x:c r="H385" t="n">
        <x:f>IF(LEN(TRIM(data!V385))&gt;0,1,0)</x:f>
        <x:v>1</x:v>
      </x:c>
      <x:c r="I385" t="n">
        <x:f>IF(LEN(TRIM(data!W385))&gt;0,1,0)</x:f>
        <x:v>0</x:v>
      </x:c>
      <x:c r="J385" t="n">
        <x:f>IF(LEN(TRIM(data!Y385))&gt;0,1,0)</x:f>
        <x:v>1</x:v>
      </x:c>
    </x:row>
    <x:row r="386">
      <x:c r="H386" t="n">
        <x:f>IF(LEN(TRIM(data!V386))&gt;0,1,0)</x:f>
        <x:v>1</x:v>
      </x:c>
      <x:c r="I386" t="n">
        <x:f>IF(LEN(TRIM(data!W386))&gt;0,1,0)</x:f>
        <x:v>0</x:v>
      </x:c>
      <x:c r="J386" t="n">
        <x:f>IF(LEN(TRIM(data!Y386))&gt;0,1,0)</x:f>
        <x:v>0</x:v>
      </x:c>
    </x:row>
    <x:row r="387">
      <x:c r="H387" t="n">
        <x:f>IF(LEN(TRIM(data!V387))&gt;0,1,0)</x:f>
        <x:v>1</x:v>
      </x:c>
      <x:c r="I387" t="n">
        <x:f>IF(LEN(TRIM(data!W387))&gt;0,1,0)</x:f>
        <x:v>0</x:v>
      </x:c>
      <x:c r="J387" t="n">
        <x:f>IF(LEN(TRIM(data!Y387))&gt;0,1,0)</x:f>
        <x:v>1</x:v>
      </x:c>
    </x:row>
    <x:row r="388">
      <x:c r="H388" t="n">
        <x:f>IF(LEN(TRIM(data!V388))&gt;0,1,0)</x:f>
        <x:v>1</x:v>
      </x:c>
      <x:c r="I388" t="n">
        <x:f>IF(LEN(TRIM(data!W388))&gt;0,1,0)</x:f>
        <x:v>1</x:v>
      </x:c>
      <x:c r="J388" t="n">
        <x:f>IF(LEN(TRIM(data!Y388))&gt;0,1,0)</x:f>
        <x:v>1</x:v>
      </x:c>
    </x:row>
    <x:row r="389">
      <x:c r="H389" t="n">
        <x:f>IF(LEN(TRIM(data!V389))&gt;0,1,0)</x:f>
        <x:v>0</x:v>
      </x:c>
      <x:c r="I389" t="n">
        <x:f>IF(LEN(TRIM(data!W389))&gt;0,1,0)</x:f>
        <x:v>1</x:v>
      </x:c>
      <x:c r="J389" t="n">
        <x:f>IF(LEN(TRIM(data!Y389))&gt;0,1,0)</x:f>
        <x:v>1</x:v>
      </x:c>
    </x:row>
    <x:row r="390">
      <x:c r="H390" t="n">
        <x:f>IF(LEN(TRIM(data!V390))&gt;0,1,0)</x:f>
        <x:v>1</x:v>
      </x:c>
      <x:c r="I390" t="n">
        <x:f>IF(LEN(TRIM(data!W390))&gt;0,1,0)</x:f>
        <x:v>1</x:v>
      </x:c>
      <x:c r="J390" t="n">
        <x:f>IF(LEN(TRIM(data!Y390))&gt;0,1,0)</x:f>
        <x:v>1</x:v>
      </x:c>
    </x:row>
    <x:row r="391">
      <x:c r="H391" t="n">
        <x:f>IF(LEN(TRIM(data!V391))&gt;0,1,0)</x:f>
        <x:v>1</x:v>
      </x:c>
      <x:c r="I391" t="n">
        <x:f>IF(LEN(TRIM(data!W391))&gt;0,1,0)</x:f>
        <x:v>1</x:v>
      </x:c>
      <x:c r="J391" t="n">
        <x:f>IF(LEN(TRIM(data!Y391))&gt;0,1,0)</x:f>
        <x:v>1</x:v>
      </x:c>
    </x:row>
    <x:row r="392">
      <x:c r="H392" t="n">
        <x:f>IF(LEN(TRIM(data!V392))&gt;0,1,0)</x:f>
        <x:v>0</x:v>
      </x:c>
      <x:c r="I392" t="n">
        <x:f>IF(LEN(TRIM(data!W392))&gt;0,1,0)</x:f>
        <x:v>0</x:v>
      </x:c>
      <x:c r="J392" t="n">
        <x:f>IF(LEN(TRIM(data!Y392))&gt;0,1,0)</x:f>
        <x:v>1</x:v>
      </x:c>
    </x:row>
    <x:row r="393">
      <x:c r="H393" t="n">
        <x:f>IF(LEN(TRIM(data!V393))&gt;0,1,0)</x:f>
        <x:v>1</x:v>
      </x:c>
      <x:c r="I393" t="n">
        <x:f>IF(LEN(TRIM(data!W393))&gt;0,1,0)</x:f>
        <x:v>1</x:v>
      </x:c>
      <x:c r="J393" t="n">
        <x:f>IF(LEN(TRIM(data!Y393))&gt;0,1,0)</x:f>
        <x:v>1</x:v>
      </x:c>
    </x:row>
    <x:row r="394">
      <x:c r="H394" t="n">
        <x:f>IF(LEN(TRIM(data!V394))&gt;0,1,0)</x:f>
        <x:v>1</x:v>
      </x:c>
      <x:c r="I394" t="n">
        <x:f>IF(LEN(TRIM(data!W394))&gt;0,1,0)</x:f>
        <x:v>1</x:v>
      </x:c>
      <x:c r="J394" t="n">
        <x:f>IF(LEN(TRIM(data!Y394))&gt;0,1,0)</x:f>
        <x:v>0</x:v>
      </x:c>
    </x:row>
    <x:row r="395">
      <x:c r="H395" t="n">
        <x:f>IF(LEN(TRIM(data!V395))&gt;0,1,0)</x:f>
        <x:v>1</x:v>
      </x:c>
      <x:c r="I395" t="n">
        <x:f>IF(LEN(TRIM(data!W395))&gt;0,1,0)</x:f>
        <x:v>0</x:v>
      </x:c>
      <x:c r="J395" t="n">
        <x:f>IF(LEN(TRIM(data!Y395))&gt;0,1,0)</x:f>
        <x:v>1</x:v>
      </x:c>
    </x:row>
    <x:row r="396">
      <x:c r="H396" t="n">
        <x:f>IF(LEN(TRIM(data!V396))&gt;0,1,0)</x:f>
        <x:v>1</x:v>
      </x:c>
      <x:c r="I396" t="n">
        <x:f>IF(LEN(TRIM(data!W396))&gt;0,1,0)</x:f>
        <x:v>1</x:v>
      </x:c>
      <x:c r="J396" t="n">
        <x:f>IF(LEN(TRIM(data!Y396))&gt;0,1,0)</x:f>
        <x:v>1</x:v>
      </x:c>
    </x:row>
    <x:row r="397">
      <x:c r="H397" t="n">
        <x:f>IF(LEN(TRIM(data!V397))&gt;0,1,0)</x:f>
        <x:v>1</x:v>
      </x:c>
      <x:c r="I397" t="n">
        <x:f>IF(LEN(TRIM(data!W397))&gt;0,1,0)</x:f>
        <x:v>0</x:v>
      </x:c>
      <x:c r="J397" t="n">
        <x:f>IF(LEN(TRIM(data!Y397))&gt;0,1,0)</x:f>
        <x:v>1</x:v>
      </x:c>
    </x:row>
    <x:row r="398">
      <x:c r="H398" t="n">
        <x:f>IF(LEN(TRIM(data!V398))&gt;0,1,0)</x:f>
        <x:v>1</x:v>
      </x:c>
      <x:c r="I398" t="n">
        <x:f>IF(LEN(TRIM(data!W398))&gt;0,1,0)</x:f>
        <x:v>0</x:v>
      </x:c>
      <x:c r="J398" t="n">
        <x:f>IF(LEN(TRIM(data!Y398))&gt;0,1,0)</x:f>
        <x:v>0</x:v>
      </x:c>
    </x:row>
    <x:row r="399">
      <x:c r="H399" t="n">
        <x:f>IF(LEN(TRIM(data!V399))&gt;0,1,0)</x:f>
        <x:v>1</x:v>
      </x:c>
      <x:c r="I399" t="n">
        <x:f>IF(LEN(TRIM(data!W399))&gt;0,1,0)</x:f>
        <x:v>1</x:v>
      </x:c>
      <x:c r="J399" t="n">
        <x:f>IF(LEN(TRIM(data!Y399))&gt;0,1,0)</x:f>
        <x:v>0</x:v>
      </x:c>
    </x:row>
    <x:row r="400">
      <x:c r="H400" t="n">
        <x:f>IF(LEN(TRIM(data!V400))&gt;0,1,0)</x:f>
        <x:v>0</x:v>
      </x:c>
      <x:c r="I400" t="n">
        <x:f>IF(LEN(TRIM(data!W400))&gt;0,1,0)</x:f>
        <x:v>0</x:v>
      </x:c>
      <x:c r="J400" t="n">
        <x:f>IF(LEN(TRIM(data!Y400))&gt;0,1,0)</x:f>
        <x:v>1</x:v>
      </x:c>
    </x:row>
    <x:row r="401">
      <x:c r="H401" t="n">
        <x:f>IF(LEN(TRIM(data!V401))&gt;0,1,0)</x:f>
        <x:v>1</x:v>
      </x:c>
      <x:c r="I401" t="n">
        <x:f>IF(LEN(TRIM(data!W401))&gt;0,1,0)</x:f>
        <x:v>1</x:v>
      </x:c>
      <x:c r="J401" t="n">
        <x:f>IF(LEN(TRIM(data!Y401))&gt;0,1,0)</x:f>
        <x:v>1</x:v>
      </x:c>
    </x:row>
    <x:row r="402">
      <x:c r="H402" t="n">
        <x:f>IF(LEN(TRIM(data!V402))&gt;0,1,0)</x:f>
        <x:v>1</x:v>
      </x:c>
      <x:c r="I402" t="n">
        <x:f>IF(LEN(TRIM(data!W402))&gt;0,1,0)</x:f>
        <x:v>0</x:v>
      </x:c>
      <x:c r="J402" t="n">
        <x:f>IF(LEN(TRIM(data!Y402))&gt;0,1,0)</x:f>
        <x:v>1</x:v>
      </x:c>
    </x:row>
    <x:row r="403">
      <x:c r="H403" t="n">
        <x:f>IF(LEN(TRIM(data!V403))&gt;0,1,0)</x:f>
        <x:v>1</x:v>
      </x:c>
      <x:c r="I403" t="n">
        <x:f>IF(LEN(TRIM(data!W403))&gt;0,1,0)</x:f>
        <x:v>1</x:v>
      </x:c>
      <x:c r="J403" t="n">
        <x:f>IF(LEN(TRIM(data!Y403))&gt;0,1,0)</x:f>
        <x:v>0</x:v>
      </x:c>
    </x:row>
    <x:row r="404">
      <x:c r="H404" t="n">
        <x:f>IF(LEN(TRIM(data!V404))&gt;0,1,0)</x:f>
        <x:v>1</x:v>
      </x:c>
      <x:c r="I404" t="n">
        <x:f>IF(LEN(TRIM(data!W404))&gt;0,1,0)</x:f>
        <x:v>1</x:v>
      </x:c>
      <x:c r="J404" t="n">
        <x:f>IF(LEN(TRIM(data!Y404))&gt;0,1,0)</x:f>
        <x:v>1</x:v>
      </x:c>
    </x:row>
    <x:row r="405">
      <x:c r="H405" t="n">
        <x:f>IF(LEN(TRIM(data!V405))&gt;0,1,0)</x:f>
        <x:v>1</x:v>
      </x:c>
      <x:c r="I405" t="n">
        <x:f>IF(LEN(TRIM(data!W405))&gt;0,1,0)</x:f>
        <x:v>1</x:v>
      </x:c>
      <x:c r="J405" t="n">
        <x:f>IF(LEN(TRIM(data!Y405))&gt;0,1,0)</x:f>
        <x:v>1</x:v>
      </x:c>
    </x:row>
    <x:row r="406">
      <x:c r="H406" t="n">
        <x:f>IF(LEN(TRIM(data!V406))&gt;0,1,0)</x:f>
        <x:v>1</x:v>
      </x:c>
      <x:c r="I406" t="n">
        <x:f>IF(LEN(TRIM(data!W406))&gt;0,1,0)</x:f>
        <x:v>1</x:v>
      </x:c>
      <x:c r="J406" t="n">
        <x:f>IF(LEN(TRIM(data!Y406))&gt;0,1,0)</x:f>
        <x:v>1</x:v>
      </x:c>
    </x:row>
    <x:row r="407">
      <x:c r="H407" t="n">
        <x:f>IF(LEN(TRIM(data!V407))&gt;0,1,0)</x:f>
        <x:v>1</x:v>
      </x:c>
      <x:c r="I407" t="n">
        <x:f>IF(LEN(TRIM(data!W407))&gt;0,1,0)</x:f>
        <x:v>1</x:v>
      </x:c>
      <x:c r="J407" t="n">
        <x:f>IF(LEN(TRIM(data!Y407))&gt;0,1,0)</x:f>
        <x:v>0</x:v>
      </x:c>
    </x:row>
    <x:row r="408">
      <x:c r="H408" t="n">
        <x:f>IF(LEN(TRIM(data!V408))&gt;0,1,0)</x:f>
        <x:v>1</x:v>
      </x:c>
      <x:c r="I408" t="n">
        <x:f>IF(LEN(TRIM(data!W408))&gt;0,1,0)</x:f>
        <x:v>1</x:v>
      </x:c>
      <x:c r="J408" t="n">
        <x:f>IF(LEN(TRIM(data!Y408))&gt;0,1,0)</x:f>
        <x:v>1</x:v>
      </x:c>
    </x:row>
    <x:row r="409">
      <x:c r="H409" t="n">
        <x:f>IF(LEN(TRIM(data!V409))&gt;0,1,0)</x:f>
        <x:v>1</x:v>
      </x:c>
      <x:c r="I409" t="n">
        <x:f>IF(LEN(TRIM(data!W409))&gt;0,1,0)</x:f>
        <x:v>1</x:v>
      </x:c>
      <x:c r="J409" t="n">
        <x:f>IF(LEN(TRIM(data!Y409))&gt;0,1,0)</x:f>
        <x:v>0</x:v>
      </x:c>
    </x:row>
    <x:row r="410">
      <x:c r="H410" t="n">
        <x:f>IF(LEN(TRIM(data!V410))&gt;0,1,0)</x:f>
        <x:v>1</x:v>
      </x:c>
      <x:c r="I410" t="n">
        <x:f>IF(LEN(TRIM(data!W410))&gt;0,1,0)</x:f>
        <x:v>1</x:v>
      </x:c>
      <x:c r="J410" t="n">
        <x:f>IF(LEN(TRIM(data!Y410))&gt;0,1,0)</x:f>
        <x:v>1</x:v>
      </x:c>
    </x:row>
    <x:row r="411">
      <x:c r="H411" t="n">
        <x:f>IF(LEN(TRIM(data!V411))&gt;0,1,0)</x:f>
        <x:v>0</x:v>
      </x:c>
      <x:c r="I411" t="n">
        <x:f>IF(LEN(TRIM(data!W411))&gt;0,1,0)</x:f>
        <x:v>1</x:v>
      </x:c>
      <x:c r="J411" t="n">
        <x:f>IF(LEN(TRIM(data!Y411))&gt;0,1,0)</x:f>
        <x:v>1</x:v>
      </x:c>
    </x:row>
    <x:row r="412">
      <x:c r="H412" t="n">
        <x:f>IF(LEN(TRIM(data!V412))&gt;0,1,0)</x:f>
        <x:v>1</x:v>
      </x:c>
      <x:c r="I412" t="n">
        <x:f>IF(LEN(TRIM(data!W412))&gt;0,1,0)</x:f>
        <x:v>1</x:v>
      </x:c>
      <x:c r="J412" t="n">
        <x:f>IF(LEN(TRIM(data!Y412))&gt;0,1,0)</x:f>
        <x:v>1</x:v>
      </x:c>
    </x:row>
    <x:row r="413">
      <x:c r="H413" t="n">
        <x:f>IF(LEN(TRIM(data!V413))&gt;0,1,0)</x:f>
        <x:v>1</x:v>
      </x:c>
      <x:c r="I413" t="n">
        <x:f>IF(LEN(TRIM(data!W413))&gt;0,1,0)</x:f>
        <x:v>0</x:v>
      </x:c>
      <x:c r="J413" t="n">
        <x:f>IF(LEN(TRIM(data!Y413))&gt;0,1,0)</x:f>
        <x:v>1</x:v>
      </x:c>
    </x:row>
    <x:row r="414">
      <x:c r="H414" t="n">
        <x:f>IF(LEN(TRIM(data!V414))&gt;0,1,0)</x:f>
        <x:v>1</x:v>
      </x:c>
      <x:c r="I414" t="n">
        <x:f>IF(LEN(TRIM(data!W414))&gt;0,1,0)</x:f>
        <x:v>1</x:v>
      </x:c>
      <x:c r="J414" t="n">
        <x:f>IF(LEN(TRIM(data!Y414))&gt;0,1,0)</x:f>
        <x:v>1</x:v>
      </x:c>
    </x:row>
    <x:row r="415">
      <x:c r="H415" t="n">
        <x:f>IF(LEN(TRIM(data!V415))&gt;0,1,0)</x:f>
        <x:v>1</x:v>
      </x:c>
      <x:c r="I415" t="n">
        <x:f>IF(LEN(TRIM(data!W415))&gt;0,1,0)</x:f>
        <x:v>1</x:v>
      </x:c>
      <x:c r="J415" t="n">
        <x:f>IF(LEN(TRIM(data!Y415))&gt;0,1,0)</x:f>
        <x:v>0</x:v>
      </x:c>
    </x:row>
    <x:row r="416">
      <x:c r="H416" t="n">
        <x:f>IF(LEN(TRIM(data!V416))&gt;0,1,0)</x:f>
        <x:v>1</x:v>
      </x:c>
      <x:c r="I416" t="n">
        <x:f>IF(LEN(TRIM(data!W416))&gt;0,1,0)</x:f>
        <x:v>0</x:v>
      </x:c>
      <x:c r="J416" t="n">
        <x:f>IF(LEN(TRIM(data!Y416))&gt;0,1,0)</x:f>
        <x:v>1</x:v>
      </x:c>
    </x:row>
    <x:row r="417">
      <x:c r="H417" t="n">
        <x:f>IF(LEN(TRIM(data!V417))&gt;0,1,0)</x:f>
        <x:v>1</x:v>
      </x:c>
      <x:c r="I417" t="n">
        <x:f>IF(LEN(TRIM(data!W417))&gt;0,1,0)</x:f>
        <x:v>1</x:v>
      </x:c>
      <x:c r="J417" t="n">
        <x:f>IF(LEN(TRIM(data!Y417))&gt;0,1,0)</x:f>
        <x:v>1</x:v>
      </x:c>
    </x:row>
    <x:row r="418">
      <x:c r="H418" t="n">
        <x:f>IF(LEN(TRIM(data!V418))&gt;0,1,0)</x:f>
        <x:v>0</x:v>
      </x:c>
      <x:c r="I418" t="n">
        <x:f>IF(LEN(TRIM(data!W418))&gt;0,1,0)</x:f>
        <x:v>1</x:v>
      </x:c>
      <x:c r="J418" t="n">
        <x:f>IF(LEN(TRIM(data!Y418))&gt;0,1,0)</x:f>
        <x:v>0</x:v>
      </x:c>
    </x:row>
    <x:row r="419">
      <x:c r="H419" t="n">
        <x:f>IF(LEN(TRIM(data!V419))&gt;0,1,0)</x:f>
        <x:v>0</x:v>
      </x:c>
      <x:c r="I419" t="n">
        <x:f>IF(LEN(TRIM(data!W419))&gt;0,1,0)</x:f>
        <x:v>0</x:v>
      </x:c>
      <x:c r="J419" t="n">
        <x:f>IF(LEN(TRIM(data!Y419))&gt;0,1,0)</x:f>
        <x:v>1</x:v>
      </x:c>
    </x:row>
    <x:row r="420">
      <x:c r="H420" t="n">
        <x:f>IF(LEN(TRIM(data!V420))&gt;0,1,0)</x:f>
        <x:v>1</x:v>
      </x:c>
      <x:c r="I420" t="n">
        <x:f>IF(LEN(TRIM(data!W420))&gt;0,1,0)</x:f>
        <x:v>1</x:v>
      </x:c>
      <x:c r="J420" t="n">
        <x:f>IF(LEN(TRIM(data!Y420))&gt;0,1,0)</x:f>
        <x:v>0</x:v>
      </x:c>
    </x:row>
    <x:row r="421">
      <x:c r="H421" t="n">
        <x:f>IF(LEN(TRIM(data!V421))&gt;0,1,0)</x:f>
        <x:v>1</x:v>
      </x:c>
      <x:c r="I421" t="n">
        <x:f>IF(LEN(TRIM(data!W421))&gt;0,1,0)</x:f>
        <x:v>1</x:v>
      </x:c>
      <x:c r="J421" t="n">
        <x:f>IF(LEN(TRIM(data!Y421))&gt;0,1,0)</x:f>
        <x:v>1</x:v>
      </x:c>
    </x:row>
    <x:row r="422">
      <x:c r="H422" t="n">
        <x:f>IF(LEN(TRIM(data!V422))&gt;0,1,0)</x:f>
        <x:v>0</x:v>
      </x:c>
      <x:c r="I422" t="n">
        <x:f>IF(LEN(TRIM(data!W422))&gt;0,1,0)</x:f>
        <x:v>0</x:v>
      </x:c>
      <x:c r="J422" t="n">
        <x:f>IF(LEN(TRIM(data!Y422))&gt;0,1,0)</x:f>
        <x:v>1</x:v>
      </x:c>
    </x:row>
    <x:row r="423">
      <x:c r="H423" t="n">
        <x:f>IF(LEN(TRIM(data!V423))&gt;0,1,0)</x:f>
        <x:v>0</x:v>
      </x:c>
      <x:c r="I423" t="n">
        <x:f>IF(LEN(TRIM(data!W423))&gt;0,1,0)</x:f>
        <x:v>0</x:v>
      </x:c>
      <x:c r="J423" t="n">
        <x:f>IF(LEN(TRIM(data!Y423))&gt;0,1,0)</x:f>
        <x:v>1</x:v>
      </x:c>
    </x:row>
    <x:row r="424">
      <x:c r="H424" t="n">
        <x:f>IF(LEN(TRIM(data!V424))&gt;0,1,0)</x:f>
        <x:v>1</x:v>
      </x:c>
      <x:c r="I424" t="n">
        <x:f>IF(LEN(TRIM(data!W424))&gt;0,1,0)</x:f>
        <x:v>1</x:v>
      </x:c>
      <x:c r="J424" t="n">
        <x:f>IF(LEN(TRIM(data!Y424))&gt;0,1,0)</x:f>
        <x:v>1</x:v>
      </x:c>
    </x:row>
    <x:row r="425">
      <x:c r="H425" t="n">
        <x:f>IF(LEN(TRIM(data!V425))&gt;0,1,0)</x:f>
        <x:v>1</x:v>
      </x:c>
      <x:c r="I425" t="n">
        <x:f>IF(LEN(TRIM(data!W425))&gt;0,1,0)</x:f>
        <x:v>0</x:v>
      </x:c>
      <x:c r="J425" t="n">
        <x:f>IF(LEN(TRIM(data!Y425))&gt;0,1,0)</x:f>
        <x:v>1</x:v>
      </x:c>
    </x:row>
    <x:row r="426">
      <x:c r="H426" t="n">
        <x:f>IF(LEN(TRIM(data!V426))&gt;0,1,0)</x:f>
        <x:v>0</x:v>
      </x:c>
      <x:c r="I426" t="n">
        <x:f>IF(LEN(TRIM(data!W426))&gt;0,1,0)</x:f>
        <x:v>1</x:v>
      </x:c>
      <x:c r="J426" t="n">
        <x:f>IF(LEN(TRIM(data!Y426))&gt;0,1,0)</x:f>
        <x:v>1</x:v>
      </x:c>
    </x:row>
    <x:row r="427">
      <x:c r="H427" t="n">
        <x:f>IF(LEN(TRIM(data!V427))&gt;0,1,0)</x:f>
        <x:v>1</x:v>
      </x:c>
      <x:c r="I427" t="n">
        <x:f>IF(LEN(TRIM(data!W427))&gt;0,1,0)</x:f>
        <x:v>1</x:v>
      </x:c>
      <x:c r="J427" t="n">
        <x:f>IF(LEN(TRIM(data!Y427))&gt;0,1,0)</x:f>
        <x:v>1</x:v>
      </x:c>
    </x:row>
    <x:row r="428">
      <x:c r="H428" t="n">
        <x:f>IF(LEN(TRIM(data!V428))&gt;0,1,0)</x:f>
        <x:v>1</x:v>
      </x:c>
      <x:c r="I428" t="n">
        <x:f>IF(LEN(TRIM(data!W428))&gt;0,1,0)</x:f>
        <x:v>0</x:v>
      </x:c>
      <x:c r="J428" t="n">
        <x:f>IF(LEN(TRIM(data!Y428))&gt;0,1,0)</x:f>
        <x:v>0</x:v>
      </x:c>
    </x:row>
    <x:row r="429">
      <x:c r="H429" t="n">
        <x:f>IF(LEN(TRIM(data!V429))&gt;0,1,0)</x:f>
        <x:v>1</x:v>
      </x:c>
      <x:c r="I429" t="n">
        <x:f>IF(LEN(TRIM(data!W429))&gt;0,1,0)</x:f>
        <x:v>1</x:v>
      </x:c>
      <x:c r="J429" t="n">
        <x:f>IF(LEN(TRIM(data!Y429))&gt;0,1,0)</x:f>
        <x:v>0</x:v>
      </x:c>
    </x:row>
    <x:row r="430">
      <x:c r="H430" t="n">
        <x:f>IF(LEN(TRIM(data!V430))&gt;0,1,0)</x:f>
        <x:v>1</x:v>
      </x:c>
      <x:c r="I430" t="n">
        <x:f>IF(LEN(TRIM(data!W430))&gt;0,1,0)</x:f>
        <x:v>1</x:v>
      </x:c>
      <x:c r="J430" t="n">
        <x:f>IF(LEN(TRIM(data!Y430))&gt;0,1,0)</x:f>
        <x:v>1</x:v>
      </x:c>
    </x:row>
    <x:row r="431">
      <x:c r="H431" t="n">
        <x:f>IF(LEN(TRIM(data!V431))&gt;0,1,0)</x:f>
        <x:v>1</x:v>
      </x:c>
      <x:c r="I431" t="n">
        <x:f>IF(LEN(TRIM(data!W431))&gt;0,1,0)</x:f>
        <x:v>1</x:v>
      </x:c>
      <x:c r="J431" t="n">
        <x:f>IF(LEN(TRIM(data!Y431))&gt;0,1,0)</x:f>
        <x:v>0</x:v>
      </x:c>
    </x:row>
    <x:row r="432">
      <x:c r="H432" t="n">
        <x:f>IF(LEN(TRIM(data!V432))&gt;0,1,0)</x:f>
        <x:v>1</x:v>
      </x:c>
      <x:c r="I432" t="n">
        <x:f>IF(LEN(TRIM(data!W432))&gt;0,1,0)</x:f>
        <x:v>0</x:v>
      </x:c>
      <x:c r="J432" t="n">
        <x:f>IF(LEN(TRIM(data!Y432))&gt;0,1,0)</x:f>
        <x:v>1</x:v>
      </x:c>
    </x:row>
    <x:row r="433">
      <x:c r="H433" t="n">
        <x:f>IF(LEN(TRIM(data!V433))&gt;0,1,0)</x:f>
        <x:v>1</x:v>
      </x:c>
      <x:c r="I433" t="n">
        <x:f>IF(LEN(TRIM(data!W433))&gt;0,1,0)</x:f>
        <x:v>0</x:v>
      </x:c>
      <x:c r="J433" t="n">
        <x:f>IF(LEN(TRIM(data!Y433))&gt;0,1,0)</x:f>
        <x:v>1</x:v>
      </x:c>
    </x:row>
    <x:row r="434">
      <x:c r="H434" t="n">
        <x:f>IF(LEN(TRIM(data!V434))&gt;0,1,0)</x:f>
        <x:v>1</x:v>
      </x:c>
      <x:c r="I434" t="n">
        <x:f>IF(LEN(TRIM(data!W434))&gt;0,1,0)</x:f>
        <x:v>1</x:v>
      </x:c>
      <x:c r="J434" t="n">
        <x:f>IF(LEN(TRIM(data!Y434))&gt;0,1,0)</x:f>
        <x:v>0</x:v>
      </x:c>
    </x:row>
    <x:row r="435">
      <x:c r="H435" t="n">
        <x:f>IF(LEN(TRIM(data!V435))&gt;0,1,0)</x:f>
        <x:v>1</x:v>
      </x:c>
      <x:c r="I435" t="n">
        <x:f>IF(LEN(TRIM(data!W435))&gt;0,1,0)</x:f>
        <x:v>1</x:v>
      </x:c>
      <x:c r="J435" t="n">
        <x:f>IF(LEN(TRIM(data!Y435))&gt;0,1,0)</x:f>
        <x:v>0</x:v>
      </x:c>
    </x:row>
    <x:row r="436">
      <x:c r="H436" t="n">
        <x:f>IF(LEN(TRIM(data!V436))&gt;0,1,0)</x:f>
        <x:v>1</x:v>
      </x:c>
      <x:c r="I436" t="n">
        <x:f>IF(LEN(TRIM(data!W436))&gt;0,1,0)</x:f>
        <x:v>1</x:v>
      </x:c>
      <x:c r="J436" t="n">
        <x:f>IF(LEN(TRIM(data!Y436))&gt;0,1,0)</x:f>
        <x:v>1</x:v>
      </x:c>
    </x:row>
    <x:row r="437">
      <x:c r="H437" t="n">
        <x:f>IF(LEN(TRIM(data!V437))&gt;0,1,0)</x:f>
        <x:v>1</x:v>
      </x:c>
      <x:c r="I437" t="n">
        <x:f>IF(LEN(TRIM(data!W437))&gt;0,1,0)</x:f>
        <x:v>1</x:v>
      </x:c>
      <x:c r="J437" t="n">
        <x:f>IF(LEN(TRIM(data!Y437))&gt;0,1,0)</x:f>
        <x:v>1</x:v>
      </x:c>
    </x:row>
    <x:row r="438">
      <x:c r="H438" t="n">
        <x:f>IF(LEN(TRIM(data!V438))&gt;0,1,0)</x:f>
        <x:v>0</x:v>
      </x:c>
      <x:c r="I438" t="n">
        <x:f>IF(LEN(TRIM(data!W438))&gt;0,1,0)</x:f>
        <x:v>1</x:v>
      </x:c>
      <x:c r="J438" t="n">
        <x:f>IF(LEN(TRIM(data!Y438))&gt;0,1,0)</x:f>
        <x:v>1</x:v>
      </x:c>
    </x:row>
    <x:row r="439">
      <x:c r="H439" t="n">
        <x:f>IF(LEN(TRIM(data!V439))&gt;0,1,0)</x:f>
        <x:v>1</x:v>
      </x:c>
      <x:c r="I439" t="n">
        <x:f>IF(LEN(TRIM(data!W439))&gt;0,1,0)</x:f>
        <x:v>1</x:v>
      </x:c>
      <x:c r="J439" t="n">
        <x:f>IF(LEN(TRIM(data!Y439))&gt;0,1,0)</x:f>
        <x:v>1</x:v>
      </x:c>
    </x:row>
    <x:row r="440">
      <x:c r="H440" t="n">
        <x:f>IF(LEN(TRIM(data!V440))&gt;0,1,0)</x:f>
        <x:v>1</x:v>
      </x:c>
      <x:c r="I440" t="n">
        <x:f>IF(LEN(TRIM(data!W440))&gt;0,1,0)</x:f>
        <x:v>0</x:v>
      </x:c>
      <x:c r="J440" t="n">
        <x:f>IF(LEN(TRIM(data!Y440))&gt;0,1,0)</x:f>
        <x:v>1</x:v>
      </x:c>
    </x:row>
    <x:row r="441">
      <x:c r="H441" t="n">
        <x:f>IF(LEN(TRIM(data!V441))&gt;0,1,0)</x:f>
        <x:v>0</x:v>
      </x:c>
      <x:c r="I441" t="n">
        <x:f>IF(LEN(TRIM(data!W441))&gt;0,1,0)</x:f>
        <x:v>1</x:v>
      </x:c>
      <x:c r="J441" t="n">
        <x:f>IF(LEN(TRIM(data!Y441))&gt;0,1,0)</x:f>
        <x:v>0</x:v>
      </x:c>
    </x:row>
    <x:row r="442">
      <x:c r="H442" t="n">
        <x:f>IF(LEN(TRIM(data!V442))&gt;0,1,0)</x:f>
        <x:v>1</x:v>
      </x:c>
      <x:c r="I442" t="n">
        <x:f>IF(LEN(TRIM(data!W442))&gt;0,1,0)</x:f>
        <x:v>0</x:v>
      </x:c>
      <x:c r="J442" t="n">
        <x:f>IF(LEN(TRIM(data!Y442))&gt;0,1,0)</x:f>
        <x:v>1</x:v>
      </x:c>
    </x:row>
    <x:row r="443">
      <x:c r="H443" t="n">
        <x:f>IF(LEN(TRIM(data!V443))&gt;0,1,0)</x:f>
        <x:v>1</x:v>
      </x:c>
      <x:c r="I443" t="n">
        <x:f>IF(LEN(TRIM(data!W443))&gt;0,1,0)</x:f>
        <x:v>1</x:v>
      </x:c>
      <x:c r="J443" t="n">
        <x:f>IF(LEN(TRIM(data!Y443))&gt;0,1,0)</x:f>
        <x:v>1</x:v>
      </x:c>
    </x:row>
    <x:row r="444">
      <x:c r="H444" t="n">
        <x:f>IF(LEN(TRIM(data!V444))&gt;0,1,0)</x:f>
        <x:v>1</x:v>
      </x:c>
      <x:c r="I444" t="n">
        <x:f>IF(LEN(TRIM(data!W444))&gt;0,1,0)</x:f>
        <x:v>1</x:v>
      </x:c>
      <x:c r="J444" t="n">
        <x:f>IF(LEN(TRIM(data!Y444))&gt;0,1,0)</x:f>
        <x:v>1</x:v>
      </x:c>
    </x:row>
    <x:row r="445">
      <x:c r="H445" t="n">
        <x:f>IF(LEN(TRIM(data!V445))&gt;0,1,0)</x:f>
        <x:v>1</x:v>
      </x:c>
      <x:c r="I445" t="n">
        <x:f>IF(LEN(TRIM(data!W445))&gt;0,1,0)</x:f>
        <x:v>1</x:v>
      </x:c>
      <x:c r="J445" t="n">
        <x:f>IF(LEN(TRIM(data!Y445))&gt;0,1,0)</x:f>
        <x:v>1</x:v>
      </x:c>
    </x:row>
    <x:row r="446">
      <x:c r="H446" t="n">
        <x:f>IF(LEN(TRIM(data!V446))&gt;0,1,0)</x:f>
        <x:v>1</x:v>
      </x:c>
      <x:c r="I446" t="n">
        <x:f>IF(LEN(TRIM(data!W446))&gt;0,1,0)</x:f>
        <x:v>1</x:v>
      </x:c>
      <x:c r="J446" t="n">
        <x:f>IF(LEN(TRIM(data!Y446))&gt;0,1,0)</x:f>
        <x:v>1</x:v>
      </x:c>
    </x:row>
    <x:row r="447">
      <x:c r="H447" t="n">
        <x:f>IF(LEN(TRIM(data!V447))&gt;0,1,0)</x:f>
        <x:v>1</x:v>
      </x:c>
      <x:c r="I447" t="n">
        <x:f>IF(LEN(TRIM(data!W447))&gt;0,1,0)</x:f>
        <x:v>1</x:v>
      </x:c>
      <x:c r="J447" t="n">
        <x:f>IF(LEN(TRIM(data!Y447))&gt;0,1,0)</x:f>
        <x:v>1</x:v>
      </x:c>
    </x:row>
    <x:row r="448">
      <x:c r="H448" t="n">
        <x:f>IF(LEN(TRIM(data!V448))&gt;0,1,0)</x:f>
        <x:v>1</x:v>
      </x:c>
      <x:c r="I448" t="n">
        <x:f>IF(LEN(TRIM(data!W448))&gt;0,1,0)</x:f>
        <x:v>1</x:v>
      </x:c>
      <x:c r="J448" t="n">
        <x:f>IF(LEN(TRIM(data!Y448))&gt;0,1,0)</x:f>
        <x:v>1</x:v>
      </x:c>
    </x:row>
    <x:row r="449">
      <x:c r="H449" t="n">
        <x:f>IF(LEN(TRIM(data!V449))&gt;0,1,0)</x:f>
        <x:v>1</x:v>
      </x:c>
      <x:c r="I449" t="n">
        <x:f>IF(LEN(TRIM(data!W449))&gt;0,1,0)</x:f>
        <x:v>1</x:v>
      </x:c>
      <x:c r="J449" t="n">
        <x:f>IF(LEN(TRIM(data!Y449))&gt;0,1,0)</x:f>
        <x:v>1</x:v>
      </x:c>
    </x:row>
    <x:row r="450">
      <x:c r="H450" t="n">
        <x:f>IF(LEN(TRIM(data!V450))&gt;0,1,0)</x:f>
        <x:v>1</x:v>
      </x:c>
      <x:c r="I450" t="n">
        <x:f>IF(LEN(TRIM(data!W450))&gt;0,1,0)</x:f>
        <x:v>0</x:v>
      </x:c>
      <x:c r="J450" t="n">
        <x:f>IF(LEN(TRIM(data!Y450))&gt;0,1,0)</x:f>
        <x:v>1</x:v>
      </x:c>
    </x:row>
    <x:row r="451">
      <x:c r="H451" t="n">
        <x:f>IF(LEN(TRIM(data!V451))&gt;0,1,0)</x:f>
        <x:v>1</x:v>
      </x:c>
      <x:c r="I451" t="n">
        <x:f>IF(LEN(TRIM(data!W451))&gt;0,1,0)</x:f>
        <x:v>1</x:v>
      </x:c>
      <x:c r="J451" t="n">
        <x:f>IF(LEN(TRIM(data!Y451))&gt;0,1,0)</x:f>
        <x:v>1</x:v>
      </x:c>
    </x:row>
    <x:row r="452">
      <x:c r="H452" t="n">
        <x:f>IF(LEN(TRIM(data!V452))&gt;0,1,0)</x:f>
        <x:v>1</x:v>
      </x:c>
      <x:c r="I452" t="n">
        <x:f>IF(LEN(TRIM(data!W452))&gt;0,1,0)</x:f>
        <x:v>1</x:v>
      </x:c>
      <x:c r="J452" t="n">
        <x:f>IF(LEN(TRIM(data!Y452))&gt;0,1,0)</x:f>
        <x:v>0</x:v>
      </x:c>
    </x:row>
    <x:row r="453">
      <x:c r="H453" t="n">
        <x:f>IF(LEN(TRIM(data!V453))&gt;0,1,0)</x:f>
        <x:v>1</x:v>
      </x:c>
      <x:c r="I453" t="n">
        <x:f>IF(LEN(TRIM(data!W453))&gt;0,1,0)</x:f>
        <x:v>1</x:v>
      </x:c>
      <x:c r="J453" t="n">
        <x:f>IF(LEN(TRIM(data!Y453))&gt;0,1,0)</x:f>
        <x:v>1</x:v>
      </x:c>
    </x:row>
    <x:row r="454">
      <x:c r="H454" t="n">
        <x:f>IF(LEN(TRIM(data!V454))&gt;0,1,0)</x:f>
        <x:v>1</x:v>
      </x:c>
      <x:c r="I454" t="n">
        <x:f>IF(LEN(TRIM(data!W454))&gt;0,1,0)</x:f>
        <x:v>1</x:v>
      </x:c>
      <x:c r="J454" t="n">
        <x:f>IF(LEN(TRIM(data!Y454))&gt;0,1,0)</x:f>
        <x:v>1</x:v>
      </x:c>
    </x:row>
    <x:row r="455">
      <x:c r="H455" t="n">
        <x:f>IF(LEN(TRIM(data!V455))&gt;0,1,0)</x:f>
        <x:v>1</x:v>
      </x:c>
      <x:c r="I455" t="n">
        <x:f>IF(LEN(TRIM(data!W455))&gt;0,1,0)</x:f>
        <x:v>1</x:v>
      </x:c>
      <x:c r="J455" t="n">
        <x:f>IF(LEN(TRIM(data!Y455))&gt;0,1,0)</x:f>
        <x:v>1</x:v>
      </x:c>
    </x:row>
    <x:row r="456">
      <x:c r="H456" t="n">
        <x:f>IF(LEN(TRIM(data!V456))&gt;0,1,0)</x:f>
        <x:v>1</x:v>
      </x:c>
      <x:c r="I456" t="n">
        <x:f>IF(LEN(TRIM(data!W456))&gt;0,1,0)</x:f>
        <x:v>1</x:v>
      </x:c>
      <x:c r="J456" t="n">
        <x:f>IF(LEN(TRIM(data!Y456))&gt;0,1,0)</x:f>
        <x:v>1</x:v>
      </x:c>
    </x:row>
    <x:row r="457">
      <x:c r="H457" t="n">
        <x:f>IF(LEN(TRIM(data!V457))&gt;0,1,0)</x:f>
        <x:v>0</x:v>
      </x:c>
      <x:c r="I457" t="n">
        <x:f>IF(LEN(TRIM(data!W457))&gt;0,1,0)</x:f>
        <x:v>1</x:v>
      </x:c>
      <x:c r="J457" t="n">
        <x:f>IF(LEN(TRIM(data!Y457))&gt;0,1,0)</x:f>
        <x:v>1</x:v>
      </x:c>
    </x:row>
    <x:row r="458">
      <x:c r="H458" t="n">
        <x:f>IF(LEN(TRIM(data!V458))&gt;0,1,0)</x:f>
        <x:v>1</x:v>
      </x:c>
      <x:c r="I458" t="n">
        <x:f>IF(LEN(TRIM(data!W458))&gt;0,1,0)</x:f>
        <x:v>1</x:v>
      </x:c>
      <x:c r="J458" t="n">
        <x:f>IF(LEN(TRIM(data!Y458))&gt;0,1,0)</x:f>
        <x:v>1</x:v>
      </x:c>
    </x:row>
    <x:row r="459">
      <x:c r="H459" t="n">
        <x:f>IF(LEN(TRIM(data!V459))&gt;0,1,0)</x:f>
        <x:v>1</x:v>
      </x:c>
      <x:c r="I459" t="n">
        <x:f>IF(LEN(TRIM(data!W459))&gt;0,1,0)</x:f>
        <x:v>1</x:v>
      </x:c>
      <x:c r="J459" t="n">
        <x:f>IF(LEN(TRIM(data!Y459))&gt;0,1,0)</x:f>
        <x:v>1</x:v>
      </x:c>
    </x:row>
    <x:row r="460">
      <x:c r="H460" t="n">
        <x:f>IF(LEN(TRIM(data!V460))&gt;0,1,0)</x:f>
        <x:v>0</x:v>
      </x:c>
      <x:c r="I460" t="n">
        <x:f>IF(LEN(TRIM(data!W460))&gt;0,1,0)</x:f>
        <x:v>0</x:v>
      </x:c>
      <x:c r="J460" t="n">
        <x:f>IF(LEN(TRIM(data!Y460))&gt;0,1,0)</x:f>
        <x:v>1</x:v>
      </x:c>
    </x:row>
    <x:row r="461">
      <x:c r="H461" t="n">
        <x:f>IF(LEN(TRIM(data!V461))&gt;0,1,0)</x:f>
        <x:v>1</x:v>
      </x:c>
      <x:c r="I461" t="n">
        <x:f>IF(LEN(TRIM(data!W461))&gt;0,1,0)</x:f>
        <x:v>1</x:v>
      </x:c>
      <x:c r="J461" t="n">
        <x:f>IF(LEN(TRIM(data!Y461))&gt;0,1,0)</x:f>
        <x:v>1</x:v>
      </x:c>
    </x:row>
    <x:row r="462">
      <x:c r="H462" t="n">
        <x:f>IF(LEN(TRIM(data!V462))&gt;0,1,0)</x:f>
        <x:v>1</x:v>
      </x:c>
      <x:c r="I462" t="n">
        <x:f>IF(LEN(TRIM(data!W462))&gt;0,1,0)</x:f>
        <x:v>1</x:v>
      </x:c>
      <x:c r="J462" t="n">
        <x:f>IF(LEN(TRIM(data!Y462))&gt;0,1,0)</x:f>
        <x:v>1</x:v>
      </x:c>
    </x:row>
    <x:row r="463">
      <x:c r="H463" t="n">
        <x:f>IF(LEN(TRIM(data!V463))&gt;0,1,0)</x:f>
        <x:v>1</x:v>
      </x:c>
      <x:c r="I463" t="n">
        <x:f>IF(LEN(TRIM(data!W463))&gt;0,1,0)</x:f>
        <x:v>1</x:v>
      </x:c>
      <x:c r="J463" t="n">
        <x:f>IF(LEN(TRIM(data!Y463))&gt;0,1,0)</x:f>
        <x:v>1</x:v>
      </x:c>
    </x:row>
    <x:row r="464">
      <x:c r="H464" t="n">
        <x:f>IF(LEN(TRIM(data!V464))&gt;0,1,0)</x:f>
        <x:v>1</x:v>
      </x:c>
      <x:c r="I464" t="n">
        <x:f>IF(LEN(TRIM(data!W464))&gt;0,1,0)</x:f>
        <x:v>1</x:v>
      </x:c>
      <x:c r="J464" t="n">
        <x:f>IF(LEN(TRIM(data!Y464))&gt;0,1,0)</x:f>
        <x:v>0</x:v>
      </x:c>
    </x:row>
    <x:row r="465">
      <x:c r="H465" t="n">
        <x:f>IF(LEN(TRIM(data!V465))&gt;0,1,0)</x:f>
        <x:v>1</x:v>
      </x:c>
      <x:c r="I465" t="n">
        <x:f>IF(LEN(TRIM(data!W465))&gt;0,1,0)</x:f>
        <x:v>1</x:v>
      </x:c>
      <x:c r="J465" t="n">
        <x:f>IF(LEN(TRIM(data!Y465))&gt;0,1,0)</x:f>
        <x:v>1</x:v>
      </x:c>
    </x:row>
    <x:row r="466">
      <x:c r="H466" t="n">
        <x:f>IF(LEN(TRIM(data!V466))&gt;0,1,0)</x:f>
        <x:v>0</x:v>
      </x:c>
      <x:c r="I466" t="n">
        <x:f>IF(LEN(TRIM(data!W466))&gt;0,1,0)</x:f>
        <x:v>1</x:v>
      </x:c>
      <x:c r="J466" t="n">
        <x:f>IF(LEN(TRIM(data!Y466))&gt;0,1,0)</x:f>
        <x:v>1</x:v>
      </x:c>
    </x:row>
    <x:row r="467">
      <x:c r="H467" t="n">
        <x:f>IF(LEN(TRIM(data!V467))&gt;0,1,0)</x:f>
        <x:v>1</x:v>
      </x:c>
      <x:c r="I467" t="n">
        <x:f>IF(LEN(TRIM(data!W467))&gt;0,1,0)</x:f>
        <x:v>1</x:v>
      </x:c>
      <x:c r="J467" t="n">
        <x:f>IF(LEN(TRIM(data!Y467))&gt;0,1,0)</x:f>
        <x:v>1</x:v>
      </x:c>
    </x:row>
    <x:row r="468">
      <x:c r="H468" t="n">
        <x:f>IF(LEN(TRIM(data!V468))&gt;0,1,0)</x:f>
        <x:v>1</x:v>
      </x:c>
      <x:c r="I468" t="n">
        <x:f>IF(LEN(TRIM(data!W468))&gt;0,1,0)</x:f>
        <x:v>1</x:v>
      </x:c>
      <x:c r="J468" t="n">
        <x:f>IF(LEN(TRIM(data!Y468))&gt;0,1,0)</x:f>
        <x:v>1</x:v>
      </x:c>
    </x:row>
    <x:row r="469">
      <x:c r="H469" t="n">
        <x:f>IF(LEN(TRIM(data!V469))&gt;0,1,0)</x:f>
        <x:v>1</x:v>
      </x:c>
      <x:c r="I469" t="n">
        <x:f>IF(LEN(TRIM(data!W469))&gt;0,1,0)</x:f>
        <x:v>1</x:v>
      </x:c>
      <x:c r="J469" t="n">
        <x:f>IF(LEN(TRIM(data!Y469))&gt;0,1,0)</x:f>
        <x:v>1</x:v>
      </x:c>
    </x:row>
    <x:row r="470">
      <x:c r="H470" t="n">
        <x:f>IF(LEN(TRIM(data!V470))&gt;0,1,0)</x:f>
        <x:v>0</x:v>
      </x:c>
      <x:c r="I470" t="n">
        <x:f>IF(LEN(TRIM(data!W470))&gt;0,1,0)</x:f>
        <x:v>1</x:v>
      </x:c>
      <x:c r="J470" t="n">
        <x:f>IF(LEN(TRIM(data!Y470))&gt;0,1,0)</x:f>
        <x:v>0</x:v>
      </x:c>
    </x:row>
    <x:row r="471">
      <x:c r="H471" t="n">
        <x:f>IF(LEN(TRIM(data!V471))&gt;0,1,0)</x:f>
        <x:v>1</x:v>
      </x:c>
      <x:c r="I471" t="n">
        <x:f>IF(LEN(TRIM(data!W471))&gt;0,1,0)</x:f>
        <x:v>0</x:v>
      </x:c>
      <x:c r="J471" t="n">
        <x:f>IF(LEN(TRIM(data!Y471))&gt;0,1,0)</x:f>
        <x:v>0</x:v>
      </x:c>
    </x:row>
    <x:row r="472">
      <x:c r="H472" t="n">
        <x:f>IF(LEN(TRIM(data!V472))&gt;0,1,0)</x:f>
        <x:v>0</x:v>
      </x:c>
      <x:c r="I472" t="n">
        <x:f>IF(LEN(TRIM(data!W472))&gt;0,1,0)</x:f>
        <x:v>1</x:v>
      </x:c>
      <x:c r="J472" t="n">
        <x:f>IF(LEN(TRIM(data!Y472))&gt;0,1,0)</x:f>
        <x:v>1</x:v>
      </x:c>
    </x:row>
    <x:row r="473">
      <x:c r="H473" t="n">
        <x:f>IF(LEN(TRIM(data!V473))&gt;0,1,0)</x:f>
        <x:v>1</x:v>
      </x:c>
      <x:c r="I473" t="n">
        <x:f>IF(LEN(TRIM(data!W473))&gt;0,1,0)</x:f>
        <x:v>1</x:v>
      </x:c>
      <x:c r="J473" t="n">
        <x:f>IF(LEN(TRIM(data!Y473))&gt;0,1,0)</x:f>
        <x:v>1</x:v>
      </x:c>
    </x:row>
    <x:row r="474">
      <x:c r="H474" t="n">
        <x:f>IF(LEN(TRIM(data!V474))&gt;0,1,0)</x:f>
        <x:v>0</x:v>
      </x:c>
      <x:c r="I474" t="n">
        <x:f>IF(LEN(TRIM(data!W474))&gt;0,1,0)</x:f>
        <x:v>1</x:v>
      </x:c>
      <x:c r="J474" t="n">
        <x:f>IF(LEN(TRIM(data!Y474))&gt;0,1,0)</x:f>
        <x:v>1</x:v>
      </x:c>
    </x:row>
    <x:row r="475">
      <x:c r="H475" t="n">
        <x:f>IF(LEN(TRIM(data!V475))&gt;0,1,0)</x:f>
        <x:v>1</x:v>
      </x:c>
      <x:c r="I475" t="n">
        <x:f>IF(LEN(TRIM(data!W475))&gt;0,1,0)</x:f>
        <x:v>1</x:v>
      </x:c>
      <x:c r="J475" t="n">
        <x:f>IF(LEN(TRIM(data!Y475))&gt;0,1,0)</x:f>
        <x:v>0</x:v>
      </x:c>
    </x:row>
    <x:row r="476">
      <x:c r="H476" t="n">
        <x:f>IF(LEN(TRIM(data!V476))&gt;0,1,0)</x:f>
        <x:v>1</x:v>
      </x:c>
      <x:c r="I476" t="n">
        <x:f>IF(LEN(TRIM(data!W476))&gt;0,1,0)</x:f>
        <x:v>1</x:v>
      </x:c>
      <x:c r="J476" t="n">
        <x:f>IF(LEN(TRIM(data!Y476))&gt;0,1,0)</x:f>
        <x:v>1</x:v>
      </x:c>
    </x:row>
    <x:row r="477">
      <x:c r="H477" t="n">
        <x:f>IF(LEN(TRIM(data!V477))&gt;0,1,0)</x:f>
        <x:v>1</x:v>
      </x:c>
      <x:c r="I477" t="n">
        <x:f>IF(LEN(TRIM(data!W477))&gt;0,1,0)</x:f>
        <x:v>1</x:v>
      </x:c>
      <x:c r="J477" t="n">
        <x:f>IF(LEN(TRIM(data!Y477))&gt;0,1,0)</x:f>
        <x:v>0</x:v>
      </x:c>
    </x:row>
    <x:row r="478">
      <x:c r="H478" t="n">
        <x:f>IF(LEN(TRIM(data!V478))&gt;0,1,0)</x:f>
        <x:v>1</x:v>
      </x:c>
      <x:c r="I478" t="n">
        <x:f>IF(LEN(TRIM(data!W478))&gt;0,1,0)</x:f>
        <x:v>1</x:v>
      </x:c>
      <x:c r="J478" t="n">
        <x:f>IF(LEN(TRIM(data!Y478))&gt;0,1,0)</x:f>
        <x:v>1</x:v>
      </x:c>
    </x:row>
    <x:row r="479">
      <x:c r="H479" t="n">
        <x:f>IF(LEN(TRIM(data!V479))&gt;0,1,0)</x:f>
        <x:v>0</x:v>
      </x:c>
      <x:c r="I479" t="n">
        <x:f>IF(LEN(TRIM(data!W479))&gt;0,1,0)</x:f>
        <x:v>1</x:v>
      </x:c>
      <x:c r="J479" t="n">
        <x:f>IF(LEN(TRIM(data!Y479))&gt;0,1,0)</x:f>
        <x:v>0</x:v>
      </x:c>
    </x:row>
    <x:row r="480">
      <x:c r="H480" t="n">
        <x:f>IF(LEN(TRIM(data!V480))&gt;0,1,0)</x:f>
        <x:v>1</x:v>
      </x:c>
      <x:c r="I480" t="n">
        <x:f>IF(LEN(TRIM(data!W480))&gt;0,1,0)</x:f>
        <x:v>1</x:v>
      </x:c>
      <x:c r="J480" t="n">
        <x:f>IF(LEN(TRIM(data!Y480))&gt;0,1,0)</x:f>
        <x:v>1</x:v>
      </x:c>
    </x:row>
    <x:row r="481">
      <x:c r="H481" t="n">
        <x:f>IF(LEN(TRIM(data!V481))&gt;0,1,0)</x:f>
        <x:v>1</x:v>
      </x:c>
      <x:c r="I481" t="n">
        <x:f>IF(LEN(TRIM(data!W481))&gt;0,1,0)</x:f>
        <x:v>1</x:v>
      </x:c>
      <x:c r="J481" t="n">
        <x:f>IF(LEN(TRIM(data!Y481))&gt;0,1,0)</x:f>
        <x:v>1</x:v>
      </x:c>
    </x:row>
    <x:row r="482">
      <x:c r="H482" t="n">
        <x:f>IF(LEN(TRIM(data!V482))&gt;0,1,0)</x:f>
        <x:v>1</x:v>
      </x:c>
      <x:c r="I482" t="n">
        <x:f>IF(LEN(TRIM(data!W482))&gt;0,1,0)</x:f>
        <x:v>1</x:v>
      </x:c>
      <x:c r="J482" t="n">
        <x:f>IF(LEN(TRIM(data!Y482))&gt;0,1,0)</x:f>
        <x:v>0</x:v>
      </x:c>
    </x:row>
    <x:row r="483">
      <x:c r="H483" t="n">
        <x:f>IF(LEN(TRIM(data!V483))&gt;0,1,0)</x:f>
        <x:v>0</x:v>
      </x:c>
      <x:c r="I483" t="n">
        <x:f>IF(LEN(TRIM(data!W483))&gt;0,1,0)</x:f>
        <x:v>0</x:v>
      </x:c>
      <x:c r="J483" t="n">
        <x:f>IF(LEN(TRIM(data!Y483))&gt;0,1,0)</x:f>
        <x:v>0</x:v>
      </x:c>
    </x:row>
    <x:row r="484">
      <x:c r="H484" t="n">
        <x:f>IF(LEN(TRIM(data!V484))&gt;0,1,0)</x:f>
        <x:v>0</x:v>
      </x:c>
      <x:c r="I484" t="n">
        <x:f>IF(LEN(TRIM(data!W484))&gt;0,1,0)</x:f>
        <x:v>0</x:v>
      </x:c>
      <x:c r="J484" t="n">
        <x:f>IF(LEN(TRIM(data!Y484))&gt;0,1,0)</x:f>
        <x:v>1</x:v>
      </x:c>
    </x:row>
    <x:row r="485">
      <x:c r="H485" t="n">
        <x:f>IF(LEN(TRIM(data!V485))&gt;0,1,0)</x:f>
        <x:v>1</x:v>
      </x:c>
      <x:c r="I485" t="n">
        <x:f>IF(LEN(TRIM(data!W485))&gt;0,1,0)</x:f>
        <x:v>1</x:v>
      </x:c>
      <x:c r="J485" t="n">
        <x:f>IF(LEN(TRIM(data!Y485))&gt;0,1,0)</x:f>
        <x:v>0</x:v>
      </x:c>
    </x:row>
    <x:row r="486">
      <x:c r="H486" t="n">
        <x:f>IF(LEN(TRIM(data!V486))&gt;0,1,0)</x:f>
        <x:v>1</x:v>
      </x:c>
      <x:c r="I486" t="n">
        <x:f>IF(LEN(TRIM(data!W486))&gt;0,1,0)</x:f>
        <x:v>1</x:v>
      </x:c>
      <x:c r="J486" t="n">
        <x:f>IF(LEN(TRIM(data!Y486))&gt;0,1,0)</x:f>
        <x:v>1</x:v>
      </x:c>
    </x:row>
    <x:row r="487">
      <x:c r="H487" t="n">
        <x:f>IF(LEN(TRIM(data!V487))&gt;0,1,0)</x:f>
        <x:v>1</x:v>
      </x:c>
      <x:c r="I487" t="n">
        <x:f>IF(LEN(TRIM(data!W487))&gt;0,1,0)</x:f>
        <x:v>0</x:v>
      </x:c>
      <x:c r="J487" t="n">
        <x:f>IF(LEN(TRIM(data!Y487))&gt;0,1,0)</x:f>
        <x:v>0</x:v>
      </x:c>
    </x:row>
    <x:row r="488">
      <x:c r="H488" t="n">
        <x:f>IF(LEN(TRIM(data!V488))&gt;0,1,0)</x:f>
        <x:v>1</x:v>
      </x:c>
      <x:c r="I488" t="n">
        <x:f>IF(LEN(TRIM(data!W488))&gt;0,1,0)</x:f>
        <x:v>1</x:v>
      </x:c>
      <x:c r="J488" t="n">
        <x:f>IF(LEN(TRIM(data!Y488))&gt;0,1,0)</x:f>
        <x:v>1</x:v>
      </x:c>
    </x:row>
    <x:row r="489">
      <x:c r="H489" t="n">
        <x:f>IF(LEN(TRIM(data!V489))&gt;0,1,0)</x:f>
        <x:v>1</x:v>
      </x:c>
      <x:c r="I489" t="n">
        <x:f>IF(LEN(TRIM(data!W489))&gt;0,1,0)</x:f>
        <x:v>1</x:v>
      </x:c>
      <x:c r="J489" t="n">
        <x:f>IF(LEN(TRIM(data!Y489))&gt;0,1,0)</x:f>
        <x:v>1</x:v>
      </x:c>
    </x:row>
    <x:row r="490">
      <x:c r="H490" t="n">
        <x:f>IF(LEN(TRIM(data!V490))&gt;0,1,0)</x:f>
        <x:v>0</x:v>
      </x:c>
      <x:c r="I490" t="n">
        <x:f>IF(LEN(TRIM(data!W490))&gt;0,1,0)</x:f>
        <x:v>1</x:v>
      </x:c>
      <x:c r="J490" t="n">
        <x:f>IF(LEN(TRIM(data!Y490))&gt;0,1,0)</x:f>
        <x:v>0</x:v>
      </x:c>
    </x:row>
    <x:row r="491">
      <x:c r="H491" t="n">
        <x:f>IF(LEN(TRIM(data!V491))&gt;0,1,0)</x:f>
        <x:v>1</x:v>
      </x:c>
      <x:c r="I491" t="n">
        <x:f>IF(LEN(TRIM(data!W491))&gt;0,1,0)</x:f>
        <x:v>0</x:v>
      </x:c>
      <x:c r="J491" t="n">
        <x:f>IF(LEN(TRIM(data!Y491))&gt;0,1,0)</x:f>
        <x:v>1</x:v>
      </x:c>
    </x:row>
    <x:row r="492">
      <x:c r="H492" t="n">
        <x:f>IF(LEN(TRIM(data!V492))&gt;0,1,0)</x:f>
        <x:v>1</x:v>
      </x:c>
      <x:c r="I492" t="n">
        <x:f>IF(LEN(TRIM(data!W492))&gt;0,1,0)</x:f>
        <x:v>1</x:v>
      </x:c>
      <x:c r="J492" t="n">
        <x:f>IF(LEN(TRIM(data!Y492))&gt;0,1,0)</x:f>
        <x:v>1</x:v>
      </x:c>
    </x:row>
    <x:row r="493">
      <x:c r="H493" t="n">
        <x:f>IF(LEN(TRIM(data!V493))&gt;0,1,0)</x:f>
        <x:v>1</x:v>
      </x:c>
      <x:c r="I493" t="n">
        <x:f>IF(LEN(TRIM(data!W493))&gt;0,1,0)</x:f>
        <x:v>0</x:v>
      </x:c>
      <x:c r="J493" t="n">
        <x:f>IF(LEN(TRIM(data!Y493))&gt;0,1,0)</x:f>
        <x:v>1</x:v>
      </x:c>
    </x:row>
    <x:row r="494">
      <x:c r="H494" t="n">
        <x:f>IF(LEN(TRIM(data!V494))&gt;0,1,0)</x:f>
        <x:v>1</x:v>
      </x:c>
      <x:c r="I494" t="n">
        <x:f>IF(LEN(TRIM(data!W494))&gt;0,1,0)</x:f>
        <x:v>0</x:v>
      </x:c>
      <x:c r="J494" t="n">
        <x:f>IF(LEN(TRIM(data!Y494))&gt;0,1,0)</x:f>
        <x:v>1</x:v>
      </x:c>
    </x:row>
    <x:row r="495">
      <x:c r="H495" t="n">
        <x:f>IF(LEN(TRIM(data!V495))&gt;0,1,0)</x:f>
        <x:v>1</x:v>
      </x:c>
      <x:c r="I495" t="n">
        <x:f>IF(LEN(TRIM(data!W495))&gt;0,1,0)</x:f>
        <x:v>1</x:v>
      </x:c>
      <x:c r="J495" t="n">
        <x:f>IF(LEN(TRIM(data!Y495))&gt;0,1,0)</x:f>
        <x:v>1</x:v>
      </x:c>
    </x:row>
    <x:row r="496">
      <x:c r="H496" t="n">
        <x:f>IF(LEN(TRIM(data!V496))&gt;0,1,0)</x:f>
        <x:v>1</x:v>
      </x:c>
      <x:c r="I496" t="n">
        <x:f>IF(LEN(TRIM(data!W496))&gt;0,1,0)</x:f>
        <x:v>1</x:v>
      </x:c>
      <x:c r="J496" t="n">
        <x:f>IF(LEN(TRIM(data!Y496))&gt;0,1,0)</x:f>
        <x:v>1</x:v>
      </x:c>
    </x:row>
    <x:row r="497">
      <x:c r="H497" t="n">
        <x:f>IF(LEN(TRIM(data!V497))&gt;0,1,0)</x:f>
        <x:v>1</x:v>
      </x:c>
      <x:c r="I497" t="n">
        <x:f>IF(LEN(TRIM(data!W497))&gt;0,1,0)</x:f>
        <x:v>1</x:v>
      </x:c>
      <x:c r="J497" t="n">
        <x:f>IF(LEN(TRIM(data!Y497))&gt;0,1,0)</x:f>
        <x:v>1</x:v>
      </x:c>
    </x:row>
    <x:row r="498">
      <x:c r="H498" t="n">
        <x:f>IF(LEN(TRIM(data!V498))&gt;0,1,0)</x:f>
        <x:v>0</x:v>
      </x:c>
      <x:c r="I498" t="n">
        <x:f>IF(LEN(TRIM(data!W498))&gt;0,1,0)</x:f>
        <x:v>1</x:v>
      </x:c>
      <x:c r="J498" t="n">
        <x:f>IF(LEN(TRIM(data!Y498))&gt;0,1,0)</x:f>
        <x:v>0</x:v>
      </x:c>
    </x:row>
    <x:row r="499">
      <x:c r="H499" t="n">
        <x:f>IF(LEN(TRIM(data!V499))&gt;0,1,0)</x:f>
        <x:v>1</x:v>
      </x:c>
      <x:c r="I499" t="n">
        <x:f>IF(LEN(TRIM(data!W499))&gt;0,1,0)</x:f>
        <x:v>1</x:v>
      </x:c>
      <x:c r="J499" t="n">
        <x:f>IF(LEN(TRIM(data!Y499))&gt;0,1,0)</x:f>
        <x:v>1</x:v>
      </x:c>
    </x:row>
    <x:row r="500">
      <x:c r="H500" t="n">
        <x:f>IF(LEN(TRIM(data!V500))&gt;0,1,0)</x:f>
        <x:v>1</x:v>
      </x:c>
      <x:c r="I500" t="n">
        <x:f>IF(LEN(TRIM(data!W500))&gt;0,1,0)</x:f>
        <x:v>1</x:v>
      </x:c>
      <x:c r="J500" t="n">
        <x:f>IF(LEN(TRIM(data!Y500))&gt;0,1,0)</x:f>
        <x:v>1</x:v>
      </x:c>
    </x:row>
    <x:row r="501">
      <x:c r="H501" t="n">
        <x:f>IF(LEN(TRIM(data!V501))&gt;0,1,0)</x:f>
        <x:v>1</x:v>
      </x:c>
      <x:c r="I501" t="n">
        <x:f>IF(LEN(TRIM(data!W501))&gt;0,1,0)</x:f>
        <x:v>1</x:v>
      </x:c>
      <x:c r="J501" t="n">
        <x:f>IF(LEN(TRIM(data!Y501))&gt;0,1,0)</x:f>
        <x:v>1</x:v>
      </x:c>
    </x:row>
    <x:row r="502">
      <x:c r="H502" t="n">
        <x:f>IF(LEN(TRIM(data!V502))&gt;0,1,0)</x:f>
        <x:v>1</x:v>
      </x:c>
      <x:c r="I502" t="n">
        <x:f>IF(LEN(TRIM(data!W502))&gt;0,1,0)</x:f>
        <x:v>1</x:v>
      </x:c>
      <x:c r="J502" t="n">
        <x:f>IF(LEN(TRIM(data!Y502))&gt;0,1,0)</x:f>
        <x:v>1</x:v>
      </x:c>
    </x:row>
    <x:row r="503">
      <x:c r="H503" t="n">
        <x:f>IF(LEN(TRIM(data!V503))&gt;0,1,0)</x:f>
        <x:v>1</x:v>
      </x:c>
      <x:c r="I503" t="n">
        <x:f>IF(LEN(TRIM(data!W503))&gt;0,1,0)</x:f>
        <x:v>1</x:v>
      </x:c>
      <x:c r="J503" t="n">
        <x:f>IF(LEN(TRIM(data!Y503))&gt;0,1,0)</x:f>
        <x:v>1</x:v>
      </x:c>
    </x:row>
    <x:row r="504">
      <x:c r="H504" t="n">
        <x:f>IF(LEN(TRIM(data!V504))&gt;0,1,0)</x:f>
        <x:v>1</x:v>
      </x:c>
      <x:c r="I504" t="n">
        <x:f>IF(LEN(TRIM(data!W504))&gt;0,1,0)</x:f>
        <x:v>0</x:v>
      </x:c>
      <x:c r="J504" t="n">
        <x:f>IF(LEN(TRIM(data!Y504))&gt;0,1,0)</x:f>
        <x:v>1</x:v>
      </x:c>
    </x:row>
    <x:row r="505">
      <x:c r="H505" t="n">
        <x:f>IF(LEN(TRIM(data!V505))&gt;0,1,0)</x:f>
        <x:v>1</x:v>
      </x:c>
      <x:c r="I505" t="n">
        <x:f>IF(LEN(TRIM(data!W505))&gt;0,1,0)</x:f>
        <x:v>1</x:v>
      </x:c>
      <x:c r="J505" t="n">
        <x:f>IF(LEN(TRIM(data!Y505))&gt;0,1,0)</x:f>
        <x:v>0</x:v>
      </x:c>
    </x:row>
    <x:row r="506">
      <x:c r="H506" t="n">
        <x:f>IF(LEN(TRIM(data!V506))&gt;0,1,0)</x:f>
        <x:v>1</x:v>
      </x:c>
      <x:c r="I506" t="n">
        <x:f>IF(LEN(TRIM(data!W506))&gt;0,1,0)</x:f>
        <x:v>1</x:v>
      </x:c>
      <x:c r="J506" t="n">
        <x:f>IF(LEN(TRIM(data!Y506))&gt;0,1,0)</x:f>
        <x:v>1</x:v>
      </x:c>
    </x:row>
    <x:row r="507">
      <x:c r="H507" t="n">
        <x:f>IF(LEN(TRIM(data!V507))&gt;0,1,0)</x:f>
        <x:v>1</x:v>
      </x:c>
      <x:c r="I507" t="n">
        <x:f>IF(LEN(TRIM(data!W507))&gt;0,1,0)</x:f>
        <x:v>1</x:v>
      </x:c>
      <x:c r="J507" t="n">
        <x:f>IF(LEN(TRIM(data!Y507))&gt;0,1,0)</x:f>
        <x:v>1</x:v>
      </x:c>
    </x:row>
    <x:row r="508">
      <x:c r="H508" t="n">
        <x:f>IF(LEN(TRIM(data!V508))&gt;0,1,0)</x:f>
        <x:v>1</x:v>
      </x:c>
      <x:c r="I508" t="n">
        <x:f>IF(LEN(TRIM(data!W508))&gt;0,1,0)</x:f>
        <x:v>0</x:v>
      </x:c>
      <x:c r="J508" t="n">
        <x:f>IF(LEN(TRIM(data!Y508))&gt;0,1,0)</x:f>
        <x:v>1</x:v>
      </x:c>
    </x:row>
    <x:row r="509">
      <x:c r="H509" t="n">
        <x:f>IF(LEN(TRIM(data!V509))&gt;0,1,0)</x:f>
        <x:v>1</x:v>
      </x:c>
      <x:c r="I509" t="n">
        <x:f>IF(LEN(TRIM(data!W509))&gt;0,1,0)</x:f>
        <x:v>1</x:v>
      </x:c>
      <x:c r="J509" t="n">
        <x:f>IF(LEN(TRIM(data!Y509))&gt;0,1,0)</x:f>
        <x:v>1</x:v>
      </x:c>
    </x:row>
    <x:row r="510">
      <x:c r="H510" t="n">
        <x:f>IF(LEN(TRIM(data!V510))&gt;0,1,0)</x:f>
        <x:v>1</x:v>
      </x:c>
      <x:c r="I510" t="n">
        <x:f>IF(LEN(TRIM(data!W510))&gt;0,1,0)</x:f>
        <x:v>1</x:v>
      </x:c>
      <x:c r="J510" t="n">
        <x:f>IF(LEN(TRIM(data!Y510))&gt;0,1,0)</x:f>
        <x:v>1</x:v>
      </x:c>
    </x:row>
    <x:row r="511">
      <x:c r="H511" t="n">
        <x:f>IF(LEN(TRIM(data!V511))&gt;0,1,0)</x:f>
        <x:v>0</x:v>
      </x:c>
      <x:c r="I511" t="n">
        <x:f>IF(LEN(TRIM(data!W511))&gt;0,1,0)</x:f>
        <x:v>1</x:v>
      </x:c>
      <x:c r="J511" t="n">
        <x:f>IF(LEN(TRIM(data!Y511))&gt;0,1,0)</x:f>
        <x:v>1</x:v>
      </x:c>
    </x:row>
    <x:row r="512">
      <x:c r="H512" t="n">
        <x:f>IF(LEN(TRIM(data!V512))&gt;0,1,0)</x:f>
        <x:v>0</x:v>
      </x:c>
      <x:c r="I512" t="n">
        <x:f>IF(LEN(TRIM(data!W512))&gt;0,1,0)</x:f>
        <x:v>0</x:v>
      </x:c>
      <x:c r="J512" t="n">
        <x:f>IF(LEN(TRIM(data!Y512))&gt;0,1,0)</x:f>
        <x:v>1</x:v>
      </x:c>
    </x:row>
    <x:row r="513">
      <x:c r="H513" t="n">
        <x:f>IF(LEN(TRIM(data!V513))&gt;0,1,0)</x:f>
        <x:v>0</x:v>
      </x:c>
      <x:c r="I513" t="n">
        <x:f>IF(LEN(TRIM(data!W513))&gt;0,1,0)</x:f>
        <x:v>1</x:v>
      </x:c>
      <x:c r="J513" t="n">
        <x:f>IF(LEN(TRIM(data!Y513))&gt;0,1,0)</x:f>
        <x:v>1</x:v>
      </x:c>
    </x:row>
    <x:row r="514">
      <x:c r="H514" t="n">
        <x:f>IF(LEN(TRIM(data!V514))&gt;0,1,0)</x:f>
        <x:v>1</x:v>
      </x:c>
      <x:c r="I514" t="n">
        <x:f>IF(LEN(TRIM(data!W514))&gt;0,1,0)</x:f>
        <x:v>1</x:v>
      </x:c>
      <x:c r="J514" t="n">
        <x:f>IF(LEN(TRIM(data!Y514))&gt;0,1,0)</x:f>
        <x:v>1</x:v>
      </x:c>
    </x:row>
    <x:row r="515">
      <x:c r="H515" t="n">
        <x:f>IF(LEN(TRIM(data!V515))&gt;0,1,0)</x:f>
        <x:v>1</x:v>
      </x:c>
      <x:c r="I515" t="n">
        <x:f>IF(LEN(TRIM(data!W515))&gt;0,1,0)</x:f>
        <x:v>1</x:v>
      </x:c>
      <x:c r="J515" t="n">
        <x:f>IF(LEN(TRIM(data!Y515))&gt;0,1,0)</x:f>
        <x:v>1</x:v>
      </x:c>
    </x:row>
    <x:row r="516">
      <x:c r="H516" t="n">
        <x:f>IF(LEN(TRIM(data!V516))&gt;0,1,0)</x:f>
        <x:v>1</x:v>
      </x:c>
      <x:c r="I516" t="n">
        <x:f>IF(LEN(TRIM(data!W516))&gt;0,1,0)</x:f>
        <x:v>1</x:v>
      </x:c>
      <x:c r="J516" t="n">
        <x:f>IF(LEN(TRIM(data!Y516))&gt;0,1,0)</x:f>
        <x:v>1</x:v>
      </x:c>
    </x:row>
    <x:row r="517">
      <x:c r="H517" t="n">
        <x:f>IF(LEN(TRIM(data!V517))&gt;0,1,0)</x:f>
        <x:v>1</x:v>
      </x:c>
      <x:c r="I517" t="n">
        <x:f>IF(LEN(TRIM(data!W517))&gt;0,1,0)</x:f>
        <x:v>1</x:v>
      </x:c>
      <x:c r="J517" t="n">
        <x:f>IF(LEN(TRIM(data!Y517))&gt;0,1,0)</x:f>
        <x:v>1</x:v>
      </x:c>
    </x:row>
    <x:row r="518">
      <x:c r="H518" t="n">
        <x:f>IF(LEN(TRIM(data!V518))&gt;0,1,0)</x:f>
        <x:v>1</x:v>
      </x:c>
      <x:c r="I518" t="n">
        <x:f>IF(LEN(TRIM(data!W518))&gt;0,1,0)</x:f>
        <x:v>1</x:v>
      </x:c>
      <x:c r="J518" t="n">
        <x:f>IF(LEN(TRIM(data!Y518))&gt;0,1,0)</x:f>
        <x:v>0</x:v>
      </x:c>
    </x:row>
    <x:row r="519">
      <x:c r="H519" t="n">
        <x:f>IF(LEN(TRIM(data!V519))&gt;0,1,0)</x:f>
        <x:v>1</x:v>
      </x:c>
      <x:c r="I519" t="n">
        <x:f>IF(LEN(TRIM(data!W519))&gt;0,1,0)</x:f>
        <x:v>1</x:v>
      </x:c>
      <x:c r="J519" t="n">
        <x:f>IF(LEN(TRIM(data!Y519))&gt;0,1,0)</x:f>
        <x:v>0</x:v>
      </x:c>
    </x:row>
    <x:row r="520">
      <x:c r="H520" t="n">
        <x:f>IF(LEN(TRIM(data!V520))&gt;0,1,0)</x:f>
        <x:v>1</x:v>
      </x:c>
      <x:c r="I520" t="n">
        <x:f>IF(LEN(TRIM(data!W520))&gt;0,1,0)</x:f>
        <x:v>1</x:v>
      </x:c>
      <x:c r="J520" t="n">
        <x:f>IF(LEN(TRIM(data!Y520))&gt;0,1,0)</x:f>
        <x:v>1</x:v>
      </x:c>
    </x:row>
    <x:row r="521">
      <x:c r="H521" t="n">
        <x:f>IF(LEN(TRIM(data!V521))&gt;0,1,0)</x:f>
        <x:v>1</x:v>
      </x:c>
      <x:c r="I521" t="n">
        <x:f>IF(LEN(TRIM(data!W521))&gt;0,1,0)</x:f>
        <x:v>1</x:v>
      </x:c>
      <x:c r="J521" t="n">
        <x:f>IF(LEN(TRIM(data!Y521))&gt;0,1,0)</x:f>
        <x:v>1</x:v>
      </x:c>
    </x:row>
    <x:row r="522">
      <x:c r="H522" t="n">
        <x:f>IF(LEN(TRIM(data!V522))&gt;0,1,0)</x:f>
        <x:v>1</x:v>
      </x:c>
      <x:c r="I522" t="n">
        <x:f>IF(LEN(TRIM(data!W522))&gt;0,1,0)</x:f>
        <x:v>1</x:v>
      </x:c>
      <x:c r="J522" t="n">
        <x:f>IF(LEN(TRIM(data!Y522))&gt;0,1,0)</x:f>
        <x:v>1</x:v>
      </x:c>
    </x:row>
    <x:row r="523">
      <x:c r="H523" t="n">
        <x:f>IF(LEN(TRIM(data!V523))&gt;0,1,0)</x:f>
        <x:v>1</x:v>
      </x:c>
      <x:c r="I523" t="n">
        <x:f>IF(LEN(TRIM(data!W523))&gt;0,1,0)</x:f>
        <x:v>1</x:v>
      </x:c>
      <x:c r="J523" t="n">
        <x:f>IF(LEN(TRIM(data!Y523))&gt;0,1,0)</x:f>
        <x:v>0</x:v>
      </x:c>
    </x:row>
    <x:row r="524">
      <x:c r="H524" t="n">
        <x:f>IF(LEN(TRIM(data!V524))&gt;0,1,0)</x:f>
        <x:v>1</x:v>
      </x:c>
      <x:c r="I524" t="n">
        <x:f>IF(LEN(TRIM(data!W524))&gt;0,1,0)</x:f>
        <x:v>1</x:v>
      </x:c>
      <x:c r="J524" t="n">
        <x:f>IF(LEN(TRIM(data!Y524))&gt;0,1,0)</x:f>
        <x:v>1</x:v>
      </x:c>
    </x:row>
    <x:row r="525">
      <x:c r="H525" t="n">
        <x:f>IF(LEN(TRIM(data!V525))&gt;0,1,0)</x:f>
        <x:v>1</x:v>
      </x:c>
      <x:c r="I525" t="n">
        <x:f>IF(LEN(TRIM(data!W525))&gt;0,1,0)</x:f>
        <x:v>0</x:v>
      </x:c>
      <x:c r="J525" t="n">
        <x:f>IF(LEN(TRIM(data!Y525))&gt;0,1,0)</x:f>
        <x:v>1</x:v>
      </x:c>
    </x:row>
    <x:row r="526">
      <x:c r="H526" t="n">
        <x:f>IF(LEN(TRIM(data!V526))&gt;0,1,0)</x:f>
        <x:v>1</x:v>
      </x:c>
      <x:c r="I526" t="n">
        <x:f>IF(LEN(TRIM(data!W526))&gt;0,1,0)</x:f>
        <x:v>1</x:v>
      </x:c>
      <x:c r="J526" t="n">
        <x:f>IF(LEN(TRIM(data!Y526))&gt;0,1,0)</x:f>
        <x:v>1</x:v>
      </x:c>
    </x:row>
    <x:row r="527">
      <x:c r="H527" t="n">
        <x:f>IF(LEN(TRIM(data!V527))&gt;0,1,0)</x:f>
        <x:v>1</x:v>
      </x:c>
      <x:c r="I527" t="n">
        <x:f>IF(LEN(TRIM(data!W527))&gt;0,1,0)</x:f>
        <x:v>1</x:v>
      </x:c>
      <x:c r="J527" t="n">
        <x:f>IF(LEN(TRIM(data!Y527))&gt;0,1,0)</x:f>
        <x:v>1</x:v>
      </x:c>
    </x:row>
    <x:row r="528">
      <x:c r="H528" t="n">
        <x:f>IF(LEN(TRIM(data!V528))&gt;0,1,0)</x:f>
        <x:v>1</x:v>
      </x:c>
      <x:c r="I528" t="n">
        <x:f>IF(LEN(TRIM(data!W528))&gt;0,1,0)</x:f>
        <x:v>1</x:v>
      </x:c>
      <x:c r="J528" t="n">
        <x:f>IF(LEN(TRIM(data!Y528))&gt;0,1,0)</x:f>
        <x:v>1</x:v>
      </x:c>
    </x:row>
    <x:row r="529">
      <x:c r="H529" t="n">
        <x:f>IF(LEN(TRIM(data!V529))&gt;0,1,0)</x:f>
        <x:v>1</x:v>
      </x:c>
      <x:c r="I529" t="n">
        <x:f>IF(LEN(TRIM(data!W529))&gt;0,1,0)</x:f>
        <x:v>1</x:v>
      </x:c>
      <x:c r="J529" t="n">
        <x:f>IF(LEN(TRIM(data!Y529))&gt;0,1,0)</x:f>
        <x:v>0</x:v>
      </x:c>
    </x:row>
    <x:row r="530">
      <x:c r="H530" t="n">
        <x:f>IF(LEN(TRIM(data!V530))&gt;0,1,0)</x:f>
        <x:v>1</x:v>
      </x:c>
      <x:c r="I530" t="n">
        <x:f>IF(LEN(TRIM(data!W530))&gt;0,1,0)</x:f>
        <x:v>1</x:v>
      </x:c>
      <x:c r="J530" t="n">
        <x:f>IF(LEN(TRIM(data!Y530))&gt;0,1,0)</x:f>
        <x:v>1</x:v>
      </x:c>
    </x:row>
    <x:row r="531">
      <x:c r="H531" t="n">
        <x:f>IF(LEN(TRIM(data!V531))&gt;0,1,0)</x:f>
        <x:v>0</x:v>
      </x:c>
      <x:c r="I531" t="n">
        <x:f>IF(LEN(TRIM(data!W531))&gt;0,1,0)</x:f>
        <x:v>1</x:v>
      </x:c>
      <x:c r="J531" t="n">
        <x:f>IF(LEN(TRIM(data!Y531))&gt;0,1,0)</x:f>
        <x:v>0</x:v>
      </x:c>
    </x:row>
    <x:row r="532">
      <x:c r="H532" t="n">
        <x:f>IF(LEN(TRIM(data!V532))&gt;0,1,0)</x:f>
        <x:v>1</x:v>
      </x:c>
      <x:c r="I532" t="n">
        <x:f>IF(LEN(TRIM(data!W532))&gt;0,1,0)</x:f>
        <x:v>0</x:v>
      </x:c>
      <x:c r="J532" t="n">
        <x:f>IF(LEN(TRIM(data!Y532))&gt;0,1,0)</x:f>
        <x:v>0</x:v>
      </x:c>
    </x:row>
    <x:row r="533">
      <x:c r="H533" t="n">
        <x:f>IF(LEN(TRIM(data!V533))&gt;0,1,0)</x:f>
        <x:v>0</x:v>
      </x:c>
      <x:c r="I533" t="n">
        <x:f>IF(LEN(TRIM(data!W533))&gt;0,1,0)</x:f>
        <x:v>1</x:v>
      </x:c>
      <x:c r="J533" t="n">
        <x:f>IF(LEN(TRIM(data!Y533))&gt;0,1,0)</x:f>
        <x:v>0</x:v>
      </x:c>
    </x:row>
    <x:row r="534">
      <x:c r="H534" t="n">
        <x:f>IF(LEN(TRIM(data!V534))&gt;0,1,0)</x:f>
        <x:v>1</x:v>
      </x:c>
      <x:c r="I534" t="n">
        <x:f>IF(LEN(TRIM(data!W534))&gt;0,1,0)</x:f>
        <x:v>0</x:v>
      </x:c>
      <x:c r="J534" t="n">
        <x:f>IF(LEN(TRIM(data!Y534))&gt;0,1,0)</x:f>
        <x:v>0</x:v>
      </x:c>
    </x:row>
    <x:row r="535">
      <x:c r="H535" t="n">
        <x:f>IF(LEN(TRIM(data!V535))&gt;0,1,0)</x:f>
        <x:v>1</x:v>
      </x:c>
      <x:c r="I535" t="n">
        <x:f>IF(LEN(TRIM(data!W535))&gt;0,1,0)</x:f>
        <x:v>0</x:v>
      </x:c>
      <x:c r="J535" t="n">
        <x:f>IF(LEN(TRIM(data!Y535))&gt;0,1,0)</x:f>
        <x:v>1</x:v>
      </x:c>
    </x:row>
    <x:row r="536">
      <x:c r="H536" t="n">
        <x:f>IF(LEN(TRIM(data!V536))&gt;0,1,0)</x:f>
        <x:v>0</x:v>
      </x:c>
      <x:c r="I536" t="n">
        <x:f>IF(LEN(TRIM(data!W536))&gt;0,1,0)</x:f>
        <x:v>1</x:v>
      </x:c>
      <x:c r="J536" t="n">
        <x:f>IF(LEN(TRIM(data!Y536))&gt;0,1,0)</x:f>
        <x:v>1</x:v>
      </x:c>
    </x:row>
    <x:row r="537">
      <x:c r="H537" t="n">
        <x:f>IF(LEN(TRIM(data!V537))&gt;0,1,0)</x:f>
        <x:v>1</x:v>
      </x:c>
      <x:c r="I537" t="n">
        <x:f>IF(LEN(TRIM(data!W537))&gt;0,1,0)</x:f>
        <x:v>1</x:v>
      </x:c>
      <x:c r="J537" t="n">
        <x:f>IF(LEN(TRIM(data!Y537))&gt;0,1,0)</x:f>
        <x:v>0</x:v>
      </x:c>
    </x:row>
    <x:row r="538">
      <x:c r="H538" t="n">
        <x:f>IF(LEN(TRIM(data!V538))&gt;0,1,0)</x:f>
        <x:v>1</x:v>
      </x:c>
      <x:c r="I538" t="n">
        <x:f>IF(LEN(TRIM(data!W538))&gt;0,1,0)</x:f>
        <x:v>1</x:v>
      </x:c>
      <x:c r="J538" t="n">
        <x:f>IF(LEN(TRIM(data!Y538))&gt;0,1,0)</x:f>
        <x:v>1</x:v>
      </x:c>
    </x:row>
    <x:row r="539">
      <x:c r="H539" t="n">
        <x:f>IF(LEN(TRIM(data!V539))&gt;0,1,0)</x:f>
        <x:v>0</x:v>
      </x:c>
      <x:c r="I539" t="n">
        <x:f>IF(LEN(TRIM(data!W539))&gt;0,1,0)</x:f>
        <x:v>0</x:v>
      </x:c>
      <x:c r="J539" t="n">
        <x:f>IF(LEN(TRIM(data!Y539))&gt;0,1,0)</x:f>
        <x:v>0</x:v>
      </x:c>
    </x:row>
    <x:row r="540">
      <x:c r="H540" t="n">
        <x:f>IF(LEN(TRIM(data!V540))&gt;0,1,0)</x:f>
        <x:v>1</x:v>
      </x:c>
      <x:c r="I540" t="n">
        <x:f>IF(LEN(TRIM(data!W540))&gt;0,1,0)</x:f>
        <x:v>1</x:v>
      </x:c>
      <x:c r="J540" t="n">
        <x:f>IF(LEN(TRIM(data!Y540))&gt;0,1,0)</x:f>
        <x:v>1</x:v>
      </x:c>
    </x:row>
    <x:row r="541">
      <x:c r="H541" t="n">
        <x:f>IF(LEN(TRIM(data!V541))&gt;0,1,0)</x:f>
        <x:v>0</x:v>
      </x:c>
      <x:c r="I541" t="n">
        <x:f>IF(LEN(TRIM(data!W541))&gt;0,1,0)</x:f>
        <x:v>0</x:v>
      </x:c>
      <x:c r="J541" t="n">
        <x:f>IF(LEN(TRIM(data!Y541))&gt;0,1,0)</x:f>
        <x:v>1</x:v>
      </x:c>
    </x:row>
    <x:row r="542">
      <x:c r="H542" t="n">
        <x:f>IF(LEN(TRIM(data!V542))&gt;0,1,0)</x:f>
        <x:v>1</x:v>
      </x:c>
      <x:c r="I542" t="n">
        <x:f>IF(LEN(TRIM(data!W542))&gt;0,1,0)</x:f>
        <x:v>0</x:v>
      </x:c>
      <x:c r="J542" t="n">
        <x:f>IF(LEN(TRIM(data!Y542))&gt;0,1,0)</x:f>
        <x:v>1</x:v>
      </x:c>
    </x:row>
    <x:row r="543">
      <x:c r="H543" t="n">
        <x:f>IF(LEN(TRIM(data!V543))&gt;0,1,0)</x:f>
        <x:v>1</x:v>
      </x:c>
      <x:c r="I543" t="n">
        <x:f>IF(LEN(TRIM(data!W543))&gt;0,1,0)</x:f>
        <x:v>1</x:v>
      </x:c>
      <x:c r="J543" t="n">
        <x:f>IF(LEN(TRIM(data!Y543))&gt;0,1,0)</x:f>
        <x:v>1</x:v>
      </x:c>
    </x:row>
    <x:row r="544">
      <x:c r="H544" t="n">
        <x:f>IF(LEN(TRIM(data!V544))&gt;0,1,0)</x:f>
        <x:v>0</x:v>
      </x:c>
      <x:c r="I544" t="n">
        <x:f>IF(LEN(TRIM(data!W544))&gt;0,1,0)</x:f>
        <x:v>1</x:v>
      </x:c>
      <x:c r="J544" t="n">
        <x:f>IF(LEN(TRIM(data!Y544))&gt;0,1,0)</x:f>
        <x:v>1</x:v>
      </x:c>
    </x:row>
    <x:row r="545">
      <x:c r="H545" t="n">
        <x:f>IF(LEN(TRIM(data!V545))&gt;0,1,0)</x:f>
        <x:v>1</x:v>
      </x:c>
      <x:c r="I545" t="n">
        <x:f>IF(LEN(TRIM(data!W545))&gt;0,1,0)</x:f>
        <x:v>1</x:v>
      </x:c>
      <x:c r="J545" t="n">
        <x:f>IF(LEN(TRIM(data!Y545))&gt;0,1,0)</x:f>
        <x:v>0</x:v>
      </x:c>
    </x:row>
    <x:row r="546">
      <x:c r="H546" t="n">
        <x:f>IF(LEN(TRIM(data!V546))&gt;0,1,0)</x:f>
        <x:v>1</x:v>
      </x:c>
      <x:c r="I546" t="n">
        <x:f>IF(LEN(TRIM(data!W546))&gt;0,1,0)</x:f>
        <x:v>1</x:v>
      </x:c>
      <x:c r="J546" t="n">
        <x:f>IF(LEN(TRIM(data!Y546))&gt;0,1,0)</x:f>
        <x:v>1</x:v>
      </x:c>
    </x:row>
    <x:row r="547">
      <x:c r="H547" t="n">
        <x:f>IF(LEN(TRIM(data!V547))&gt;0,1,0)</x:f>
        <x:v>1</x:v>
      </x:c>
      <x:c r="I547" t="n">
        <x:f>IF(LEN(TRIM(data!W547))&gt;0,1,0)</x:f>
        <x:v>0</x:v>
      </x:c>
      <x:c r="J547" t="n">
        <x:f>IF(LEN(TRIM(data!Y547))&gt;0,1,0)</x:f>
        <x:v>0</x:v>
      </x:c>
    </x:row>
    <x:row r="548">
      <x:c r="H548" t="n">
        <x:f>IF(LEN(TRIM(data!V548))&gt;0,1,0)</x:f>
        <x:v>1</x:v>
      </x:c>
      <x:c r="I548" t="n">
        <x:f>IF(LEN(TRIM(data!W548))&gt;0,1,0)</x:f>
        <x:v>1</x:v>
      </x:c>
      <x:c r="J548" t="n">
        <x:f>IF(LEN(TRIM(data!Y548))&gt;0,1,0)</x:f>
        <x:v>1</x:v>
      </x:c>
    </x:row>
    <x:row r="549">
      <x:c r="H549" t="n">
        <x:f>IF(LEN(TRIM(data!V549))&gt;0,1,0)</x:f>
        <x:v>1</x:v>
      </x:c>
      <x:c r="I549" t="n">
        <x:f>IF(LEN(TRIM(data!W549))&gt;0,1,0)</x:f>
        <x:v>1</x:v>
      </x:c>
      <x:c r="J549" t="n">
        <x:f>IF(LEN(TRIM(data!Y549))&gt;0,1,0)</x:f>
        <x:v>0</x:v>
      </x:c>
    </x:row>
    <x:row r="550">
      <x:c r="H550" t="n">
        <x:f>IF(LEN(TRIM(data!V550))&gt;0,1,0)</x:f>
        <x:v>1</x:v>
      </x:c>
      <x:c r="I550" t="n">
        <x:f>IF(LEN(TRIM(data!W550))&gt;0,1,0)</x:f>
        <x:v>1</x:v>
      </x:c>
      <x:c r="J550" t="n">
        <x:f>IF(LEN(TRIM(data!Y550))&gt;0,1,0)</x:f>
        <x:v>0</x:v>
      </x:c>
    </x:row>
    <x:row r="551">
      <x:c r="H551" t="n">
        <x:f>IF(LEN(TRIM(data!V551))&gt;0,1,0)</x:f>
        <x:v>1</x:v>
      </x:c>
      <x:c r="I551" t="n">
        <x:f>IF(LEN(TRIM(data!W551))&gt;0,1,0)</x:f>
        <x:v>1</x:v>
      </x:c>
      <x:c r="J551" t="n">
        <x:f>IF(LEN(TRIM(data!Y551))&gt;0,1,0)</x:f>
        <x:v>1</x:v>
      </x:c>
    </x:row>
    <x:row r="552">
      <x:c r="H552" t="n">
        <x:f>IF(LEN(TRIM(data!V552))&gt;0,1,0)</x:f>
        <x:v>1</x:v>
      </x:c>
      <x:c r="I552" t="n">
        <x:f>IF(LEN(TRIM(data!W552))&gt;0,1,0)</x:f>
        <x:v>1</x:v>
      </x:c>
      <x:c r="J552" t="n">
        <x:f>IF(LEN(TRIM(data!Y552))&gt;0,1,0)</x:f>
        <x:v>1</x:v>
      </x:c>
    </x:row>
    <x:row r="553">
      <x:c r="H553" t="n">
        <x:f>IF(LEN(TRIM(data!V553))&gt;0,1,0)</x:f>
        <x:v>1</x:v>
      </x:c>
      <x:c r="I553" t="n">
        <x:f>IF(LEN(TRIM(data!W553))&gt;0,1,0)</x:f>
        <x:v>1</x:v>
      </x:c>
      <x:c r="J553" t="n">
        <x:f>IF(LEN(TRIM(data!Y553))&gt;0,1,0)</x:f>
        <x:v>1</x:v>
      </x:c>
    </x:row>
    <x:row r="554">
      <x:c r="H554" t="n">
        <x:f>IF(LEN(TRIM(data!V554))&gt;0,1,0)</x:f>
        <x:v>0</x:v>
      </x:c>
      <x:c r="I554" t="n">
        <x:f>IF(LEN(TRIM(data!W554))&gt;0,1,0)</x:f>
        <x:v>1</x:v>
      </x:c>
      <x:c r="J554" t="n">
        <x:f>IF(LEN(TRIM(data!Y554))&gt;0,1,0)</x:f>
        <x:v>1</x:v>
      </x:c>
    </x:row>
    <x:row r="555">
      <x:c r="H555" t="n">
        <x:f>IF(LEN(TRIM(data!V555))&gt;0,1,0)</x:f>
        <x:v>1</x:v>
      </x:c>
      <x:c r="I555" t="n">
        <x:f>IF(LEN(TRIM(data!W555))&gt;0,1,0)</x:f>
        <x:v>1</x:v>
      </x:c>
      <x:c r="J555" t="n">
        <x:f>IF(LEN(TRIM(data!Y555))&gt;0,1,0)</x:f>
        <x:v>0</x:v>
      </x:c>
    </x:row>
    <x:row r="556">
      <x:c r="H556" t="n">
        <x:f>IF(LEN(TRIM(data!V556))&gt;0,1,0)</x:f>
        <x:v>0</x:v>
      </x:c>
      <x:c r="I556" t="n">
        <x:f>IF(LEN(TRIM(data!W556))&gt;0,1,0)</x:f>
        <x:v>1</x:v>
      </x:c>
      <x:c r="J556" t="n">
        <x:f>IF(LEN(TRIM(data!Y556))&gt;0,1,0)</x:f>
        <x:v>1</x:v>
      </x:c>
    </x:row>
    <x:row r="557">
      <x:c r="H557" t="n">
        <x:f>IF(LEN(TRIM(data!V557))&gt;0,1,0)</x:f>
        <x:v>0</x:v>
      </x:c>
      <x:c r="I557" t="n">
        <x:f>IF(LEN(TRIM(data!W557))&gt;0,1,0)</x:f>
        <x:v>0</x:v>
      </x:c>
      <x:c r="J557" t="n">
        <x:f>IF(LEN(TRIM(data!Y557))&gt;0,1,0)</x:f>
        <x:v>0</x:v>
      </x:c>
    </x:row>
    <x:row r="558">
      <x:c r="H558" t="n">
        <x:f>IF(LEN(TRIM(data!V558))&gt;0,1,0)</x:f>
        <x:v>1</x:v>
      </x:c>
      <x:c r="I558" t="n">
        <x:f>IF(LEN(TRIM(data!W558))&gt;0,1,0)</x:f>
        <x:v>0</x:v>
      </x:c>
      <x:c r="J558" t="n">
        <x:f>IF(LEN(TRIM(data!Y558))&gt;0,1,0)</x:f>
        <x:v>0</x:v>
      </x:c>
    </x:row>
    <x:row r="559">
      <x:c r="H559" t="n">
        <x:f>IF(LEN(TRIM(data!V559))&gt;0,1,0)</x:f>
        <x:v>1</x:v>
      </x:c>
      <x:c r="I559" t="n">
        <x:f>IF(LEN(TRIM(data!W559))&gt;0,1,0)</x:f>
        <x:v>0</x:v>
      </x:c>
      <x:c r="J559" t="n">
        <x:f>IF(LEN(TRIM(data!Y559))&gt;0,1,0)</x:f>
        <x:v>1</x:v>
      </x:c>
    </x:row>
    <x:row r="560">
      <x:c r="H560" t="n">
        <x:f>IF(LEN(TRIM(data!V560))&gt;0,1,0)</x:f>
        <x:v>1</x:v>
      </x:c>
      <x:c r="I560" t="n">
        <x:f>IF(LEN(TRIM(data!W560))&gt;0,1,0)</x:f>
        <x:v>0</x:v>
      </x:c>
      <x:c r="J560" t="n">
        <x:f>IF(LEN(TRIM(data!Y560))&gt;0,1,0)</x:f>
        <x:v>1</x:v>
      </x:c>
    </x:row>
    <x:row r="561">
      <x:c r="H561" t="n">
        <x:f>IF(LEN(TRIM(data!V561))&gt;0,1,0)</x:f>
        <x:v>1</x:v>
      </x:c>
      <x:c r="I561" t="n">
        <x:f>IF(LEN(TRIM(data!W561))&gt;0,1,0)</x:f>
        <x:v>1</x:v>
      </x:c>
      <x:c r="J561" t="n">
        <x:f>IF(LEN(TRIM(data!Y561))&gt;0,1,0)</x:f>
        <x:v>0</x:v>
      </x:c>
    </x:row>
    <x:row r="562">
      <x:c r="H562" t="n">
        <x:f>IF(LEN(TRIM(data!V562))&gt;0,1,0)</x:f>
        <x:v>0</x:v>
      </x:c>
      <x:c r="I562" t="n">
        <x:f>IF(LEN(TRIM(data!W562))&gt;0,1,0)</x:f>
        <x:v>1</x:v>
      </x:c>
      <x:c r="J562" t="n">
        <x:f>IF(LEN(TRIM(data!Y562))&gt;0,1,0)</x:f>
        <x:v>1</x:v>
      </x:c>
    </x:row>
    <x:row r="563">
      <x:c r="H563" t="n">
        <x:f>IF(LEN(TRIM(data!V563))&gt;0,1,0)</x:f>
        <x:v>1</x:v>
      </x:c>
      <x:c r="I563" t="n">
        <x:f>IF(LEN(TRIM(data!W563))&gt;0,1,0)</x:f>
        <x:v>0</x:v>
      </x:c>
      <x:c r="J563" t="n">
        <x:f>IF(LEN(TRIM(data!Y563))&gt;0,1,0)</x:f>
        <x:v>1</x:v>
      </x:c>
    </x:row>
    <x:row r="564">
      <x:c r="H564" t="n">
        <x:f>IF(LEN(TRIM(data!V564))&gt;0,1,0)</x:f>
        <x:v>0</x:v>
      </x:c>
      <x:c r="I564" t="n">
        <x:f>IF(LEN(TRIM(data!W564))&gt;0,1,0)</x:f>
        <x:v>1</x:v>
      </x:c>
      <x:c r="J564" t="n">
        <x:f>IF(LEN(TRIM(data!Y564))&gt;0,1,0)</x:f>
        <x:v>1</x:v>
      </x:c>
    </x:row>
    <x:row r="565">
      <x:c r="H565" t="n">
        <x:f>IF(LEN(TRIM(data!V565))&gt;0,1,0)</x:f>
        <x:v>1</x:v>
      </x:c>
      <x:c r="I565" t="n">
        <x:f>IF(LEN(TRIM(data!W565))&gt;0,1,0)</x:f>
        <x:v>1</x:v>
      </x:c>
      <x:c r="J565" t="n">
        <x:f>IF(LEN(TRIM(data!Y565))&gt;0,1,0)</x:f>
        <x:v>1</x:v>
      </x:c>
    </x:row>
    <x:row r="566">
      <x:c r="H566" t="n">
        <x:f>IF(LEN(TRIM(data!V566))&gt;0,1,0)</x:f>
        <x:v>1</x:v>
      </x:c>
      <x:c r="I566" t="n">
        <x:f>IF(LEN(TRIM(data!W566))&gt;0,1,0)</x:f>
        <x:v>0</x:v>
      </x:c>
      <x:c r="J566" t="n">
        <x:f>IF(LEN(TRIM(data!Y566))&gt;0,1,0)</x:f>
        <x:v>1</x:v>
      </x:c>
    </x:row>
    <x:row r="567">
      <x:c r="H567" t="n">
        <x:f>IF(LEN(TRIM(data!V567))&gt;0,1,0)</x:f>
        <x:v>0</x:v>
      </x:c>
      <x:c r="I567" t="n">
        <x:f>IF(LEN(TRIM(data!W567))&gt;0,1,0)</x:f>
        <x:v>1</x:v>
      </x:c>
      <x:c r="J567" t="n">
        <x:f>IF(LEN(TRIM(data!Y567))&gt;0,1,0)</x:f>
        <x:v>1</x:v>
      </x:c>
    </x:row>
    <x:row r="568">
      <x:c r="H568" t="n">
        <x:f>IF(LEN(TRIM(data!V568))&gt;0,1,0)</x:f>
        <x:v>1</x:v>
      </x:c>
      <x:c r="I568" t="n">
        <x:f>IF(LEN(TRIM(data!W568))&gt;0,1,0)</x:f>
        <x:v>1</x:v>
      </x:c>
      <x:c r="J568" t="n">
        <x:f>IF(LEN(TRIM(data!Y568))&gt;0,1,0)</x:f>
        <x:v>1</x:v>
      </x:c>
    </x:row>
    <x:row r="569">
      <x:c r="H569" t="n">
        <x:f>IF(LEN(TRIM(data!V569))&gt;0,1,0)</x:f>
        <x:v>1</x:v>
      </x:c>
      <x:c r="I569" t="n">
        <x:f>IF(LEN(TRIM(data!W569))&gt;0,1,0)</x:f>
        <x:v>0</x:v>
      </x:c>
      <x:c r="J569" t="n">
        <x:f>IF(LEN(TRIM(data!Y569))&gt;0,1,0)</x:f>
        <x:v>1</x:v>
      </x:c>
    </x:row>
    <x:row r="570">
      <x:c r="H570" t="n">
        <x:f>IF(LEN(TRIM(data!V570))&gt;0,1,0)</x:f>
        <x:v>1</x:v>
      </x:c>
      <x:c r="I570" t="n">
        <x:f>IF(LEN(TRIM(data!W570))&gt;0,1,0)</x:f>
        <x:v>1</x:v>
      </x:c>
      <x:c r="J570" t="n">
        <x:f>IF(LEN(TRIM(data!Y570))&gt;0,1,0)</x:f>
        <x:v>1</x:v>
      </x:c>
    </x:row>
    <x:row r="571">
      <x:c r="H571" t="n">
        <x:f>IF(LEN(TRIM(data!V571))&gt;0,1,0)</x:f>
        <x:v>0</x:v>
      </x:c>
      <x:c r="I571" t="n">
        <x:f>IF(LEN(TRIM(data!W571))&gt;0,1,0)</x:f>
        <x:v>0</x:v>
      </x:c>
      <x:c r="J571" t="n">
        <x:f>IF(LEN(TRIM(data!Y571))&gt;0,1,0)</x:f>
        <x:v>1</x:v>
      </x:c>
    </x:row>
    <x:row r="572">
      <x:c r="H572" t="n">
        <x:f>IF(LEN(TRIM(data!V572))&gt;0,1,0)</x:f>
        <x:v>1</x:v>
      </x:c>
      <x:c r="I572" t="n">
        <x:f>IF(LEN(TRIM(data!W572))&gt;0,1,0)</x:f>
        <x:v>1</x:v>
      </x:c>
      <x:c r="J572" t="n">
        <x:f>IF(LEN(TRIM(data!Y572))&gt;0,1,0)</x:f>
        <x:v>1</x:v>
      </x:c>
    </x:row>
    <x:row r="573">
      <x:c r="H573" t="n">
        <x:f>IF(LEN(TRIM(data!V573))&gt;0,1,0)</x:f>
        <x:v>1</x:v>
      </x:c>
      <x:c r="I573" t="n">
        <x:f>IF(LEN(TRIM(data!W573))&gt;0,1,0)</x:f>
        <x:v>0</x:v>
      </x:c>
      <x:c r="J573" t="n">
        <x:f>IF(LEN(TRIM(data!Y573))&gt;0,1,0)</x:f>
        <x:v>0</x:v>
      </x:c>
    </x:row>
    <x:row r="574">
      <x:c r="H574" t="n">
        <x:f>IF(LEN(TRIM(data!V574))&gt;0,1,0)</x:f>
        <x:v>1</x:v>
      </x:c>
      <x:c r="I574" t="n">
        <x:f>IF(LEN(TRIM(data!W574))&gt;0,1,0)</x:f>
        <x:v>0</x:v>
      </x:c>
      <x:c r="J574" t="n">
        <x:f>IF(LEN(TRIM(data!Y574))&gt;0,1,0)</x:f>
        <x:v>1</x:v>
      </x:c>
    </x:row>
    <x:row r="575">
      <x:c r="H575" t="n">
        <x:f>IF(LEN(TRIM(data!V575))&gt;0,1,0)</x:f>
        <x:v>1</x:v>
      </x:c>
      <x:c r="I575" t="n">
        <x:f>IF(LEN(TRIM(data!W575))&gt;0,1,0)</x:f>
        <x:v>1</x:v>
      </x:c>
      <x:c r="J575" t="n">
        <x:f>IF(LEN(TRIM(data!Y575))&gt;0,1,0)</x:f>
        <x:v>1</x:v>
      </x:c>
    </x:row>
    <x:row r="576">
      <x:c r="H576" t="n">
        <x:f>IF(LEN(TRIM(data!V576))&gt;0,1,0)</x:f>
        <x:v>1</x:v>
      </x:c>
      <x:c r="I576" t="n">
        <x:f>IF(LEN(TRIM(data!W576))&gt;0,1,0)</x:f>
        <x:v>1</x:v>
      </x:c>
      <x:c r="J576" t="n">
        <x:f>IF(LEN(TRIM(data!Y576))&gt;0,1,0)</x:f>
        <x:v>0</x:v>
      </x:c>
    </x:row>
    <x:row r="577">
      <x:c r="H577" t="n">
        <x:f>IF(LEN(TRIM(data!V577))&gt;0,1,0)</x:f>
        <x:v>1</x:v>
      </x:c>
      <x:c r="I577" t="n">
        <x:f>IF(LEN(TRIM(data!W577))&gt;0,1,0)</x:f>
        <x:v>1</x:v>
      </x:c>
      <x:c r="J577" t="n">
        <x:f>IF(LEN(TRIM(data!Y577))&gt;0,1,0)</x:f>
        <x:v>0</x:v>
      </x:c>
    </x:row>
    <x:row r="578">
      <x:c r="H578" t="n">
        <x:f>IF(LEN(TRIM(data!V578))&gt;0,1,0)</x:f>
        <x:v>1</x:v>
      </x:c>
      <x:c r="I578" t="n">
        <x:f>IF(LEN(TRIM(data!W578))&gt;0,1,0)</x:f>
        <x:v>0</x:v>
      </x:c>
      <x:c r="J578" t="n">
        <x:f>IF(LEN(TRIM(data!Y578))&gt;0,1,0)</x:f>
        <x:v>0</x:v>
      </x:c>
    </x:row>
    <x:row r="579">
      <x:c r="H579" t="n">
        <x:f>IF(LEN(TRIM(data!V579))&gt;0,1,0)</x:f>
        <x:v>0</x:v>
      </x:c>
      <x:c r="I579" t="n">
        <x:f>IF(LEN(TRIM(data!W579))&gt;0,1,0)</x:f>
        <x:v>1</x:v>
      </x:c>
      <x:c r="J579" t="n">
        <x:f>IF(LEN(TRIM(data!Y579))&gt;0,1,0)</x:f>
        <x:v>0</x:v>
      </x:c>
    </x:row>
    <x:row r="580">
      <x:c r="H580" t="n">
        <x:f>IF(LEN(TRIM(data!V580))&gt;0,1,0)</x:f>
        <x:v>1</x:v>
      </x:c>
      <x:c r="I580" t="n">
        <x:f>IF(LEN(TRIM(data!W580))&gt;0,1,0)</x:f>
        <x:v>0</x:v>
      </x:c>
      <x:c r="J580" t="n">
        <x:f>IF(LEN(TRIM(data!Y580))&gt;0,1,0)</x:f>
        <x:v>1</x:v>
      </x:c>
    </x:row>
    <x:row r="581">
      <x:c r="H581" t="n">
        <x:f>IF(LEN(TRIM(data!V581))&gt;0,1,0)</x:f>
        <x:v>0</x:v>
      </x:c>
      <x:c r="I581" t="n">
        <x:f>IF(LEN(TRIM(data!W581))&gt;0,1,0)</x:f>
        <x:v>1</x:v>
      </x:c>
      <x:c r="J581" t="n">
        <x:f>IF(LEN(TRIM(data!Y581))&gt;0,1,0)</x:f>
        <x:v>0</x:v>
      </x:c>
    </x:row>
    <x:row r="582">
      <x:c r="H582" t="n">
        <x:f>IF(LEN(TRIM(data!V582))&gt;0,1,0)</x:f>
        <x:v>1</x:v>
      </x:c>
      <x:c r="I582" t="n">
        <x:f>IF(LEN(TRIM(data!W582))&gt;0,1,0)</x:f>
        <x:v>1</x:v>
      </x:c>
      <x:c r="J582" t="n">
        <x:f>IF(LEN(TRIM(data!Y582))&gt;0,1,0)</x:f>
        <x:v>0</x:v>
      </x:c>
    </x:row>
    <x:row r="583">
      <x:c r="H583" t="n">
        <x:f>IF(LEN(TRIM(data!V583))&gt;0,1,0)</x:f>
        <x:v>1</x:v>
      </x:c>
      <x:c r="I583" t="n">
        <x:f>IF(LEN(TRIM(data!W583))&gt;0,1,0)</x:f>
        <x:v>0</x:v>
      </x:c>
      <x:c r="J583" t="n">
        <x:f>IF(LEN(TRIM(data!Y583))&gt;0,1,0)</x:f>
        <x:v>1</x:v>
      </x:c>
    </x:row>
    <x:row r="584">
      <x:c r="H584" t="n">
        <x:f>IF(LEN(TRIM(data!V584))&gt;0,1,0)</x:f>
        <x:v>1</x:v>
      </x:c>
      <x:c r="I584" t="n">
        <x:f>IF(LEN(TRIM(data!W584))&gt;0,1,0)</x:f>
        <x:v>1</x:v>
      </x:c>
      <x:c r="J584" t="n">
        <x:f>IF(LEN(TRIM(data!Y584))&gt;0,1,0)</x:f>
        <x:v>1</x:v>
      </x:c>
    </x:row>
    <x:row r="585">
      <x:c r="H585" t="n">
        <x:f>IF(LEN(TRIM(data!V585))&gt;0,1,0)</x:f>
        <x:v>0</x:v>
      </x:c>
      <x:c r="I585" t="n">
        <x:f>IF(LEN(TRIM(data!W585))&gt;0,1,0)</x:f>
        <x:v>1</x:v>
      </x:c>
      <x:c r="J585" t="n">
        <x:f>IF(LEN(TRIM(data!Y585))&gt;0,1,0)</x:f>
        <x:v>1</x:v>
      </x:c>
    </x:row>
    <x:row r="586">
      <x:c r="H586" t="n">
        <x:f>IF(LEN(TRIM(data!V586))&gt;0,1,0)</x:f>
        <x:v>1</x:v>
      </x:c>
      <x:c r="I586" t="n">
        <x:f>IF(LEN(TRIM(data!W586))&gt;0,1,0)</x:f>
        <x:v>0</x:v>
      </x:c>
      <x:c r="J586" t="n">
        <x:f>IF(LEN(TRIM(data!Y586))&gt;0,1,0)</x:f>
        <x:v>1</x:v>
      </x:c>
    </x:row>
    <x:row r="587">
      <x:c r="H587" t="n">
        <x:f>IF(LEN(TRIM(data!V587))&gt;0,1,0)</x:f>
        <x:v>1</x:v>
      </x:c>
      <x:c r="I587" t="n">
        <x:f>IF(LEN(TRIM(data!W587))&gt;0,1,0)</x:f>
        <x:v>1</x:v>
      </x:c>
      <x:c r="J587" t="n">
        <x:f>IF(LEN(TRIM(data!Y587))&gt;0,1,0)</x:f>
        <x:v>0</x:v>
      </x:c>
    </x:row>
    <x:row r="588">
      <x:c r="H588" t="n">
        <x:f>IF(LEN(TRIM(data!V588))&gt;0,1,0)</x:f>
        <x:v>0</x:v>
      </x:c>
      <x:c r="I588" t="n">
        <x:f>IF(LEN(TRIM(data!W588))&gt;0,1,0)</x:f>
        <x:v>1</x:v>
      </x:c>
      <x:c r="J588" t="n">
        <x:f>IF(LEN(TRIM(data!Y588))&gt;0,1,0)</x:f>
        <x:v>1</x:v>
      </x:c>
    </x:row>
    <x:row r="589">
      <x:c r="H589" t="n">
        <x:f>IF(LEN(TRIM(data!V589))&gt;0,1,0)</x:f>
        <x:v>1</x:v>
      </x:c>
      <x:c r="I589" t="n">
        <x:f>IF(LEN(TRIM(data!W589))&gt;0,1,0)</x:f>
        <x:v>1</x:v>
      </x:c>
      <x:c r="J589" t="n">
        <x:f>IF(LEN(TRIM(data!Y589))&gt;0,1,0)</x:f>
        <x:v>1</x:v>
      </x:c>
    </x:row>
    <x:row r="590">
      <x:c r="H590" t="n">
        <x:f>IF(LEN(TRIM(data!V590))&gt;0,1,0)</x:f>
        <x:v>0</x:v>
      </x:c>
      <x:c r="I590" t="n">
        <x:f>IF(LEN(TRIM(data!W590))&gt;0,1,0)</x:f>
        <x:v>1</x:v>
      </x:c>
      <x:c r="J590" t="n">
        <x:f>IF(LEN(TRIM(data!Y590))&gt;0,1,0)</x:f>
        <x:v>1</x:v>
      </x:c>
    </x:row>
    <x:row r="591">
      <x:c r="H591" t="n">
        <x:f>IF(LEN(TRIM(data!V591))&gt;0,1,0)</x:f>
        <x:v>0</x:v>
      </x:c>
      <x:c r="I591" t="n">
        <x:f>IF(LEN(TRIM(data!W591))&gt;0,1,0)</x:f>
        <x:v>1</x:v>
      </x:c>
      <x:c r="J591" t="n">
        <x:f>IF(LEN(TRIM(data!Y591))&gt;0,1,0)</x:f>
        <x:v>1</x:v>
      </x:c>
    </x:row>
    <x:row r="592">
      <x:c r="H592" t="n">
        <x:f>IF(LEN(TRIM(data!V592))&gt;0,1,0)</x:f>
        <x:v>0</x:v>
      </x:c>
      <x:c r="I592" t="n">
        <x:f>IF(LEN(TRIM(data!W592))&gt;0,1,0)</x:f>
        <x:v>1</x:v>
      </x:c>
      <x:c r="J592" t="n">
        <x:f>IF(LEN(TRIM(data!Y592))&gt;0,1,0)</x:f>
        <x:v>1</x:v>
      </x:c>
    </x:row>
    <x:row r="593">
      <x:c r="H593" t="n">
        <x:f>IF(LEN(TRIM(data!V593))&gt;0,1,0)</x:f>
        <x:v>1</x:v>
      </x:c>
      <x:c r="I593" t="n">
        <x:f>IF(LEN(TRIM(data!W593))&gt;0,1,0)</x:f>
        <x:v>1</x:v>
      </x:c>
      <x:c r="J593" t="n">
        <x:f>IF(LEN(TRIM(data!Y593))&gt;0,1,0)</x:f>
        <x:v>1</x:v>
      </x:c>
    </x:row>
    <x:row r="594">
      <x:c r="H594" t="n">
        <x:f>IF(LEN(TRIM(data!V594))&gt;0,1,0)</x:f>
        <x:v>1</x:v>
      </x:c>
      <x:c r="I594" t="n">
        <x:f>IF(LEN(TRIM(data!W594))&gt;0,1,0)</x:f>
        <x:v>1</x:v>
      </x:c>
      <x:c r="J594" t="n">
        <x:f>IF(LEN(TRIM(data!Y594))&gt;0,1,0)</x:f>
        <x:v>1</x:v>
      </x:c>
    </x:row>
    <x:row r="595">
      <x:c r="H595" t="n">
        <x:f>IF(LEN(TRIM(data!V595))&gt;0,1,0)</x:f>
        <x:v>1</x:v>
      </x:c>
      <x:c r="I595" t="n">
        <x:f>IF(LEN(TRIM(data!W595))&gt;0,1,0)</x:f>
        <x:v>0</x:v>
      </x:c>
      <x:c r="J595" t="n">
        <x:f>IF(LEN(TRIM(data!Y595))&gt;0,1,0)</x:f>
        <x:v>0</x:v>
      </x:c>
    </x:row>
    <x:row r="596">
      <x:c r="H596" t="n">
        <x:f>IF(LEN(TRIM(data!V596))&gt;0,1,0)</x:f>
        <x:v>1</x:v>
      </x:c>
      <x:c r="I596" t="n">
        <x:f>IF(LEN(TRIM(data!W596))&gt;0,1,0)</x:f>
        <x:v>1</x:v>
      </x:c>
      <x:c r="J596" t="n">
        <x:f>IF(LEN(TRIM(data!Y596))&gt;0,1,0)</x:f>
        <x:v>1</x:v>
      </x:c>
    </x:row>
    <x:row r="597">
      <x:c r="H597" t="n">
        <x:f>IF(LEN(TRIM(data!V597))&gt;0,1,0)</x:f>
        <x:v>1</x:v>
      </x:c>
      <x:c r="I597" t="n">
        <x:f>IF(LEN(TRIM(data!W597))&gt;0,1,0)</x:f>
        <x:v>0</x:v>
      </x:c>
      <x:c r="J597" t="n">
        <x:f>IF(LEN(TRIM(data!Y597))&gt;0,1,0)</x:f>
        <x:v>1</x:v>
      </x:c>
    </x:row>
    <x:row r="598">
      <x:c r="H598" t="n">
        <x:f>IF(LEN(TRIM(data!V598))&gt;0,1,0)</x:f>
        <x:v>1</x:v>
      </x:c>
      <x:c r="I598" t="n">
        <x:f>IF(LEN(TRIM(data!W598))&gt;0,1,0)</x:f>
        <x:v>1</x:v>
      </x:c>
      <x:c r="J598" t="n">
        <x:f>IF(LEN(TRIM(data!Y598))&gt;0,1,0)</x:f>
        <x:v>1</x:v>
      </x:c>
    </x:row>
    <x:row r="599">
      <x:c r="H599" t="n">
        <x:f>IF(LEN(TRIM(data!V599))&gt;0,1,0)</x:f>
        <x:v>1</x:v>
      </x:c>
      <x:c r="I599" t="n">
        <x:f>IF(LEN(TRIM(data!W599))&gt;0,1,0)</x:f>
        <x:v>0</x:v>
      </x:c>
      <x:c r="J599" t="n">
        <x:f>IF(LEN(TRIM(data!Y599))&gt;0,1,0)</x:f>
        <x:v>1</x:v>
      </x:c>
    </x:row>
    <x:row r="600">
      <x:c r="H600" t="n">
        <x:f>IF(LEN(TRIM(data!V600))&gt;0,1,0)</x:f>
        <x:v>0</x:v>
      </x:c>
      <x:c r="I600" t="n">
        <x:f>IF(LEN(TRIM(data!W600))&gt;0,1,0)</x:f>
        <x:v>1</x:v>
      </x:c>
      <x:c r="J600" t="n">
        <x:f>IF(LEN(TRIM(data!Y600))&gt;0,1,0)</x:f>
        <x:v>1</x:v>
      </x:c>
    </x:row>
    <x:row r="601">
      <x:c r="H601" t="n">
        <x:f>IF(LEN(TRIM(data!V601))&gt;0,1,0)</x:f>
        <x:v>1</x:v>
      </x:c>
      <x:c r="I601" t="n">
        <x:f>IF(LEN(TRIM(data!W601))&gt;0,1,0)</x:f>
        <x:v>1</x:v>
      </x:c>
      <x:c r="J601" t="n">
        <x:f>IF(LEN(TRIM(data!Y601))&gt;0,1,0)</x:f>
        <x:v>0</x:v>
      </x:c>
    </x:row>
    <x:row r="602">
      <x:c r="H602" t="n">
        <x:f>IF(LEN(TRIM(data!V602))&gt;0,1,0)</x:f>
        <x:v>1</x:v>
      </x:c>
      <x:c r="I602" t="n">
        <x:f>IF(LEN(TRIM(data!W602))&gt;0,1,0)</x:f>
        <x:v>1</x:v>
      </x:c>
      <x:c r="J602" t="n">
        <x:f>IF(LEN(TRIM(data!Y602))&gt;0,1,0)</x:f>
        <x:v>0</x:v>
      </x:c>
    </x:row>
    <x:row r="603">
      <x:c r="H603" t="n">
        <x:f>IF(LEN(TRIM(data!V603))&gt;0,1,0)</x:f>
        <x:v>1</x:v>
      </x:c>
      <x:c r="I603" t="n">
        <x:f>IF(LEN(TRIM(data!W603))&gt;0,1,0)</x:f>
        <x:v>1</x:v>
      </x:c>
      <x:c r="J603" t="n">
        <x:f>IF(LEN(TRIM(data!Y603))&gt;0,1,0)</x:f>
        <x:v>0</x:v>
      </x:c>
    </x:row>
    <x:row r="604">
      <x:c r="H604" t="n">
        <x:f>IF(LEN(TRIM(data!V604))&gt;0,1,0)</x:f>
        <x:v>1</x:v>
      </x:c>
      <x:c r="I604" t="n">
        <x:f>IF(LEN(TRIM(data!W604))&gt;0,1,0)</x:f>
        <x:v>1</x:v>
      </x:c>
      <x:c r="J604" t="n">
        <x:f>IF(LEN(TRIM(data!Y604))&gt;0,1,0)</x:f>
        <x:v>1</x:v>
      </x:c>
    </x:row>
    <x:row r="605">
      <x:c r="H605" t="n">
        <x:f>IF(LEN(TRIM(data!V605))&gt;0,1,0)</x:f>
        <x:v>0</x:v>
      </x:c>
      <x:c r="I605" t="n">
        <x:f>IF(LEN(TRIM(data!W605))&gt;0,1,0)</x:f>
        <x:v>1</x:v>
      </x:c>
      <x:c r="J605" t="n">
        <x:f>IF(LEN(TRIM(data!Y605))&gt;0,1,0)</x:f>
        <x:v>1</x:v>
      </x:c>
    </x:row>
    <x:row r="606">
      <x:c r="H606" t="n">
        <x:f>IF(LEN(TRIM(data!V606))&gt;0,1,0)</x:f>
        <x:v>0</x:v>
      </x:c>
      <x:c r="I606" t="n">
        <x:f>IF(LEN(TRIM(data!W606))&gt;0,1,0)</x:f>
        <x:v>1</x:v>
      </x:c>
      <x:c r="J606" t="n">
        <x:f>IF(LEN(TRIM(data!Y606))&gt;0,1,0)</x:f>
        <x:v>1</x:v>
      </x:c>
    </x:row>
    <x:row r="607">
      <x:c r="H607" t="n">
        <x:f>IF(LEN(TRIM(data!V607))&gt;0,1,0)</x:f>
        <x:v>1</x:v>
      </x:c>
      <x:c r="I607" t="n">
        <x:f>IF(LEN(TRIM(data!W607))&gt;0,1,0)</x:f>
        <x:v>1</x:v>
      </x:c>
      <x:c r="J607" t="n">
        <x:f>IF(LEN(TRIM(data!Y607))&gt;0,1,0)</x:f>
        <x:v>1</x:v>
      </x:c>
    </x:row>
    <x:row r="608">
      <x:c r="H608" t="n">
        <x:f>IF(LEN(TRIM(data!V608))&gt;0,1,0)</x:f>
        <x:v>1</x:v>
      </x:c>
      <x:c r="I608" t="n">
        <x:f>IF(LEN(TRIM(data!W608))&gt;0,1,0)</x:f>
        <x:v>0</x:v>
      </x:c>
      <x:c r="J608" t="n">
        <x:f>IF(LEN(TRIM(data!Y608))&gt;0,1,0)</x:f>
        <x:v>1</x:v>
      </x:c>
    </x:row>
    <x:row r="609">
      <x:c r="H609" t="n">
        <x:f>IF(LEN(TRIM(data!V609))&gt;0,1,0)</x:f>
        <x:v>0</x:v>
      </x:c>
      <x:c r="I609" t="n">
        <x:f>IF(LEN(TRIM(data!W609))&gt;0,1,0)</x:f>
        <x:v>0</x:v>
      </x:c>
      <x:c r="J609" t="n">
        <x:f>IF(LEN(TRIM(data!Y609))&gt;0,1,0)</x:f>
        <x:v>0</x:v>
      </x:c>
    </x:row>
    <x:row r="610">
      <x:c r="H610" t="n">
        <x:f>IF(LEN(TRIM(data!V610))&gt;0,1,0)</x:f>
        <x:v>1</x:v>
      </x:c>
      <x:c r="I610" t="n">
        <x:f>IF(LEN(TRIM(data!W610))&gt;0,1,0)</x:f>
        <x:v>1</x:v>
      </x:c>
      <x:c r="J610" t="n">
        <x:f>IF(LEN(TRIM(data!Y610))&gt;0,1,0)</x:f>
        <x:v>1</x:v>
      </x:c>
    </x:row>
    <x:row r="611">
      <x:c r="H611" t="n">
        <x:f>IF(LEN(TRIM(data!V611))&gt;0,1,0)</x:f>
        <x:v>1</x:v>
      </x:c>
      <x:c r="I611" t="n">
        <x:f>IF(LEN(TRIM(data!W611))&gt;0,1,0)</x:f>
        <x:v>0</x:v>
      </x:c>
      <x:c r="J611" t="n">
        <x:f>IF(LEN(TRIM(data!Y611))&gt;0,1,0)</x:f>
        <x:v>0</x:v>
      </x:c>
    </x:row>
    <x:row r="612">
      <x:c r="H612" t="n">
        <x:f>IF(LEN(TRIM(data!V612))&gt;0,1,0)</x:f>
        <x:v>1</x:v>
      </x:c>
      <x:c r="I612" t="n">
        <x:f>IF(LEN(TRIM(data!W612))&gt;0,1,0)</x:f>
        <x:v>1</x:v>
      </x:c>
      <x:c r="J612" t="n">
        <x:f>IF(LEN(TRIM(data!Y612))&gt;0,1,0)</x:f>
        <x:v>1</x:v>
      </x:c>
    </x:row>
    <x:row r="613">
      <x:c r="H613" t="n">
        <x:f>IF(LEN(TRIM(data!V613))&gt;0,1,0)</x:f>
        <x:v>1</x:v>
      </x:c>
      <x:c r="I613" t="n">
        <x:f>IF(LEN(TRIM(data!W613))&gt;0,1,0)</x:f>
        <x:v>1</x:v>
      </x:c>
      <x:c r="J613" t="n">
        <x:f>IF(LEN(TRIM(data!Y613))&gt;0,1,0)</x:f>
        <x:v>1</x:v>
      </x:c>
    </x:row>
    <x:row r="614">
      <x:c r="H614" t="n">
        <x:f>IF(LEN(TRIM(data!V614))&gt;0,1,0)</x:f>
        <x:v>0</x:v>
      </x:c>
      <x:c r="I614" t="n">
        <x:f>IF(LEN(TRIM(data!W614))&gt;0,1,0)</x:f>
        <x:v>1</x:v>
      </x:c>
      <x:c r="J614" t="n">
        <x:f>IF(LEN(TRIM(data!Y614))&gt;0,1,0)</x:f>
        <x:v>1</x:v>
      </x:c>
    </x:row>
    <x:row r="615">
      <x:c r="H615" t="n">
        <x:f>IF(LEN(TRIM(data!V615))&gt;0,1,0)</x:f>
        <x:v>0</x:v>
      </x:c>
      <x:c r="I615" t="n">
        <x:f>IF(LEN(TRIM(data!W615))&gt;0,1,0)</x:f>
        <x:v>1</x:v>
      </x:c>
      <x:c r="J615" t="n">
        <x:f>IF(LEN(TRIM(data!Y615))&gt;0,1,0)</x:f>
        <x:v>0</x:v>
      </x:c>
    </x:row>
    <x:row r="616">
      <x:c r="H616" t="n">
        <x:f>IF(LEN(TRIM(data!V616))&gt;0,1,0)</x:f>
        <x:v>1</x:v>
      </x:c>
      <x:c r="I616" t="n">
        <x:f>IF(LEN(TRIM(data!W616))&gt;0,1,0)</x:f>
        <x:v>1</x:v>
      </x:c>
      <x:c r="J616" t="n">
        <x:f>IF(LEN(TRIM(data!Y616))&gt;0,1,0)</x:f>
        <x:v>1</x:v>
      </x:c>
    </x:row>
    <x:row r="617">
      <x:c r="H617" t="n">
        <x:f>IF(LEN(TRIM(data!V617))&gt;0,1,0)</x:f>
        <x:v>0</x:v>
      </x:c>
      <x:c r="I617" t="n">
        <x:f>IF(LEN(TRIM(data!W617))&gt;0,1,0)</x:f>
        <x:v>1</x:v>
      </x:c>
      <x:c r="J617" t="n">
        <x:f>IF(LEN(TRIM(data!Y617))&gt;0,1,0)</x:f>
        <x:v>1</x:v>
      </x:c>
    </x:row>
    <x:row r="618">
      <x:c r="H618" t="n">
        <x:f>IF(LEN(TRIM(data!V618))&gt;0,1,0)</x:f>
        <x:v>0</x:v>
      </x:c>
      <x:c r="I618" t="n">
        <x:f>IF(LEN(TRIM(data!W618))&gt;0,1,0)</x:f>
        <x:v>1</x:v>
      </x:c>
      <x:c r="J618" t="n">
        <x:f>IF(LEN(TRIM(data!Y618))&gt;0,1,0)</x:f>
        <x:v>1</x:v>
      </x:c>
    </x:row>
    <x:row r="619">
      <x:c r="H619" t="n">
        <x:f>IF(LEN(TRIM(data!V619))&gt;0,1,0)</x:f>
        <x:v>1</x:v>
      </x:c>
      <x:c r="I619" t="n">
        <x:f>IF(LEN(TRIM(data!W619))&gt;0,1,0)</x:f>
        <x:v>0</x:v>
      </x:c>
      <x:c r="J619" t="n">
        <x:f>IF(LEN(TRIM(data!Y619))&gt;0,1,0)</x:f>
        <x:v>1</x:v>
      </x:c>
    </x:row>
    <x:row r="620">
      <x:c r="H620" t="n">
        <x:f>IF(LEN(TRIM(data!V620))&gt;0,1,0)</x:f>
        <x:v>1</x:v>
      </x:c>
      <x:c r="I620" t="n">
        <x:f>IF(LEN(TRIM(data!W620))&gt;0,1,0)</x:f>
        <x:v>1</x:v>
      </x:c>
      <x:c r="J620" t="n">
        <x:f>IF(LEN(TRIM(data!Y620))&gt;0,1,0)</x:f>
        <x:v>0</x:v>
      </x:c>
    </x:row>
    <x:row r="621">
      <x:c r="H621" t="n">
        <x:f>IF(LEN(TRIM(data!V621))&gt;0,1,0)</x:f>
        <x:v>1</x:v>
      </x:c>
      <x:c r="I621" t="n">
        <x:f>IF(LEN(TRIM(data!W621))&gt;0,1,0)</x:f>
        <x:v>1</x:v>
      </x:c>
      <x:c r="J621" t="n">
        <x:f>IF(LEN(TRIM(data!Y621))&gt;0,1,0)</x:f>
        <x:v>1</x:v>
      </x:c>
    </x:row>
    <x:row r="622">
      <x:c r="H622" t="n">
        <x:f>IF(LEN(TRIM(data!V622))&gt;0,1,0)</x:f>
        <x:v>1</x:v>
      </x:c>
      <x:c r="I622" t="n">
        <x:f>IF(LEN(TRIM(data!W622))&gt;0,1,0)</x:f>
        <x:v>1</x:v>
      </x:c>
      <x:c r="J622" t="n">
        <x:f>IF(LEN(TRIM(data!Y622))&gt;0,1,0)</x:f>
        <x:v>1</x:v>
      </x:c>
    </x:row>
    <x:row r="623">
      <x:c r="H623" t="n">
        <x:f>IF(LEN(TRIM(data!V623))&gt;0,1,0)</x:f>
        <x:v>1</x:v>
      </x:c>
      <x:c r="I623" t="n">
        <x:f>IF(LEN(TRIM(data!W623))&gt;0,1,0)</x:f>
        <x:v>0</x:v>
      </x:c>
      <x:c r="J623" t="n">
        <x:f>IF(LEN(TRIM(data!Y623))&gt;0,1,0)</x:f>
        <x:v>1</x:v>
      </x:c>
    </x:row>
    <x:row r="624">
      <x:c r="H624" t="n">
        <x:f>IF(LEN(TRIM(data!V624))&gt;0,1,0)</x:f>
        <x:v>1</x:v>
      </x:c>
      <x:c r="I624" t="n">
        <x:f>IF(LEN(TRIM(data!W624))&gt;0,1,0)</x:f>
        <x:v>0</x:v>
      </x:c>
      <x:c r="J624" t="n">
        <x:f>IF(LEN(TRIM(data!Y624))&gt;0,1,0)</x:f>
        <x:v>1</x:v>
      </x:c>
    </x:row>
    <x:row r="625">
      <x:c r="H625" t="n">
        <x:f>IF(LEN(TRIM(data!V625))&gt;0,1,0)</x:f>
        <x:v>1</x:v>
      </x:c>
      <x:c r="I625" t="n">
        <x:f>IF(LEN(TRIM(data!W625))&gt;0,1,0)</x:f>
        <x:v>1</x:v>
      </x:c>
      <x:c r="J625" t="n">
        <x:f>IF(LEN(TRIM(data!Y625))&gt;0,1,0)</x:f>
        <x:v>1</x:v>
      </x:c>
    </x:row>
    <x:row r="626">
      <x:c r="H626" t="n">
        <x:f>IF(LEN(TRIM(data!V626))&gt;0,1,0)</x:f>
        <x:v>1</x:v>
      </x:c>
      <x:c r="I626" t="n">
        <x:f>IF(LEN(TRIM(data!W626))&gt;0,1,0)</x:f>
        <x:v>1</x:v>
      </x:c>
      <x:c r="J626" t="n">
        <x:f>IF(LEN(TRIM(data!Y626))&gt;0,1,0)</x:f>
        <x:v>1</x:v>
      </x:c>
    </x:row>
    <x:row r="627">
      <x:c r="H627" t="n">
        <x:f>IF(LEN(TRIM(data!V627))&gt;0,1,0)</x:f>
        <x:v>0</x:v>
      </x:c>
      <x:c r="I627" t="n">
        <x:f>IF(LEN(TRIM(data!W627))&gt;0,1,0)</x:f>
        <x:v>1</x:v>
      </x:c>
      <x:c r="J627" t="n">
        <x:f>IF(LEN(TRIM(data!Y627))&gt;0,1,0)</x:f>
        <x:v>1</x:v>
      </x:c>
    </x:row>
    <x:row r="628">
      <x:c r="H628" t="n">
        <x:f>IF(LEN(TRIM(data!V628))&gt;0,1,0)</x:f>
        <x:v>1</x:v>
      </x:c>
      <x:c r="I628" t="n">
        <x:f>IF(LEN(TRIM(data!W628))&gt;0,1,0)</x:f>
        <x:v>1</x:v>
      </x:c>
      <x:c r="J628" t="n">
        <x:f>IF(LEN(TRIM(data!Y628))&gt;0,1,0)</x:f>
        <x:v>1</x:v>
      </x:c>
    </x:row>
    <x:row r="629">
      <x:c r="H629" t="n">
        <x:f>IF(LEN(TRIM(data!V629))&gt;0,1,0)</x:f>
        <x:v>1</x:v>
      </x:c>
      <x:c r="I629" t="n">
        <x:f>IF(LEN(TRIM(data!W629))&gt;0,1,0)</x:f>
        <x:v>1</x:v>
      </x:c>
      <x:c r="J629" t="n">
        <x:f>IF(LEN(TRIM(data!Y629))&gt;0,1,0)</x:f>
        <x:v>1</x:v>
      </x:c>
    </x:row>
    <x:row r="630">
      <x:c r="H630" t="n">
        <x:f>IF(LEN(TRIM(data!V630))&gt;0,1,0)</x:f>
        <x:v>1</x:v>
      </x:c>
      <x:c r="I630" t="n">
        <x:f>IF(LEN(TRIM(data!W630))&gt;0,1,0)</x:f>
        <x:v>0</x:v>
      </x:c>
      <x:c r="J630" t="n">
        <x:f>IF(LEN(TRIM(data!Y630))&gt;0,1,0)</x:f>
        <x:v>1</x:v>
      </x:c>
    </x:row>
    <x:row r="631">
      <x:c r="H631" t="n">
        <x:f>IF(LEN(TRIM(data!V631))&gt;0,1,0)</x:f>
        <x:v>0</x:v>
      </x:c>
      <x:c r="I631" t="n">
        <x:f>IF(LEN(TRIM(data!W631))&gt;0,1,0)</x:f>
        <x:v>1</x:v>
      </x:c>
      <x:c r="J631" t="n">
        <x:f>IF(LEN(TRIM(data!Y631))&gt;0,1,0)</x:f>
        <x:v>1</x:v>
      </x:c>
    </x:row>
    <x:row r="632">
      <x:c r="H632" t="n">
        <x:f>IF(LEN(TRIM(data!V632))&gt;0,1,0)</x:f>
        <x:v>1</x:v>
      </x:c>
      <x:c r="I632" t="n">
        <x:f>IF(LEN(TRIM(data!W632))&gt;0,1,0)</x:f>
        <x:v>1</x:v>
      </x:c>
      <x:c r="J632" t="n">
        <x:f>IF(LEN(TRIM(data!Y632))&gt;0,1,0)</x:f>
        <x:v>1</x:v>
      </x:c>
    </x:row>
    <x:row r="633">
      <x:c r="H633" t="n">
        <x:f>IF(LEN(TRIM(data!V633))&gt;0,1,0)</x:f>
        <x:v>0</x:v>
      </x:c>
      <x:c r="I633" t="n">
        <x:f>IF(LEN(TRIM(data!W633))&gt;0,1,0)</x:f>
        <x:v>0</x:v>
      </x:c>
      <x:c r="J633" t="n">
        <x:f>IF(LEN(TRIM(data!Y633))&gt;0,1,0)</x:f>
        <x:v>1</x:v>
      </x:c>
    </x:row>
    <x:row r="634">
      <x:c r="H634" t="n">
        <x:f>IF(LEN(TRIM(data!V634))&gt;0,1,0)</x:f>
        <x:v>1</x:v>
      </x:c>
      <x:c r="I634" t="n">
        <x:f>IF(LEN(TRIM(data!W634))&gt;0,1,0)</x:f>
        <x:v>1</x:v>
      </x:c>
      <x:c r="J634" t="n">
        <x:f>IF(LEN(TRIM(data!Y634))&gt;0,1,0)</x:f>
        <x:v>1</x:v>
      </x:c>
    </x:row>
    <x:row r="635">
      <x:c r="H635" t="n">
        <x:f>IF(LEN(TRIM(data!V635))&gt;0,1,0)</x:f>
        <x:v>1</x:v>
      </x:c>
      <x:c r="I635" t="n">
        <x:f>IF(LEN(TRIM(data!W635))&gt;0,1,0)</x:f>
        <x:v>1</x:v>
      </x:c>
      <x:c r="J635" t="n">
        <x:f>IF(LEN(TRIM(data!Y635))&gt;0,1,0)</x:f>
        <x:v>1</x:v>
      </x:c>
    </x:row>
    <x:row r="636">
      <x:c r="H636" t="n">
        <x:f>IF(LEN(TRIM(data!V636))&gt;0,1,0)</x:f>
        <x:v>1</x:v>
      </x:c>
      <x:c r="I636" t="n">
        <x:f>IF(LEN(TRIM(data!W636))&gt;0,1,0)</x:f>
        <x:v>1</x:v>
      </x:c>
      <x:c r="J636" t="n">
        <x:f>IF(LEN(TRIM(data!Y636))&gt;0,1,0)</x:f>
        <x:v>0</x:v>
      </x:c>
    </x:row>
    <x:row r="637">
      <x:c r="H637" t="n">
        <x:f>IF(LEN(TRIM(data!V637))&gt;0,1,0)</x:f>
        <x:v>0</x:v>
      </x:c>
      <x:c r="I637" t="n">
        <x:f>IF(LEN(TRIM(data!W637))&gt;0,1,0)</x:f>
        <x:v>1</x:v>
      </x:c>
      <x:c r="J637" t="n">
        <x:f>IF(LEN(TRIM(data!Y637))&gt;0,1,0)</x:f>
        <x:v>1</x:v>
      </x:c>
    </x:row>
    <x:row r="638">
      <x:c r="H638" t="n">
        <x:f>IF(LEN(TRIM(data!V638))&gt;0,1,0)</x:f>
        <x:v>1</x:v>
      </x:c>
      <x:c r="I638" t="n">
        <x:f>IF(LEN(TRIM(data!W638))&gt;0,1,0)</x:f>
        <x:v>1</x:v>
      </x:c>
      <x:c r="J638" t="n">
        <x:f>IF(LEN(TRIM(data!Y638))&gt;0,1,0)</x:f>
        <x:v>1</x:v>
      </x:c>
    </x:row>
    <x:row r="639">
      <x:c r="H639" t="n">
        <x:f>IF(LEN(TRIM(data!V639))&gt;0,1,0)</x:f>
        <x:v>0</x:v>
      </x:c>
      <x:c r="I639" t="n">
        <x:f>IF(LEN(TRIM(data!W639))&gt;0,1,0)</x:f>
        <x:v>1</x:v>
      </x:c>
      <x:c r="J639" t="n">
        <x:f>IF(LEN(TRIM(data!Y639))&gt;0,1,0)</x:f>
        <x:v>0</x:v>
      </x:c>
    </x:row>
    <x:row r="640">
      <x:c r="H640" t="n">
        <x:f>IF(LEN(TRIM(data!V640))&gt;0,1,0)</x:f>
        <x:v>0</x:v>
      </x:c>
      <x:c r="I640" t="n">
        <x:f>IF(LEN(TRIM(data!W640))&gt;0,1,0)</x:f>
        <x:v>0</x:v>
      </x:c>
      <x:c r="J640" t="n">
        <x:f>IF(LEN(TRIM(data!Y640))&gt;0,1,0)</x:f>
        <x:v>0</x:v>
      </x:c>
    </x:row>
    <x:row r="641">
      <x:c r="H641" t="n">
        <x:f>IF(LEN(TRIM(data!V641))&gt;0,1,0)</x:f>
        <x:v>1</x:v>
      </x:c>
      <x:c r="I641" t="n">
        <x:f>IF(LEN(TRIM(data!W641))&gt;0,1,0)</x:f>
        <x:v>1</x:v>
      </x:c>
      <x:c r="J641" t="n">
        <x:f>IF(LEN(TRIM(data!Y641))&gt;0,1,0)</x:f>
        <x:v>1</x:v>
      </x:c>
    </x:row>
    <x:row r="642">
      <x:c r="H642" t="n">
        <x:f>IF(LEN(TRIM(data!V642))&gt;0,1,0)</x:f>
        <x:v>1</x:v>
      </x:c>
      <x:c r="I642" t="n">
        <x:f>IF(LEN(TRIM(data!W642))&gt;0,1,0)</x:f>
        <x:v>1</x:v>
      </x:c>
      <x:c r="J642" t="n">
        <x:f>IF(LEN(TRIM(data!Y642))&gt;0,1,0)</x:f>
        <x:v>1</x:v>
      </x:c>
    </x:row>
    <x:row r="643">
      <x:c r="H643" t="n">
        <x:f>IF(LEN(TRIM(data!V643))&gt;0,1,0)</x:f>
        <x:v>1</x:v>
      </x:c>
      <x:c r="I643" t="n">
        <x:f>IF(LEN(TRIM(data!W643))&gt;0,1,0)</x:f>
        <x:v>1</x:v>
      </x:c>
      <x:c r="J643" t="n">
        <x:f>IF(LEN(TRIM(data!Y643))&gt;0,1,0)</x:f>
        <x:v>0</x:v>
      </x:c>
    </x:row>
    <x:row r="644">
      <x:c r="H644" t="n">
        <x:f>IF(LEN(TRIM(data!V644))&gt;0,1,0)</x:f>
        <x:v>0</x:v>
      </x:c>
      <x:c r="I644" t="n">
        <x:f>IF(LEN(TRIM(data!W644))&gt;0,1,0)</x:f>
        <x:v>1</x:v>
      </x:c>
      <x:c r="J644" t="n">
        <x:f>IF(LEN(TRIM(data!Y644))&gt;0,1,0)</x:f>
        <x:v>1</x:v>
      </x:c>
    </x:row>
    <x:row r="645">
      <x:c r="H645" t="n">
        <x:f>IF(LEN(TRIM(data!V645))&gt;0,1,0)</x:f>
        <x:v>1</x:v>
      </x:c>
      <x:c r="I645" t="n">
        <x:f>IF(LEN(TRIM(data!W645))&gt;0,1,0)</x:f>
        <x:v>1</x:v>
      </x:c>
      <x:c r="J645" t="n">
        <x:f>IF(LEN(TRIM(data!Y645))&gt;0,1,0)</x:f>
        <x:v>1</x:v>
      </x:c>
    </x:row>
    <x:row r="646">
      <x:c r="H646" t="n">
        <x:f>IF(LEN(TRIM(data!V646))&gt;0,1,0)</x:f>
        <x:v>0</x:v>
      </x:c>
      <x:c r="I646" t="n">
        <x:f>IF(LEN(TRIM(data!W646))&gt;0,1,0)</x:f>
        <x:v>1</x:v>
      </x:c>
      <x:c r="J646" t="n">
        <x:f>IF(LEN(TRIM(data!Y646))&gt;0,1,0)</x:f>
        <x:v>0</x:v>
      </x:c>
    </x:row>
    <x:row r="647">
      <x:c r="H647" t="n">
        <x:f>IF(LEN(TRIM(data!V647))&gt;0,1,0)</x:f>
        <x:v>0</x:v>
      </x:c>
      <x:c r="I647" t="n">
        <x:f>IF(LEN(TRIM(data!W647))&gt;0,1,0)</x:f>
        <x:v>0</x:v>
      </x:c>
      <x:c r="J647" t="n">
        <x:f>IF(LEN(TRIM(data!Y647))&gt;0,1,0)</x:f>
        <x:v>0</x:v>
      </x:c>
    </x:row>
    <x:row r="648">
      <x:c r="H648" t="n">
        <x:f>IF(LEN(TRIM(data!V648))&gt;0,1,0)</x:f>
        <x:v>1</x:v>
      </x:c>
      <x:c r="I648" t="n">
        <x:f>IF(LEN(TRIM(data!W648))&gt;0,1,0)</x:f>
        <x:v>1</x:v>
      </x:c>
      <x:c r="J648" t="n">
        <x:f>IF(LEN(TRIM(data!Y648))&gt;0,1,0)</x:f>
        <x:v>1</x:v>
      </x:c>
    </x:row>
    <x:row r="649">
      <x:c r="H649" t="n">
        <x:f>IF(LEN(TRIM(data!V649))&gt;0,1,0)</x:f>
        <x:v>1</x:v>
      </x:c>
      <x:c r="I649" t="n">
        <x:f>IF(LEN(TRIM(data!W649))&gt;0,1,0)</x:f>
        <x:v>0</x:v>
      </x:c>
      <x:c r="J649" t="n">
        <x:f>IF(LEN(TRIM(data!Y649))&gt;0,1,0)</x:f>
        <x:v>1</x:v>
      </x:c>
    </x:row>
    <x:row r="650">
      <x:c r="H650" t="n">
        <x:f>IF(LEN(TRIM(data!V650))&gt;0,1,0)</x:f>
        <x:v>1</x:v>
      </x:c>
      <x:c r="I650" t="n">
        <x:f>IF(LEN(TRIM(data!W650))&gt;0,1,0)</x:f>
        <x:v>0</x:v>
      </x:c>
      <x:c r="J650" t="n">
        <x:f>IF(LEN(TRIM(data!Y650))&gt;0,1,0)</x:f>
        <x:v>1</x:v>
      </x:c>
    </x:row>
    <x:row r="651">
      <x:c r="H651" t="n">
        <x:f>IF(LEN(TRIM(data!V651))&gt;0,1,0)</x:f>
        <x:v>1</x:v>
      </x:c>
      <x:c r="I651" t="n">
        <x:f>IF(LEN(TRIM(data!W651))&gt;0,1,0)</x:f>
        <x:v>1</x:v>
      </x:c>
      <x:c r="J651" t="n">
        <x:f>IF(LEN(TRIM(data!Y651))&gt;0,1,0)</x:f>
        <x:v>1</x:v>
      </x:c>
    </x:row>
    <x:row r="652">
      <x:c r="H652" t="n">
        <x:f>IF(LEN(TRIM(data!V652))&gt;0,1,0)</x:f>
        <x:v>0</x:v>
      </x:c>
      <x:c r="I652" t="n">
        <x:f>IF(LEN(TRIM(data!W652))&gt;0,1,0)</x:f>
        <x:v>1</x:v>
      </x:c>
      <x:c r="J652" t="n">
        <x:f>IF(LEN(TRIM(data!Y652))&gt;0,1,0)</x:f>
        <x:v>1</x:v>
      </x:c>
    </x:row>
    <x:row r="653">
      <x:c r="H653" t="n">
        <x:f>IF(LEN(TRIM(data!V653))&gt;0,1,0)</x:f>
        <x:v>1</x:v>
      </x:c>
      <x:c r="I653" t="n">
        <x:f>IF(LEN(TRIM(data!W653))&gt;0,1,0)</x:f>
        <x:v>0</x:v>
      </x:c>
      <x:c r="J653" t="n">
        <x:f>IF(LEN(TRIM(data!Y653))&gt;0,1,0)</x:f>
        <x:v>1</x:v>
      </x:c>
    </x:row>
    <x:row r="654">
      <x:c r="H654" t="n">
        <x:f>IF(LEN(TRIM(data!V654))&gt;0,1,0)</x:f>
        <x:v>1</x:v>
      </x:c>
      <x:c r="I654" t="n">
        <x:f>IF(LEN(TRIM(data!W654))&gt;0,1,0)</x:f>
        <x:v>1</x:v>
      </x:c>
      <x:c r="J654" t="n">
        <x:f>IF(LEN(TRIM(data!Y654))&gt;0,1,0)</x:f>
        <x:v>1</x:v>
      </x:c>
    </x:row>
    <x:row r="655">
      <x:c r="H655" t="n">
        <x:f>IF(LEN(TRIM(data!V655))&gt;0,1,0)</x:f>
        <x:v>1</x:v>
      </x:c>
      <x:c r="I655" t="n">
        <x:f>IF(LEN(TRIM(data!W655))&gt;0,1,0)</x:f>
        <x:v>1</x:v>
      </x:c>
      <x:c r="J655" t="n">
        <x:f>IF(LEN(TRIM(data!Y655))&gt;0,1,0)</x:f>
        <x:v>0</x:v>
      </x:c>
    </x:row>
    <x:row r="656">
      <x:c r="H656" t="n">
        <x:f>IF(LEN(TRIM(data!V656))&gt;0,1,0)</x:f>
        <x:v>1</x:v>
      </x:c>
      <x:c r="I656" t="n">
        <x:f>IF(LEN(TRIM(data!W656))&gt;0,1,0)</x:f>
        <x:v>1</x:v>
      </x:c>
      <x:c r="J656" t="n">
        <x:f>IF(LEN(TRIM(data!Y656))&gt;0,1,0)</x:f>
        <x:v>0</x:v>
      </x:c>
    </x:row>
    <x:row r="657">
      <x:c r="H657" t="n">
        <x:f>IF(LEN(TRIM(data!V657))&gt;0,1,0)</x:f>
        <x:v>0</x:v>
      </x:c>
      <x:c r="I657" t="n">
        <x:f>IF(LEN(TRIM(data!W657))&gt;0,1,0)</x:f>
        <x:v>1</x:v>
      </x:c>
      <x:c r="J657" t="n">
        <x:f>IF(LEN(TRIM(data!Y657))&gt;0,1,0)</x:f>
        <x:v>1</x:v>
      </x:c>
    </x:row>
    <x:row r="658">
      <x:c r="H658" t="n">
        <x:f>IF(LEN(TRIM(data!V658))&gt;0,1,0)</x:f>
        <x:v>0</x:v>
      </x:c>
      <x:c r="I658" t="n">
        <x:f>IF(LEN(TRIM(data!W658))&gt;0,1,0)</x:f>
        <x:v>0</x:v>
      </x:c>
      <x:c r="J658" t="n">
        <x:f>IF(LEN(TRIM(data!Y658))&gt;0,1,0)</x:f>
        <x:v>1</x:v>
      </x:c>
    </x:row>
    <x:row r="659">
      <x:c r="H659" t="n">
        <x:f>IF(LEN(TRIM(data!V659))&gt;0,1,0)</x:f>
        <x:v>1</x:v>
      </x:c>
      <x:c r="I659" t="n">
        <x:f>IF(LEN(TRIM(data!W659))&gt;0,1,0)</x:f>
        <x:v>1</x:v>
      </x:c>
      <x:c r="J659" t="n">
        <x:f>IF(LEN(TRIM(data!Y659))&gt;0,1,0)</x:f>
        <x:v>1</x:v>
      </x:c>
    </x:row>
    <x:row r="660">
      <x:c r="H660" t="n">
        <x:f>IF(LEN(TRIM(data!V660))&gt;0,1,0)</x:f>
        <x:v>1</x:v>
      </x:c>
      <x:c r="I660" t="n">
        <x:f>IF(LEN(TRIM(data!W660))&gt;0,1,0)</x:f>
        <x:v>1</x:v>
      </x:c>
      <x:c r="J660" t="n">
        <x:f>IF(LEN(TRIM(data!Y660))&gt;0,1,0)</x:f>
        <x:v>1</x:v>
      </x:c>
    </x:row>
    <x:row r="661">
      <x:c r="H661" t="n">
        <x:f>IF(LEN(TRIM(data!V661))&gt;0,1,0)</x:f>
        <x:v>0</x:v>
      </x:c>
      <x:c r="I661" t="n">
        <x:f>IF(LEN(TRIM(data!W661))&gt;0,1,0)</x:f>
        <x:v>1</x:v>
      </x:c>
      <x:c r="J661" t="n">
        <x:f>IF(LEN(TRIM(data!Y661))&gt;0,1,0)</x:f>
        <x:v>1</x:v>
      </x:c>
    </x:row>
    <x:row r="662">
      <x:c r="H662" t="n">
        <x:f>IF(LEN(TRIM(data!V662))&gt;0,1,0)</x:f>
        <x:v>1</x:v>
      </x:c>
      <x:c r="I662" t="n">
        <x:f>IF(LEN(TRIM(data!W662))&gt;0,1,0)</x:f>
        <x:v>1</x:v>
      </x:c>
      <x:c r="J662" t="n">
        <x:f>IF(LEN(TRIM(data!Y662))&gt;0,1,0)</x:f>
        <x:v>1</x:v>
      </x:c>
    </x:row>
    <x:row r="663">
      <x:c r="H663" t="n">
        <x:f>IF(LEN(TRIM(data!V663))&gt;0,1,0)</x:f>
        <x:v>1</x:v>
      </x:c>
      <x:c r="I663" t="n">
        <x:f>IF(LEN(TRIM(data!W663))&gt;0,1,0)</x:f>
        <x:v>1</x:v>
      </x:c>
      <x:c r="J663" t="n">
        <x:f>IF(LEN(TRIM(data!Y663))&gt;0,1,0)</x:f>
        <x:v>1</x:v>
      </x:c>
    </x:row>
    <x:row r="664">
      <x:c r="H664" t="n">
        <x:f>IF(LEN(TRIM(data!V664))&gt;0,1,0)</x:f>
        <x:v>0</x:v>
      </x:c>
      <x:c r="I664" t="n">
        <x:f>IF(LEN(TRIM(data!W664))&gt;0,1,0)</x:f>
        <x:v>1</x:v>
      </x:c>
      <x:c r="J664" t="n">
        <x:f>IF(LEN(TRIM(data!Y664))&gt;0,1,0)</x:f>
        <x:v>1</x:v>
      </x:c>
    </x:row>
    <x:row r="665">
      <x:c r="H665" t="n">
        <x:f>IF(LEN(TRIM(data!V665))&gt;0,1,0)</x:f>
        <x:v>1</x:v>
      </x:c>
      <x:c r="I665" t="n">
        <x:f>IF(LEN(TRIM(data!W665))&gt;0,1,0)</x:f>
        <x:v>1</x:v>
      </x:c>
      <x:c r="J665" t="n">
        <x:f>IF(LEN(TRIM(data!Y665))&gt;0,1,0)</x:f>
        <x:v>0</x:v>
      </x:c>
    </x:row>
    <x:row r="666">
      <x:c r="H666" t="n">
        <x:f>IF(LEN(TRIM(data!V666))&gt;0,1,0)</x:f>
        <x:v>0</x:v>
      </x:c>
      <x:c r="I666" t="n">
        <x:f>IF(LEN(TRIM(data!W666))&gt;0,1,0)</x:f>
        <x:v>1</x:v>
      </x:c>
      <x:c r="J666" t="n">
        <x:f>IF(LEN(TRIM(data!Y666))&gt;0,1,0)</x:f>
        <x:v>1</x:v>
      </x:c>
    </x:row>
    <x:row r="667">
      <x:c r="H667" t="n">
        <x:f>IF(LEN(TRIM(data!V667))&gt;0,1,0)</x:f>
        <x:v>1</x:v>
      </x:c>
      <x:c r="I667" t="n">
        <x:f>IF(LEN(TRIM(data!W667))&gt;0,1,0)</x:f>
        <x:v>1</x:v>
      </x:c>
      <x:c r="J667" t="n">
        <x:f>IF(LEN(TRIM(data!Y667))&gt;0,1,0)</x:f>
        <x:v>1</x:v>
      </x:c>
    </x:row>
    <x:row r="668">
      <x:c r="H668" t="n">
        <x:f>IF(LEN(TRIM(data!V668))&gt;0,1,0)</x:f>
        <x:v>1</x:v>
      </x:c>
      <x:c r="I668" t="n">
        <x:f>IF(LEN(TRIM(data!W668))&gt;0,1,0)</x:f>
        <x:v>1</x:v>
      </x:c>
      <x:c r="J668" t="n">
        <x:f>IF(LEN(TRIM(data!Y668))&gt;0,1,0)</x:f>
        <x:v>1</x:v>
      </x:c>
    </x:row>
    <x:row r="669">
      <x:c r="H669" t="n">
        <x:f>IF(LEN(TRIM(data!V669))&gt;0,1,0)</x:f>
        <x:v>0</x:v>
      </x:c>
      <x:c r="I669" t="n">
        <x:f>IF(LEN(TRIM(data!W669))&gt;0,1,0)</x:f>
        <x:v>1</x:v>
      </x:c>
      <x:c r="J669" t="n">
        <x:f>IF(LEN(TRIM(data!Y669))&gt;0,1,0)</x:f>
        <x:v>0</x:v>
      </x:c>
    </x:row>
    <x:row r="670">
      <x:c r="H670" t="n">
        <x:f>IF(LEN(TRIM(data!V670))&gt;0,1,0)</x:f>
        <x:v>0</x:v>
      </x:c>
      <x:c r="I670" t="n">
        <x:f>IF(LEN(TRIM(data!W670))&gt;0,1,0)</x:f>
        <x:v>1</x:v>
      </x:c>
      <x:c r="J670" t="n">
        <x:f>IF(LEN(TRIM(data!Y670))&gt;0,1,0)</x:f>
        <x:v>1</x:v>
      </x:c>
    </x:row>
    <x:row r="671">
      <x:c r="H671" t="n">
        <x:f>IF(LEN(TRIM(data!V671))&gt;0,1,0)</x:f>
        <x:v>1</x:v>
      </x:c>
      <x:c r="I671" t="n">
        <x:f>IF(LEN(TRIM(data!W671))&gt;0,1,0)</x:f>
        <x:v>1</x:v>
      </x:c>
      <x:c r="J671" t="n">
        <x:f>IF(LEN(TRIM(data!Y671))&gt;0,1,0)</x:f>
        <x:v>1</x:v>
      </x:c>
    </x:row>
    <x:row r="672">
      <x:c r="H672" t="n">
        <x:f>IF(LEN(TRIM(data!V672))&gt;0,1,0)</x:f>
        <x:v>1</x:v>
      </x:c>
      <x:c r="I672" t="n">
        <x:f>IF(LEN(TRIM(data!W672))&gt;0,1,0)</x:f>
        <x:v>1</x:v>
      </x:c>
      <x:c r="J672" t="n">
        <x:f>IF(LEN(TRIM(data!Y672))&gt;0,1,0)</x:f>
        <x:v>1</x:v>
      </x:c>
    </x:row>
    <x:row r="673">
      <x:c r="H673" t="n">
        <x:f>IF(LEN(TRIM(data!V673))&gt;0,1,0)</x:f>
        <x:v>1</x:v>
      </x:c>
      <x:c r="I673" t="n">
        <x:f>IF(LEN(TRIM(data!W673))&gt;0,1,0)</x:f>
        <x:v>1</x:v>
      </x:c>
      <x:c r="J673" t="n">
        <x:f>IF(LEN(TRIM(data!Y673))&gt;0,1,0)</x:f>
        <x:v>0</x:v>
      </x:c>
    </x:row>
    <x:row r="674">
      <x:c r="H674" t="n">
        <x:f>IF(LEN(TRIM(data!V674))&gt;0,1,0)</x:f>
        <x:v>1</x:v>
      </x:c>
      <x:c r="I674" t="n">
        <x:f>IF(LEN(TRIM(data!W674))&gt;0,1,0)</x:f>
        <x:v>1</x:v>
      </x:c>
      <x:c r="J674" t="n">
        <x:f>IF(LEN(TRIM(data!Y674))&gt;0,1,0)</x:f>
        <x:v>1</x:v>
      </x:c>
    </x:row>
    <x:row r="675">
      <x:c r="H675" t="n">
        <x:f>IF(LEN(TRIM(data!V675))&gt;0,1,0)</x:f>
        <x:v>1</x:v>
      </x:c>
      <x:c r="I675" t="n">
        <x:f>IF(LEN(TRIM(data!W675))&gt;0,1,0)</x:f>
        <x:v>1</x:v>
      </x:c>
      <x:c r="J675" t="n">
        <x:f>IF(LEN(TRIM(data!Y675))&gt;0,1,0)</x:f>
        <x:v>1</x:v>
      </x:c>
    </x:row>
    <x:row r="676">
      <x:c r="H676" t="n">
        <x:f>IF(LEN(TRIM(data!V676))&gt;0,1,0)</x:f>
        <x:v>0</x:v>
      </x:c>
      <x:c r="I676" t="n">
        <x:f>IF(LEN(TRIM(data!W676))&gt;0,1,0)</x:f>
        <x:v>1</x:v>
      </x:c>
      <x:c r="J676" t="n">
        <x:f>IF(LEN(TRIM(data!Y676))&gt;0,1,0)</x:f>
        <x:v>1</x:v>
      </x:c>
    </x:row>
    <x:row r="677">
      <x:c r="H677" t="n">
        <x:f>IF(LEN(TRIM(data!V677))&gt;0,1,0)</x:f>
        <x:v>1</x:v>
      </x:c>
      <x:c r="I677" t="n">
        <x:f>IF(LEN(TRIM(data!W677))&gt;0,1,0)</x:f>
        <x:v>1</x:v>
      </x:c>
      <x:c r="J677" t="n">
        <x:f>IF(LEN(TRIM(data!Y677))&gt;0,1,0)</x:f>
        <x:v>1</x:v>
      </x:c>
    </x:row>
    <x:row r="678">
      <x:c r="H678" t="n">
        <x:f>IF(LEN(TRIM(data!V678))&gt;0,1,0)</x:f>
        <x:v>0</x:v>
      </x:c>
      <x:c r="I678" t="n">
        <x:f>IF(LEN(TRIM(data!W678))&gt;0,1,0)</x:f>
        <x:v>1</x:v>
      </x:c>
      <x:c r="J678" t="n">
        <x:f>IF(LEN(TRIM(data!Y678))&gt;0,1,0)</x:f>
        <x:v>0</x:v>
      </x:c>
    </x:row>
    <x:row r="679">
      <x:c r="H679" t="n">
        <x:f>IF(LEN(TRIM(data!V679))&gt;0,1,0)</x:f>
        <x:v>1</x:v>
      </x:c>
      <x:c r="I679" t="n">
        <x:f>IF(LEN(TRIM(data!W679))&gt;0,1,0)</x:f>
        <x:v>1</x:v>
      </x:c>
      <x:c r="J679" t="n">
        <x:f>IF(LEN(TRIM(data!Y679))&gt;0,1,0)</x:f>
        <x:v>1</x:v>
      </x:c>
    </x:row>
    <x:row r="680">
      <x:c r="H680" t="n">
        <x:f>IF(LEN(TRIM(data!V680))&gt;0,1,0)</x:f>
        <x:v>0</x:v>
      </x:c>
      <x:c r="I680" t="n">
        <x:f>IF(LEN(TRIM(data!W680))&gt;0,1,0)</x:f>
        <x:v>1</x:v>
      </x:c>
      <x:c r="J680" t="n">
        <x:f>IF(LEN(TRIM(data!Y680))&gt;0,1,0)</x:f>
        <x:v>1</x:v>
      </x:c>
    </x:row>
    <x:row r="681">
      <x:c r="H681" t="n">
        <x:f>IF(LEN(TRIM(data!V681))&gt;0,1,0)</x:f>
        <x:v>1</x:v>
      </x:c>
      <x:c r="I681" t="n">
        <x:f>IF(LEN(TRIM(data!W681))&gt;0,1,0)</x:f>
        <x:v>1</x:v>
      </x:c>
      <x:c r="J681" t="n">
        <x:f>IF(LEN(TRIM(data!Y681))&gt;0,1,0)</x:f>
        <x:v>0</x:v>
      </x:c>
    </x:row>
    <x:row r="682">
      <x:c r="H682" t="n">
        <x:f>IF(LEN(TRIM(data!V682))&gt;0,1,0)</x:f>
        <x:v>1</x:v>
      </x:c>
      <x:c r="I682" t="n">
        <x:f>IF(LEN(TRIM(data!W682))&gt;0,1,0)</x:f>
        <x:v>1</x:v>
      </x:c>
      <x:c r="J682" t="n">
        <x:f>IF(LEN(TRIM(data!Y682))&gt;0,1,0)</x:f>
        <x:v>1</x:v>
      </x:c>
    </x:row>
    <x:row r="683">
      <x:c r="H683" t="n">
        <x:f>IF(LEN(TRIM(data!V683))&gt;0,1,0)</x:f>
        <x:v>1</x:v>
      </x:c>
      <x:c r="I683" t="n">
        <x:f>IF(LEN(TRIM(data!W683))&gt;0,1,0)</x:f>
        <x:v>0</x:v>
      </x:c>
      <x:c r="J683" t="n">
        <x:f>IF(LEN(TRIM(data!Y683))&gt;0,1,0)</x:f>
        <x:v>1</x:v>
      </x:c>
    </x:row>
    <x:row r="684">
      <x:c r="H684" t="n">
        <x:f>IF(LEN(TRIM(data!V684))&gt;0,1,0)</x:f>
        <x:v>0</x:v>
      </x:c>
      <x:c r="I684" t="n">
        <x:f>IF(LEN(TRIM(data!W684))&gt;0,1,0)</x:f>
        <x:v>1</x:v>
      </x:c>
      <x:c r="J684" t="n">
        <x:f>IF(LEN(TRIM(data!Y684))&gt;0,1,0)</x:f>
        <x:v>1</x:v>
      </x:c>
    </x:row>
    <x:row r="685">
      <x:c r="H685" t="n">
        <x:f>IF(LEN(TRIM(data!V685))&gt;0,1,0)</x:f>
        <x:v>1</x:v>
      </x:c>
      <x:c r="I685" t="n">
        <x:f>IF(LEN(TRIM(data!W685))&gt;0,1,0)</x:f>
        <x:v>1</x:v>
      </x:c>
      <x:c r="J685" t="n">
        <x:f>IF(LEN(TRIM(data!Y685))&gt;0,1,0)</x:f>
        <x:v>1</x:v>
      </x:c>
    </x:row>
    <x:row r="686">
      <x:c r="H686" t="n">
        <x:f>IF(LEN(TRIM(data!V686))&gt;0,1,0)</x:f>
        <x:v>1</x:v>
      </x:c>
      <x:c r="I686" t="n">
        <x:f>IF(LEN(TRIM(data!W686))&gt;0,1,0)</x:f>
        <x:v>1</x:v>
      </x:c>
      <x:c r="J686" t="n">
        <x:f>IF(LEN(TRIM(data!Y686))&gt;0,1,0)</x:f>
        <x:v>1</x:v>
      </x:c>
    </x:row>
    <x:row r="687">
      <x:c r="H687" t="n">
        <x:f>IF(LEN(TRIM(data!V687))&gt;0,1,0)</x:f>
        <x:v>1</x:v>
      </x:c>
      <x:c r="I687" t="n">
        <x:f>IF(LEN(TRIM(data!W687))&gt;0,1,0)</x:f>
        <x:v>1</x:v>
      </x:c>
      <x:c r="J687" t="n">
        <x:f>IF(LEN(TRIM(data!Y687))&gt;0,1,0)</x:f>
        <x:v>1</x:v>
      </x:c>
    </x:row>
    <x:row r="688">
      <x:c r="H688" t="n">
        <x:f>IF(LEN(TRIM(data!V688))&gt;0,1,0)</x:f>
        <x:v>1</x:v>
      </x:c>
      <x:c r="I688" t="n">
        <x:f>IF(LEN(TRIM(data!W688))&gt;0,1,0)</x:f>
        <x:v>0</x:v>
      </x:c>
      <x:c r="J688" t="n">
        <x:f>IF(LEN(TRIM(data!Y688))&gt;0,1,0)</x:f>
        <x:v>1</x:v>
      </x:c>
    </x:row>
    <x:row r="689">
      <x:c r="H689" t="n">
        <x:f>IF(LEN(TRIM(data!V689))&gt;0,1,0)</x:f>
        <x:v>1</x:v>
      </x:c>
      <x:c r="I689" t="n">
        <x:f>IF(LEN(TRIM(data!W689))&gt;0,1,0)</x:f>
        <x:v>1</x:v>
      </x:c>
      <x:c r="J689" t="n">
        <x:f>IF(LEN(TRIM(data!Y689))&gt;0,1,0)</x:f>
        <x:v>1</x:v>
      </x:c>
    </x:row>
    <x:row r="690">
      <x:c r="H690" t="n">
        <x:f>IF(LEN(TRIM(data!V690))&gt;0,1,0)</x:f>
        <x:v>1</x:v>
      </x:c>
      <x:c r="I690" t="n">
        <x:f>IF(LEN(TRIM(data!W690))&gt;0,1,0)</x:f>
        <x:v>0</x:v>
      </x:c>
      <x:c r="J690" t="n">
        <x:f>IF(LEN(TRIM(data!Y690))&gt;0,1,0)</x:f>
        <x:v>1</x:v>
      </x:c>
    </x:row>
    <x:row r="691">
      <x:c r="H691" t="n">
        <x:f>IF(LEN(TRIM(data!V691))&gt;0,1,0)</x:f>
        <x:v>1</x:v>
      </x:c>
      <x:c r="I691" t="n">
        <x:f>IF(LEN(TRIM(data!W691))&gt;0,1,0)</x:f>
        <x:v>1</x:v>
      </x:c>
      <x:c r="J691" t="n">
        <x:f>IF(LEN(TRIM(data!Y691))&gt;0,1,0)</x:f>
        <x:v>1</x:v>
      </x:c>
    </x:row>
    <x:row r="692">
      <x:c r="H692" t="n">
        <x:f>IF(LEN(TRIM(data!V692))&gt;0,1,0)</x:f>
        <x:v>1</x:v>
      </x:c>
      <x:c r="I692" t="n">
        <x:f>IF(LEN(TRIM(data!W692))&gt;0,1,0)</x:f>
        <x:v>1</x:v>
      </x:c>
      <x:c r="J692" t="n">
        <x:f>IF(LEN(TRIM(data!Y692))&gt;0,1,0)</x:f>
        <x:v>1</x:v>
      </x:c>
    </x:row>
    <x:row r="693">
      <x:c r="H693" t="n">
        <x:f>IF(LEN(TRIM(data!V693))&gt;0,1,0)</x:f>
        <x:v>1</x:v>
      </x:c>
      <x:c r="I693" t="n">
        <x:f>IF(LEN(TRIM(data!W693))&gt;0,1,0)</x:f>
        <x:v>0</x:v>
      </x:c>
      <x:c r="J693" t="n">
        <x:f>IF(LEN(TRIM(data!Y693))&gt;0,1,0)</x:f>
        <x:v>0</x:v>
      </x:c>
    </x:row>
    <x:row r="694">
      <x:c r="H694" t="n">
        <x:f>IF(LEN(TRIM(data!V694))&gt;0,1,0)</x:f>
        <x:v>1</x:v>
      </x:c>
      <x:c r="I694" t="n">
        <x:f>IF(LEN(TRIM(data!W694))&gt;0,1,0)</x:f>
        <x:v>1</x:v>
      </x:c>
      <x:c r="J694" t="n">
        <x:f>IF(LEN(TRIM(data!Y694))&gt;0,1,0)</x:f>
        <x:v>0</x:v>
      </x:c>
    </x:row>
    <x:row r="695">
      <x:c r="H695" t="n">
        <x:f>IF(LEN(TRIM(data!V695))&gt;0,1,0)</x:f>
        <x:v>1</x:v>
      </x:c>
      <x:c r="I695" t="n">
        <x:f>IF(LEN(TRIM(data!W695))&gt;0,1,0)</x:f>
        <x:v>1</x:v>
      </x:c>
      <x:c r="J695" t="n">
        <x:f>IF(LEN(TRIM(data!Y695))&gt;0,1,0)</x:f>
        <x:v>0</x:v>
      </x:c>
    </x:row>
    <x:row r="696">
      <x:c r="H696" t="n">
        <x:f>IF(LEN(TRIM(data!V696))&gt;0,1,0)</x:f>
        <x:v>0</x:v>
      </x:c>
      <x:c r="I696" t="n">
        <x:f>IF(LEN(TRIM(data!W696))&gt;0,1,0)</x:f>
        <x:v>0</x:v>
      </x:c>
      <x:c r="J696" t="n">
        <x:f>IF(LEN(TRIM(data!Y696))&gt;0,1,0)</x:f>
        <x:v>0</x:v>
      </x:c>
    </x:row>
    <x:row r="697">
      <x:c r="H697" t="n">
        <x:f>IF(LEN(TRIM(data!V697))&gt;0,1,0)</x:f>
        <x:v>1</x:v>
      </x:c>
      <x:c r="I697" t="n">
        <x:f>IF(LEN(TRIM(data!W697))&gt;0,1,0)</x:f>
        <x:v>0</x:v>
      </x:c>
      <x:c r="J697" t="n">
        <x:f>IF(LEN(TRIM(data!Y697))&gt;0,1,0)</x:f>
        <x:v>1</x:v>
      </x:c>
    </x:row>
    <x:row r="698">
      <x:c r="H698" t="n">
        <x:f>IF(LEN(TRIM(data!V698))&gt;0,1,0)</x:f>
        <x:v>1</x:v>
      </x:c>
      <x:c r="I698" t="n">
        <x:f>IF(LEN(TRIM(data!W698))&gt;0,1,0)</x:f>
        <x:v>0</x:v>
      </x:c>
      <x:c r="J698" t="n">
        <x:f>IF(LEN(TRIM(data!Y698))&gt;0,1,0)</x:f>
        <x:v>1</x:v>
      </x:c>
    </x:row>
    <x:row r="699">
      <x:c r="H699" t="n">
        <x:f>IF(LEN(TRIM(data!V699))&gt;0,1,0)</x:f>
        <x:v>0</x:v>
      </x:c>
      <x:c r="I699" t="n">
        <x:f>IF(LEN(TRIM(data!W699))&gt;0,1,0)</x:f>
        <x:v>0</x:v>
      </x:c>
      <x:c r="J699" t="n">
        <x:f>IF(LEN(TRIM(data!Y699))&gt;0,1,0)</x:f>
        <x:v>0</x:v>
      </x:c>
    </x:row>
    <x:row r="700">
      <x:c r="H700" t="n">
        <x:f>IF(LEN(TRIM(data!V700))&gt;0,1,0)</x:f>
        <x:v>1</x:v>
      </x:c>
      <x:c r="I700" t="n">
        <x:f>IF(LEN(TRIM(data!W700))&gt;0,1,0)</x:f>
        <x:v>1</x:v>
      </x:c>
      <x:c r="J700" t="n">
        <x:f>IF(LEN(TRIM(data!Y700))&gt;0,1,0)</x:f>
        <x:v>1</x:v>
      </x:c>
    </x:row>
    <x:row r="701">
      <x:c r="H701" t="n">
        <x:f>IF(LEN(TRIM(data!V701))&gt;0,1,0)</x:f>
        <x:v>1</x:v>
      </x:c>
      <x:c r="I701" t="n">
        <x:f>IF(LEN(TRIM(data!W701))&gt;0,1,0)</x:f>
        <x:v>1</x:v>
      </x:c>
      <x:c r="J701" t="n">
        <x:f>IF(LEN(TRIM(data!Y701))&gt;0,1,0)</x:f>
        <x:v>1</x:v>
      </x:c>
    </x:row>
    <x:row r="702">
      <x:c r="H702" t="n">
        <x:f>IF(LEN(TRIM(data!V702))&gt;0,1,0)</x:f>
        <x:v>1</x:v>
      </x:c>
      <x:c r="I702" t="n">
        <x:f>IF(LEN(TRIM(data!W702))&gt;0,1,0)</x:f>
        <x:v>1</x:v>
      </x:c>
      <x:c r="J702" t="n">
        <x:f>IF(LEN(TRIM(data!Y702))&gt;0,1,0)</x:f>
        <x:v>1</x:v>
      </x:c>
    </x:row>
    <x:row r="703">
      <x:c r="H703" t="n">
        <x:f>IF(LEN(TRIM(data!V703))&gt;0,1,0)</x:f>
        <x:v>1</x:v>
      </x:c>
      <x:c r="I703" t="n">
        <x:f>IF(LEN(TRIM(data!W703))&gt;0,1,0)</x:f>
        <x:v>1</x:v>
      </x:c>
      <x:c r="J703" t="n">
        <x:f>IF(LEN(TRIM(data!Y703))&gt;0,1,0)</x:f>
        <x:v>1</x:v>
      </x:c>
    </x:row>
    <x:row r="704">
      <x:c r="H704" t="n">
        <x:f>IF(LEN(TRIM(data!V704))&gt;0,1,0)</x:f>
        <x:v>1</x:v>
      </x:c>
      <x:c r="I704" t="n">
        <x:f>IF(LEN(TRIM(data!W704))&gt;0,1,0)</x:f>
        <x:v>0</x:v>
      </x:c>
      <x:c r="J704" t="n">
        <x:f>IF(LEN(TRIM(data!Y704))&gt;0,1,0)</x:f>
        <x:v>1</x:v>
      </x:c>
    </x:row>
    <x:row r="705">
      <x:c r="H705" t="n">
        <x:f>IF(LEN(TRIM(data!V705))&gt;0,1,0)</x:f>
        <x:v>1</x:v>
      </x:c>
      <x:c r="I705" t="n">
        <x:f>IF(LEN(TRIM(data!W705))&gt;0,1,0)</x:f>
        <x:v>0</x:v>
      </x:c>
      <x:c r="J705" t="n">
        <x:f>IF(LEN(TRIM(data!Y705))&gt;0,1,0)</x:f>
        <x:v>0</x:v>
      </x:c>
    </x:row>
    <x:row r="706">
      <x:c r="H706" t="n">
        <x:f>IF(LEN(TRIM(data!V706))&gt;0,1,0)</x:f>
        <x:v>1</x:v>
      </x:c>
      <x:c r="I706" t="n">
        <x:f>IF(LEN(TRIM(data!W706))&gt;0,1,0)</x:f>
        <x:v>1</x:v>
      </x:c>
      <x:c r="J706" t="n">
        <x:f>IF(LEN(TRIM(data!Y706))&gt;0,1,0)</x:f>
        <x:v>0</x:v>
      </x:c>
    </x:row>
    <x:row r="707">
      <x:c r="H707" t="n">
        <x:f>IF(LEN(TRIM(data!V707))&gt;0,1,0)</x:f>
        <x:v>1</x:v>
      </x:c>
      <x:c r="I707" t="n">
        <x:f>IF(LEN(TRIM(data!W707))&gt;0,1,0)</x:f>
        <x:v>0</x:v>
      </x:c>
      <x:c r="J707" t="n">
        <x:f>IF(LEN(TRIM(data!Y707))&gt;0,1,0)</x:f>
        <x:v>0</x:v>
      </x:c>
    </x:row>
    <x:row r="708">
      <x:c r="H708" t="n">
        <x:f>IF(LEN(TRIM(data!V708))&gt;0,1,0)</x:f>
        <x:v>1</x:v>
      </x:c>
      <x:c r="I708" t="n">
        <x:f>IF(LEN(TRIM(data!W708))&gt;0,1,0)</x:f>
        <x:v>0</x:v>
      </x:c>
      <x:c r="J708" t="n">
        <x:f>IF(LEN(TRIM(data!Y708))&gt;0,1,0)</x:f>
        <x:v>1</x:v>
      </x:c>
    </x:row>
    <x:row r="709">
      <x:c r="H709" t="n">
        <x:f>IF(LEN(TRIM(data!V709))&gt;0,1,0)</x:f>
        <x:v>1</x:v>
      </x:c>
      <x:c r="I709" t="n">
        <x:f>IF(LEN(TRIM(data!W709))&gt;0,1,0)</x:f>
        <x:v>1</x:v>
      </x:c>
      <x:c r="J709" t="n">
        <x:f>IF(LEN(TRIM(data!Y709))&gt;0,1,0)</x:f>
        <x:v>1</x:v>
      </x:c>
    </x:row>
    <x:row r="710">
      <x:c r="H710" t="n">
        <x:f>IF(LEN(TRIM(data!V710))&gt;0,1,0)</x:f>
        <x:v>1</x:v>
      </x:c>
      <x:c r="I710" t="n">
        <x:f>IF(LEN(TRIM(data!W710))&gt;0,1,0)</x:f>
        <x:v>1</x:v>
      </x:c>
      <x:c r="J710" t="n">
        <x:f>IF(LEN(TRIM(data!Y710))&gt;0,1,0)</x:f>
        <x:v>1</x:v>
      </x:c>
    </x:row>
    <x:row r="711">
      <x:c r="H711" t="n">
        <x:f>IF(LEN(TRIM(data!V711))&gt;0,1,0)</x:f>
        <x:v>0</x:v>
      </x:c>
      <x:c r="I711" t="n">
        <x:f>IF(LEN(TRIM(data!W711))&gt;0,1,0)</x:f>
        <x:v>1</x:v>
      </x:c>
      <x:c r="J711" t="n">
        <x:f>IF(LEN(TRIM(data!Y711))&gt;0,1,0)</x:f>
        <x:v>1</x:v>
      </x:c>
    </x:row>
    <x:row r="712">
      <x:c r="H712" t="n">
        <x:f>IF(LEN(TRIM(data!V712))&gt;0,1,0)</x:f>
        <x:v>1</x:v>
      </x:c>
      <x:c r="I712" t="n">
        <x:f>IF(LEN(TRIM(data!W712))&gt;0,1,0)</x:f>
        <x:v>1</x:v>
      </x:c>
      <x:c r="J712" t="n">
        <x:f>IF(LEN(TRIM(data!Y712))&gt;0,1,0)</x:f>
        <x:v>1</x:v>
      </x:c>
    </x:row>
    <x:row r="713">
      <x:c r="H713" t="n">
        <x:f>IF(LEN(TRIM(data!V713))&gt;0,1,0)</x:f>
        <x:v>0</x:v>
      </x:c>
      <x:c r="I713" t="n">
        <x:f>IF(LEN(TRIM(data!W713))&gt;0,1,0)</x:f>
        <x:v>1</x:v>
      </x:c>
      <x:c r="J713" t="n">
        <x:f>IF(LEN(TRIM(data!Y713))&gt;0,1,0)</x:f>
        <x:v>1</x:v>
      </x:c>
    </x:row>
    <x:row r="714">
      <x:c r="H714" t="n">
        <x:f>IF(LEN(TRIM(data!V714))&gt;0,1,0)</x:f>
        <x:v>1</x:v>
      </x:c>
      <x:c r="I714" t="n">
        <x:f>IF(LEN(TRIM(data!W714))&gt;0,1,0)</x:f>
        <x:v>1</x:v>
      </x:c>
      <x:c r="J714" t="n">
        <x:f>IF(LEN(TRIM(data!Y714))&gt;0,1,0)</x:f>
        <x:v>1</x:v>
      </x:c>
    </x:row>
    <x:row r="715">
      <x:c r="H715" t="n">
        <x:f>IF(LEN(TRIM(data!V715))&gt;0,1,0)</x:f>
        <x:v>1</x:v>
      </x:c>
      <x:c r="I715" t="n">
        <x:f>IF(LEN(TRIM(data!W715))&gt;0,1,0)</x:f>
        <x:v>0</x:v>
      </x:c>
      <x:c r="J715" t="n">
        <x:f>IF(LEN(TRIM(data!Y715))&gt;0,1,0)</x:f>
        <x:v>1</x:v>
      </x:c>
    </x:row>
    <x:row r="716">
      <x:c r="H716" t="n">
        <x:f>IF(LEN(TRIM(data!V716))&gt;0,1,0)</x:f>
        <x:v>1</x:v>
      </x:c>
      <x:c r="I716" t="n">
        <x:f>IF(LEN(TRIM(data!W716))&gt;0,1,0)</x:f>
        <x:v>1</x:v>
      </x:c>
      <x:c r="J716" t="n">
        <x:f>IF(LEN(TRIM(data!Y716))&gt;0,1,0)</x:f>
        <x:v>1</x:v>
      </x:c>
    </x:row>
    <x:row r="717">
      <x:c r="H717" t="n">
        <x:f>IF(LEN(TRIM(data!V717))&gt;0,1,0)</x:f>
        <x:v>1</x:v>
      </x:c>
      <x:c r="I717" t="n">
        <x:f>IF(LEN(TRIM(data!W717))&gt;0,1,0)</x:f>
        <x:v>1</x:v>
      </x:c>
      <x:c r="J717" t="n">
        <x:f>IF(LEN(TRIM(data!Y717))&gt;0,1,0)</x:f>
        <x:v>1</x:v>
      </x:c>
    </x:row>
    <x:row r="718">
      <x:c r="H718" t="n">
        <x:f>IF(LEN(TRIM(data!V718))&gt;0,1,0)</x:f>
        <x:v>0</x:v>
      </x:c>
      <x:c r="I718" t="n">
        <x:f>IF(LEN(TRIM(data!W718))&gt;0,1,0)</x:f>
        <x:v>1</x:v>
      </x:c>
      <x:c r="J718" t="n">
        <x:f>IF(LEN(TRIM(data!Y718))&gt;0,1,0)</x:f>
        <x:v>0</x:v>
      </x:c>
    </x:row>
    <x:row r="719">
      <x:c r="H719" t="n">
        <x:f>IF(LEN(TRIM(data!V719))&gt;0,1,0)</x:f>
        <x:v>0</x:v>
      </x:c>
      <x:c r="I719" t="n">
        <x:f>IF(LEN(TRIM(data!W719))&gt;0,1,0)</x:f>
        <x:v>0</x:v>
      </x:c>
      <x:c r="J719" t="n">
        <x:f>IF(LEN(TRIM(data!Y719))&gt;0,1,0)</x:f>
        <x:v>1</x:v>
      </x:c>
    </x:row>
    <x:row r="720">
      <x:c r="H720" t="n">
        <x:f>IF(LEN(TRIM(data!V720))&gt;0,1,0)</x:f>
        <x:v>1</x:v>
      </x:c>
      <x:c r="I720" t="n">
        <x:f>IF(LEN(TRIM(data!W720))&gt;0,1,0)</x:f>
        <x:v>1</x:v>
      </x:c>
      <x:c r="J720" t="n">
        <x:f>IF(LEN(TRIM(data!Y720))&gt;0,1,0)</x:f>
        <x:v>0</x:v>
      </x:c>
    </x:row>
    <x:row r="721">
      <x:c r="H721" t="n">
        <x:f>IF(LEN(TRIM(data!V721))&gt;0,1,0)</x:f>
        <x:v>1</x:v>
      </x:c>
      <x:c r="I721" t="n">
        <x:f>IF(LEN(TRIM(data!W721))&gt;0,1,0)</x:f>
        <x:v>0</x:v>
      </x:c>
      <x:c r="J721" t="n">
        <x:f>IF(LEN(TRIM(data!Y721))&gt;0,1,0)</x:f>
        <x:v>1</x:v>
      </x:c>
    </x:row>
    <x:row r="722">
      <x:c r="H722" t="n">
        <x:f>IF(LEN(TRIM(data!V722))&gt;0,1,0)</x:f>
        <x:v>1</x:v>
      </x:c>
      <x:c r="I722" t="n">
        <x:f>IF(LEN(TRIM(data!W722))&gt;0,1,0)</x:f>
        <x:v>1</x:v>
      </x:c>
      <x:c r="J722" t="n">
        <x:f>IF(LEN(TRIM(data!Y722))&gt;0,1,0)</x:f>
        <x:v>1</x:v>
      </x:c>
    </x:row>
    <x:row r="723">
      <x:c r="H723" t="n">
        <x:f>IF(LEN(TRIM(data!V723))&gt;0,1,0)</x:f>
        <x:v>1</x:v>
      </x:c>
      <x:c r="I723" t="n">
        <x:f>IF(LEN(TRIM(data!W723))&gt;0,1,0)</x:f>
        <x:v>0</x:v>
      </x:c>
      <x:c r="J723" t="n">
        <x:f>IF(LEN(TRIM(data!Y723))&gt;0,1,0)</x:f>
        <x:v>1</x:v>
      </x:c>
    </x:row>
    <x:row r="724">
      <x:c r="H724" t="n">
        <x:f>IF(LEN(TRIM(data!V724))&gt;0,1,0)</x:f>
        <x:v>1</x:v>
      </x:c>
      <x:c r="I724" t="n">
        <x:f>IF(LEN(TRIM(data!W724))&gt;0,1,0)</x:f>
        <x:v>0</x:v>
      </x:c>
      <x:c r="J724" t="n">
        <x:f>IF(LEN(TRIM(data!Y724))&gt;0,1,0)</x:f>
        <x:v>1</x:v>
      </x:c>
    </x:row>
    <x:row r="725">
      <x:c r="H725" t="n">
        <x:f>IF(LEN(TRIM(data!V725))&gt;0,1,0)</x:f>
        <x:v>1</x:v>
      </x:c>
      <x:c r="I725" t="n">
        <x:f>IF(LEN(TRIM(data!W725))&gt;0,1,0)</x:f>
        <x:v>1</x:v>
      </x:c>
      <x:c r="J725" t="n">
        <x:f>IF(LEN(TRIM(data!Y725))&gt;0,1,0)</x:f>
        <x:v>1</x:v>
      </x:c>
    </x:row>
    <x:row r="726">
      <x:c r="H726" t="n">
        <x:f>IF(LEN(TRIM(data!V726))&gt;0,1,0)</x:f>
        <x:v>1</x:v>
      </x:c>
      <x:c r="I726" t="n">
        <x:f>IF(LEN(TRIM(data!W726))&gt;0,1,0)</x:f>
        <x:v>1</x:v>
      </x:c>
      <x:c r="J726" t="n">
        <x:f>IF(LEN(TRIM(data!Y726))&gt;0,1,0)</x:f>
        <x:v>1</x:v>
      </x:c>
    </x:row>
    <x:row r="727">
      <x:c r="H727" t="n">
        <x:f>IF(LEN(TRIM(data!V727))&gt;0,1,0)</x:f>
        <x:v>1</x:v>
      </x:c>
      <x:c r="I727" t="n">
        <x:f>IF(LEN(TRIM(data!W727))&gt;0,1,0)</x:f>
        <x:v>1</x:v>
      </x:c>
      <x:c r="J727" t="n">
        <x:f>IF(LEN(TRIM(data!Y727))&gt;0,1,0)</x:f>
        <x:v>0</x:v>
      </x:c>
    </x:row>
    <x:row r="728">
      <x:c r="H728" t="n">
        <x:f>IF(LEN(TRIM(data!V728))&gt;0,1,0)</x:f>
        <x:v>1</x:v>
      </x:c>
      <x:c r="I728" t="n">
        <x:f>IF(LEN(TRIM(data!W728))&gt;0,1,0)</x:f>
        <x:v>0</x:v>
      </x:c>
      <x:c r="J728" t="n">
        <x:f>IF(LEN(TRIM(data!Y728))&gt;0,1,0)</x:f>
        <x:v>0</x:v>
      </x:c>
    </x:row>
    <x:row r="729">
      <x:c r="H729" t="n">
        <x:f>IF(LEN(TRIM(data!V729))&gt;0,1,0)</x:f>
        <x:v>1</x:v>
      </x:c>
      <x:c r="I729" t="n">
        <x:f>IF(LEN(TRIM(data!W729))&gt;0,1,0)</x:f>
        <x:v>1</x:v>
      </x:c>
      <x:c r="J729" t="n">
        <x:f>IF(LEN(TRIM(data!Y729))&gt;0,1,0)</x:f>
        <x:v>1</x:v>
      </x:c>
    </x:row>
    <x:row r="730">
      <x:c r="H730" t="n">
        <x:f>IF(LEN(TRIM(data!V730))&gt;0,1,0)</x:f>
        <x:v>0</x:v>
      </x:c>
      <x:c r="I730" t="n">
        <x:f>IF(LEN(TRIM(data!W730))&gt;0,1,0)</x:f>
        <x:v>1</x:v>
      </x:c>
      <x:c r="J730" t="n">
        <x:f>IF(LEN(TRIM(data!Y730))&gt;0,1,0)</x:f>
        <x:v>0</x:v>
      </x:c>
    </x:row>
    <x:row r="731">
      <x:c r="H731" t="n">
        <x:f>IF(LEN(TRIM(data!V731))&gt;0,1,0)</x:f>
        <x:v>1</x:v>
      </x:c>
      <x:c r="I731" t="n">
        <x:f>IF(LEN(TRIM(data!W731))&gt;0,1,0)</x:f>
        <x:v>1</x:v>
      </x:c>
      <x:c r="J731" t="n">
        <x:f>IF(LEN(TRIM(data!Y731))&gt;0,1,0)</x:f>
        <x:v>1</x:v>
      </x:c>
    </x:row>
    <x:row r="732">
      <x:c r="H732" t="n">
        <x:f>IF(LEN(TRIM(data!V732))&gt;0,1,0)</x:f>
        <x:v>1</x:v>
      </x:c>
      <x:c r="I732" t="n">
        <x:f>IF(LEN(TRIM(data!W732))&gt;0,1,0)</x:f>
        <x:v>0</x:v>
      </x:c>
      <x:c r="J732" t="n">
        <x:f>IF(LEN(TRIM(data!Y732))&gt;0,1,0)</x:f>
        <x:v>1</x:v>
      </x:c>
    </x:row>
    <x:row r="733">
      <x:c r="H733" t="n">
        <x:f>IF(LEN(TRIM(data!V733))&gt;0,1,0)</x:f>
        <x:v>1</x:v>
      </x:c>
      <x:c r="I733" t="n">
        <x:f>IF(LEN(TRIM(data!W733))&gt;0,1,0)</x:f>
        <x:v>1</x:v>
      </x:c>
      <x:c r="J733" t="n">
        <x:f>IF(LEN(TRIM(data!Y733))&gt;0,1,0)</x:f>
        <x:v>1</x:v>
      </x:c>
    </x:row>
    <x:row r="734">
      <x:c r="H734" t="n">
        <x:f>IF(LEN(TRIM(data!V734))&gt;0,1,0)</x:f>
        <x:v>1</x:v>
      </x:c>
      <x:c r="I734" t="n">
        <x:f>IF(LEN(TRIM(data!W734))&gt;0,1,0)</x:f>
        <x:v>1</x:v>
      </x:c>
      <x:c r="J734" t="n">
        <x:f>IF(LEN(TRIM(data!Y734))&gt;0,1,0)</x:f>
        <x:v>1</x:v>
      </x:c>
    </x:row>
    <x:row r="735">
      <x:c r="H735" t="n">
        <x:f>IF(LEN(TRIM(data!V735))&gt;0,1,0)</x:f>
        <x:v>1</x:v>
      </x:c>
      <x:c r="I735" t="n">
        <x:f>IF(LEN(TRIM(data!W735))&gt;0,1,0)</x:f>
        <x:v>1</x:v>
      </x:c>
      <x:c r="J735" t="n">
        <x:f>IF(LEN(TRIM(data!Y735))&gt;0,1,0)</x:f>
        <x:v>1</x:v>
      </x:c>
    </x:row>
    <x:row r="736">
      <x:c r="H736" t="n">
        <x:f>IF(LEN(TRIM(data!V736))&gt;0,1,0)</x:f>
        <x:v>1</x:v>
      </x:c>
      <x:c r="I736" t="n">
        <x:f>IF(LEN(TRIM(data!W736))&gt;0,1,0)</x:f>
        <x:v>1</x:v>
      </x:c>
      <x:c r="J736" t="n">
        <x:f>IF(LEN(TRIM(data!Y736))&gt;0,1,0)</x:f>
        <x:v>1</x:v>
      </x:c>
    </x:row>
    <x:row r="737">
      <x:c r="H737" t="n">
        <x:f>IF(LEN(TRIM(data!V737))&gt;0,1,0)</x:f>
        <x:v>1</x:v>
      </x:c>
      <x:c r="I737" t="n">
        <x:f>IF(LEN(TRIM(data!W737))&gt;0,1,0)</x:f>
        <x:v>0</x:v>
      </x:c>
      <x:c r="J737" t="n">
        <x:f>IF(LEN(TRIM(data!Y737))&gt;0,1,0)</x:f>
        <x:v>1</x:v>
      </x:c>
    </x:row>
    <x:row r="738">
      <x:c r="H738" t="n">
        <x:f>IF(LEN(TRIM(data!V738))&gt;0,1,0)</x:f>
        <x:v>0</x:v>
      </x:c>
      <x:c r="I738" t="n">
        <x:f>IF(LEN(TRIM(data!W738))&gt;0,1,0)</x:f>
        <x:v>1</x:v>
      </x:c>
      <x:c r="J738" t="n">
        <x:f>IF(LEN(TRIM(data!Y738))&gt;0,1,0)</x:f>
        <x:v>0</x:v>
      </x:c>
    </x:row>
    <x:row r="739">
      <x:c r="H739" t="n">
        <x:f>IF(LEN(TRIM(data!V739))&gt;0,1,0)</x:f>
        <x:v>1</x:v>
      </x:c>
      <x:c r="I739" t="n">
        <x:f>IF(LEN(TRIM(data!W739))&gt;0,1,0)</x:f>
        <x:v>1</x:v>
      </x:c>
      <x:c r="J739" t="n">
        <x:f>IF(LEN(TRIM(data!Y739))&gt;0,1,0)</x:f>
        <x:v>0</x:v>
      </x:c>
    </x:row>
    <x:row r="740">
      <x:c r="H740" t="n">
        <x:f>IF(LEN(TRIM(data!V740))&gt;0,1,0)</x:f>
        <x:v>0</x:v>
      </x:c>
      <x:c r="I740" t="n">
        <x:f>IF(LEN(TRIM(data!W740))&gt;0,1,0)</x:f>
        <x:v>0</x:v>
      </x:c>
      <x:c r="J740" t="n">
        <x:f>IF(LEN(TRIM(data!Y740))&gt;0,1,0)</x:f>
        <x:v>1</x:v>
      </x:c>
    </x:row>
    <x:row r="741">
      <x:c r="H741" t="n">
        <x:f>IF(LEN(TRIM(data!V741))&gt;0,1,0)</x:f>
        <x:v>1</x:v>
      </x:c>
      <x:c r="I741" t="n">
        <x:f>IF(LEN(TRIM(data!W741))&gt;0,1,0)</x:f>
        <x:v>1</x:v>
      </x:c>
      <x:c r="J741" t="n">
        <x:f>IF(LEN(TRIM(data!Y741))&gt;0,1,0)</x:f>
        <x:v>0</x:v>
      </x:c>
    </x:row>
    <x:row r="742">
      <x:c r="H742" t="n">
        <x:f>IF(LEN(TRIM(data!V742))&gt;0,1,0)</x:f>
        <x:v>1</x:v>
      </x:c>
      <x:c r="I742" t="n">
        <x:f>IF(LEN(TRIM(data!W742))&gt;0,1,0)</x:f>
        <x:v>1</x:v>
      </x:c>
      <x:c r="J742" t="n">
        <x:f>IF(LEN(TRIM(data!Y742))&gt;0,1,0)</x:f>
        <x:v>1</x:v>
      </x:c>
    </x:row>
    <x:row r="743">
      <x:c r="H743" t="n">
        <x:f>IF(LEN(TRIM(data!V743))&gt;0,1,0)</x:f>
        <x:v>1</x:v>
      </x:c>
      <x:c r="I743" t="n">
        <x:f>IF(LEN(TRIM(data!W743))&gt;0,1,0)</x:f>
        <x:v>1</x:v>
      </x:c>
      <x:c r="J743" t="n">
        <x:f>IF(LEN(TRIM(data!Y743))&gt;0,1,0)</x:f>
        <x:v>1</x:v>
      </x:c>
    </x:row>
    <x:row r="744">
      <x:c r="H744" t="n">
        <x:f>IF(LEN(TRIM(data!V744))&gt;0,1,0)</x:f>
        <x:v>1</x:v>
      </x:c>
      <x:c r="I744" t="n">
        <x:f>IF(LEN(TRIM(data!W744))&gt;0,1,0)</x:f>
        <x:v>1</x:v>
      </x:c>
      <x:c r="J744" t="n">
        <x:f>IF(LEN(TRIM(data!Y744))&gt;0,1,0)</x:f>
        <x:v>1</x:v>
      </x:c>
    </x:row>
    <x:row r="745">
      <x:c r="H745" t="n">
        <x:f>IF(LEN(TRIM(data!V745))&gt;0,1,0)</x:f>
        <x:v>0</x:v>
      </x:c>
      <x:c r="I745" t="n">
        <x:f>IF(LEN(TRIM(data!W745))&gt;0,1,0)</x:f>
        <x:v>1</x:v>
      </x:c>
      <x:c r="J745" t="n">
        <x:f>IF(LEN(TRIM(data!Y745))&gt;0,1,0)</x:f>
        <x:v>1</x:v>
      </x:c>
    </x:row>
    <x:row r="746">
      <x:c r="H746" t="n">
        <x:f>IF(LEN(TRIM(data!V746))&gt;0,1,0)</x:f>
        <x:v>0</x:v>
      </x:c>
      <x:c r="I746" t="n">
        <x:f>IF(LEN(TRIM(data!W746))&gt;0,1,0)</x:f>
        <x:v>1</x:v>
      </x:c>
      <x:c r="J746" t="n">
        <x:f>IF(LEN(TRIM(data!Y746))&gt;0,1,0)</x:f>
        <x:v>1</x:v>
      </x:c>
    </x:row>
    <x:row r="747">
      <x:c r="H747" t="n">
        <x:f>IF(LEN(TRIM(data!V747))&gt;0,1,0)</x:f>
        <x:v>1</x:v>
      </x:c>
      <x:c r="I747" t="n">
        <x:f>IF(LEN(TRIM(data!W747))&gt;0,1,0)</x:f>
        <x:v>0</x:v>
      </x:c>
      <x:c r="J747" t="n">
        <x:f>IF(LEN(TRIM(data!Y747))&gt;0,1,0)</x:f>
        <x:v>1</x:v>
      </x:c>
    </x:row>
    <x:row r="748">
      <x:c r="H748" t="n">
        <x:f>IF(LEN(TRIM(data!V748))&gt;0,1,0)</x:f>
        <x:v>1</x:v>
      </x:c>
      <x:c r="I748" t="n">
        <x:f>IF(LEN(TRIM(data!W748))&gt;0,1,0)</x:f>
        <x:v>1</x:v>
      </x:c>
      <x:c r="J748" t="n">
        <x:f>IF(LEN(TRIM(data!Y748))&gt;0,1,0)</x:f>
        <x:v>1</x:v>
      </x:c>
    </x:row>
    <x:row r="749">
      <x:c r="H749" t="n">
        <x:f>IF(LEN(TRIM(data!V749))&gt;0,1,0)</x:f>
        <x:v>1</x:v>
      </x:c>
      <x:c r="I749" t="n">
        <x:f>IF(LEN(TRIM(data!W749))&gt;0,1,0)</x:f>
        <x:v>0</x:v>
      </x:c>
      <x:c r="J749" t="n">
        <x:f>IF(LEN(TRIM(data!Y749))&gt;0,1,0)</x:f>
        <x:v>1</x:v>
      </x:c>
    </x:row>
    <x:row r="750">
      <x:c r="H750" t="n">
        <x:f>IF(LEN(TRIM(data!V750))&gt;0,1,0)</x:f>
        <x:v>1</x:v>
      </x:c>
      <x:c r="I750" t="n">
        <x:f>IF(LEN(TRIM(data!W750))&gt;0,1,0)</x:f>
        <x:v>1</x:v>
      </x:c>
      <x:c r="J750" t="n">
        <x:f>IF(LEN(TRIM(data!Y750))&gt;0,1,0)</x:f>
        <x:v>1</x:v>
      </x:c>
    </x:row>
    <x:row r="751">
      <x:c r="H751" t="n">
        <x:f>IF(LEN(TRIM(data!V751))&gt;0,1,0)</x:f>
        <x:v>1</x:v>
      </x:c>
      <x:c r="I751" t="n">
        <x:f>IF(LEN(TRIM(data!W751))&gt;0,1,0)</x:f>
        <x:v>0</x:v>
      </x:c>
      <x:c r="J751" t="n">
        <x:f>IF(LEN(TRIM(data!Y751))&gt;0,1,0)</x:f>
        <x:v>1</x:v>
      </x:c>
    </x:row>
    <x:row r="752">
      <x:c r="H752" t="n">
        <x:f>IF(LEN(TRIM(data!V752))&gt;0,1,0)</x:f>
        <x:v>1</x:v>
      </x:c>
      <x:c r="I752" t="n">
        <x:f>IF(LEN(TRIM(data!W752))&gt;0,1,0)</x:f>
        <x:v>1</x:v>
      </x:c>
      <x:c r="J752" t="n">
        <x:f>IF(LEN(TRIM(data!Y752))&gt;0,1,0)</x:f>
        <x:v>1</x:v>
      </x:c>
    </x:row>
    <x:row r="753">
      <x:c r="H753" t="n">
        <x:f>IF(LEN(TRIM(data!V753))&gt;0,1,0)</x:f>
        <x:v>1</x:v>
      </x:c>
      <x:c r="I753" t="n">
        <x:f>IF(LEN(TRIM(data!W753))&gt;0,1,0)</x:f>
        <x:v>1</x:v>
      </x:c>
      <x:c r="J753" t="n">
        <x:f>IF(LEN(TRIM(data!Y753))&gt;0,1,0)</x:f>
        <x:v>1</x:v>
      </x:c>
    </x:row>
    <x:row r="754">
      <x:c r="H754" t="n">
        <x:f>IF(LEN(TRIM(data!V754))&gt;0,1,0)</x:f>
        <x:v>1</x:v>
      </x:c>
      <x:c r="I754" t="n">
        <x:f>IF(LEN(TRIM(data!W754))&gt;0,1,0)</x:f>
        <x:v>1</x:v>
      </x:c>
      <x:c r="J754" t="n">
        <x:f>IF(LEN(TRIM(data!Y754))&gt;0,1,0)</x:f>
        <x:v>1</x:v>
      </x:c>
    </x:row>
    <x:row r="755">
      <x:c r="H755" t="n">
        <x:f>IF(LEN(TRIM(data!V755))&gt;0,1,0)</x:f>
        <x:v>1</x:v>
      </x:c>
      <x:c r="I755" t="n">
        <x:f>IF(LEN(TRIM(data!W755))&gt;0,1,0)</x:f>
        <x:v>1</x:v>
      </x:c>
      <x:c r="J755" t="n">
        <x:f>IF(LEN(TRIM(data!Y755))&gt;0,1,0)</x:f>
        <x:v>1</x:v>
      </x:c>
    </x:row>
    <x:row r="756">
      <x:c r="H756" t="n">
        <x:f>IF(LEN(TRIM(data!V756))&gt;0,1,0)</x:f>
        <x:v>1</x:v>
      </x:c>
      <x:c r="I756" t="n">
        <x:f>IF(LEN(TRIM(data!W756))&gt;0,1,0)</x:f>
        <x:v>1</x:v>
      </x:c>
      <x:c r="J756" t="n">
        <x:f>IF(LEN(TRIM(data!Y756))&gt;0,1,0)</x:f>
        <x:v>1</x:v>
      </x:c>
    </x:row>
    <x:row r="757">
      <x:c r="H757" t="n">
        <x:f>IF(LEN(TRIM(data!V757))&gt;0,1,0)</x:f>
        <x:v>1</x:v>
      </x:c>
      <x:c r="I757" t="n">
        <x:f>IF(LEN(TRIM(data!W757))&gt;0,1,0)</x:f>
        <x:v>1</x:v>
      </x:c>
      <x:c r="J757" t="n">
        <x:f>IF(LEN(TRIM(data!Y757))&gt;0,1,0)</x:f>
        <x:v>1</x:v>
      </x:c>
    </x:row>
    <x:row r="758">
      <x:c r="H758" t="n">
        <x:f>IF(LEN(TRIM(data!V758))&gt;0,1,0)</x:f>
        <x:v>1</x:v>
      </x:c>
      <x:c r="I758" t="n">
        <x:f>IF(LEN(TRIM(data!W758))&gt;0,1,0)</x:f>
        <x:v>1</x:v>
      </x:c>
      <x:c r="J758" t="n">
        <x:f>IF(LEN(TRIM(data!Y758))&gt;0,1,0)</x:f>
        <x:v>1</x:v>
      </x:c>
    </x:row>
    <x:row r="759">
      <x:c r="H759" t="n">
        <x:f>IF(LEN(TRIM(data!V759))&gt;0,1,0)</x:f>
        <x:v>1</x:v>
      </x:c>
      <x:c r="I759" t="n">
        <x:f>IF(LEN(TRIM(data!W759))&gt;0,1,0)</x:f>
        <x:v>1</x:v>
      </x:c>
      <x:c r="J759" t="n">
        <x:f>IF(LEN(TRIM(data!Y759))&gt;0,1,0)</x:f>
        <x:v>1</x:v>
      </x:c>
    </x:row>
    <x:row r="760">
      <x:c r="H760" t="n">
        <x:f>IF(LEN(TRIM(data!V760))&gt;0,1,0)</x:f>
        <x:v>1</x:v>
      </x:c>
      <x:c r="I760" t="n">
        <x:f>IF(LEN(TRIM(data!W760))&gt;0,1,0)</x:f>
        <x:v>1</x:v>
      </x:c>
      <x:c r="J760" t="n">
        <x:f>IF(LEN(TRIM(data!Y760))&gt;0,1,0)</x:f>
        <x:v>1</x:v>
      </x:c>
    </x:row>
    <x:row r="761">
      <x:c r="H761" t="n">
        <x:f>IF(LEN(TRIM(data!V761))&gt;0,1,0)</x:f>
        <x:v>1</x:v>
      </x:c>
      <x:c r="I761" t="n">
        <x:f>IF(LEN(TRIM(data!W761))&gt;0,1,0)</x:f>
        <x:v>1</x:v>
      </x:c>
      <x:c r="J761" t="n">
        <x:f>IF(LEN(TRIM(data!Y761))&gt;0,1,0)</x:f>
        <x:v>1</x:v>
      </x:c>
    </x:row>
    <x:row r="762">
      <x:c r="H762" t="n">
        <x:f>IF(LEN(TRIM(data!V762))&gt;0,1,0)</x:f>
        <x:v>0</x:v>
      </x:c>
      <x:c r="I762" t="n">
        <x:f>IF(LEN(TRIM(data!W762))&gt;0,1,0)</x:f>
        <x:v>1</x:v>
      </x:c>
      <x:c r="J762" t="n">
        <x:f>IF(LEN(TRIM(data!Y762))&gt;0,1,0)</x:f>
        <x:v>0</x:v>
      </x:c>
    </x:row>
    <x:row r="763">
      <x:c r="H763" t="n">
        <x:f>IF(LEN(TRIM(data!V763))&gt;0,1,0)</x:f>
        <x:v>1</x:v>
      </x:c>
      <x:c r="I763" t="n">
        <x:f>IF(LEN(TRIM(data!W763))&gt;0,1,0)</x:f>
        <x:v>1</x:v>
      </x:c>
      <x:c r="J763" t="n">
        <x:f>IF(LEN(TRIM(data!Y763))&gt;0,1,0)</x:f>
        <x:v>1</x:v>
      </x:c>
    </x:row>
    <x:row r="764">
      <x:c r="H764" t="n">
        <x:f>IF(LEN(TRIM(data!V764))&gt;0,1,0)</x:f>
        <x:v>1</x:v>
      </x:c>
      <x:c r="I764" t="n">
        <x:f>IF(LEN(TRIM(data!W764))&gt;0,1,0)</x:f>
        <x:v>1</x:v>
      </x:c>
      <x:c r="J764" t="n">
        <x:f>IF(LEN(TRIM(data!Y764))&gt;0,1,0)</x:f>
        <x:v>1</x:v>
      </x:c>
    </x:row>
    <x:row r="765">
      <x:c r="H765" t="n">
        <x:f>IF(LEN(TRIM(data!V765))&gt;0,1,0)</x:f>
        <x:v>1</x:v>
      </x:c>
      <x:c r="I765" t="n">
        <x:f>IF(LEN(TRIM(data!W765))&gt;0,1,0)</x:f>
        <x:v>1</x:v>
      </x:c>
      <x:c r="J765" t="n">
        <x:f>IF(LEN(TRIM(data!Y765))&gt;0,1,0)</x:f>
        <x:v>0</x:v>
      </x:c>
    </x:row>
    <x:row r="766">
      <x:c r="H766" t="n">
        <x:f>IF(LEN(TRIM(data!V766))&gt;0,1,0)</x:f>
        <x:v>1</x:v>
      </x:c>
      <x:c r="I766" t="n">
        <x:f>IF(LEN(TRIM(data!W766))&gt;0,1,0)</x:f>
        <x:v>1</x:v>
      </x:c>
      <x:c r="J766" t="n">
        <x:f>IF(LEN(TRIM(data!Y766))&gt;0,1,0)</x:f>
        <x:v>0</x:v>
      </x:c>
    </x:row>
    <x:row r="767">
      <x:c r="H767" t="n">
        <x:f>IF(LEN(TRIM(data!V767))&gt;0,1,0)</x:f>
        <x:v>0</x:v>
      </x:c>
      <x:c r="I767" t="n">
        <x:f>IF(LEN(TRIM(data!W767))&gt;0,1,0)</x:f>
        <x:v>0</x:v>
      </x:c>
      <x:c r="J767" t="n">
        <x:f>IF(LEN(TRIM(data!Y767))&gt;0,1,0)</x:f>
        <x:v>1</x:v>
      </x:c>
    </x:row>
    <x:row r="768">
      <x:c r="H768" t="n">
        <x:f>IF(LEN(TRIM(data!V768))&gt;0,1,0)</x:f>
        <x:v>1</x:v>
      </x:c>
      <x:c r="I768" t="n">
        <x:f>IF(LEN(TRIM(data!W768))&gt;0,1,0)</x:f>
        <x:v>1</x:v>
      </x:c>
      <x:c r="J768" t="n">
        <x:f>IF(LEN(TRIM(data!Y768))&gt;0,1,0)</x:f>
        <x:v>1</x:v>
      </x:c>
    </x:row>
    <x:row r="769">
      <x:c r="H769" t="n">
        <x:f>IF(LEN(TRIM(data!V769))&gt;0,1,0)</x:f>
        <x:v>1</x:v>
      </x:c>
      <x:c r="I769" t="n">
        <x:f>IF(LEN(TRIM(data!W769))&gt;0,1,0)</x:f>
        <x:v>0</x:v>
      </x:c>
      <x:c r="J769" t="n">
        <x:f>IF(LEN(TRIM(data!Y769))&gt;0,1,0)</x:f>
        <x:v>1</x:v>
      </x:c>
    </x:row>
    <x:row r="770">
      <x:c r="H770" t="n">
        <x:f>IF(LEN(TRIM(data!V770))&gt;0,1,0)</x:f>
        <x:v>1</x:v>
      </x:c>
      <x:c r="I770" t="n">
        <x:f>IF(LEN(TRIM(data!W770))&gt;0,1,0)</x:f>
        <x:v>1</x:v>
      </x:c>
      <x:c r="J770" t="n">
        <x:f>IF(LEN(TRIM(data!Y770))&gt;0,1,0)</x:f>
        <x:v>1</x:v>
      </x:c>
    </x:row>
    <x:row r="771">
      <x:c r="H771" t="n">
        <x:f>IF(LEN(TRIM(data!V771))&gt;0,1,0)</x:f>
        <x:v>1</x:v>
      </x:c>
      <x:c r="I771" t="n">
        <x:f>IF(LEN(TRIM(data!W771))&gt;0,1,0)</x:f>
        <x:v>1</x:v>
      </x:c>
      <x:c r="J771" t="n">
        <x:f>IF(LEN(TRIM(data!Y771))&gt;0,1,0)</x:f>
        <x:v>1</x:v>
      </x:c>
    </x:row>
    <x:row r="772">
      <x:c r="H772" t="n">
        <x:f>IF(LEN(TRIM(data!V772))&gt;0,1,0)</x:f>
        <x:v>1</x:v>
      </x:c>
      <x:c r="I772" t="n">
        <x:f>IF(LEN(TRIM(data!W772))&gt;0,1,0)</x:f>
        <x:v>0</x:v>
      </x:c>
      <x:c r="J772" t="n">
        <x:f>IF(LEN(TRIM(data!Y772))&gt;0,1,0)</x:f>
        <x:v>0</x:v>
      </x:c>
    </x:row>
    <x:row r="773">
      <x:c r="H773" t="n">
        <x:f>IF(LEN(TRIM(data!V773))&gt;0,1,0)</x:f>
        <x:v>0</x:v>
      </x:c>
      <x:c r="I773" t="n">
        <x:f>IF(LEN(TRIM(data!W773))&gt;0,1,0)</x:f>
        <x:v>1</x:v>
      </x:c>
      <x:c r="J773" t="n">
        <x:f>IF(LEN(TRIM(data!Y773))&gt;0,1,0)</x:f>
        <x:v>1</x:v>
      </x:c>
    </x:row>
    <x:row r="774">
      <x:c r="H774" t="n">
        <x:f>IF(LEN(TRIM(data!V774))&gt;0,1,0)</x:f>
        <x:v>1</x:v>
      </x:c>
      <x:c r="I774" t="n">
        <x:f>IF(LEN(TRIM(data!W774))&gt;0,1,0)</x:f>
        <x:v>1</x:v>
      </x:c>
      <x:c r="J774" t="n">
        <x:f>IF(LEN(TRIM(data!Y774))&gt;0,1,0)</x:f>
        <x:v>0</x:v>
      </x:c>
    </x:row>
    <x:row r="775">
      <x:c r="H775" t="n">
        <x:f>IF(LEN(TRIM(data!V775))&gt;0,1,0)</x:f>
        <x:v>1</x:v>
      </x:c>
      <x:c r="I775" t="n">
        <x:f>IF(LEN(TRIM(data!W775))&gt;0,1,0)</x:f>
        <x:v>1</x:v>
      </x:c>
      <x:c r="J775" t="n">
        <x:f>IF(LEN(TRIM(data!Y775))&gt;0,1,0)</x:f>
        <x:v>1</x:v>
      </x:c>
    </x:row>
    <x:row r="776">
      <x:c r="H776" t="n">
        <x:f>IF(LEN(TRIM(data!V776))&gt;0,1,0)</x:f>
        <x:v>1</x:v>
      </x:c>
      <x:c r="I776" t="n">
        <x:f>IF(LEN(TRIM(data!W776))&gt;0,1,0)</x:f>
        <x:v>1</x:v>
      </x:c>
      <x:c r="J776" t="n">
        <x:f>IF(LEN(TRIM(data!Y776))&gt;0,1,0)</x:f>
        <x:v>0</x:v>
      </x:c>
    </x:row>
    <x:row r="777">
      <x:c r="H777" t="n">
        <x:f>IF(LEN(TRIM(data!V777))&gt;0,1,0)</x:f>
        <x:v>0</x:v>
      </x:c>
      <x:c r="I777" t="n">
        <x:f>IF(LEN(TRIM(data!W777))&gt;0,1,0)</x:f>
        <x:v>0</x:v>
      </x:c>
      <x:c r="J777" t="n">
        <x:f>IF(LEN(TRIM(data!Y777))&gt;0,1,0)</x:f>
        <x:v>1</x:v>
      </x:c>
    </x:row>
    <x:row r="778">
      <x:c r="H778" t="n">
        <x:f>IF(LEN(TRIM(data!V778))&gt;0,1,0)</x:f>
        <x:v>1</x:v>
      </x:c>
      <x:c r="I778" t="n">
        <x:f>IF(LEN(TRIM(data!W778))&gt;0,1,0)</x:f>
        <x:v>1</x:v>
      </x:c>
      <x:c r="J778" t="n">
        <x:f>IF(LEN(TRIM(data!Y778))&gt;0,1,0)</x:f>
        <x:v>1</x:v>
      </x:c>
    </x:row>
    <x:row r="779">
      <x:c r="H779" t="n">
        <x:f>IF(LEN(TRIM(data!V779))&gt;0,1,0)</x:f>
        <x:v>1</x:v>
      </x:c>
      <x:c r="I779" t="n">
        <x:f>IF(LEN(TRIM(data!W779))&gt;0,1,0)</x:f>
        <x:v>1</x:v>
      </x:c>
      <x:c r="J779" t="n">
        <x:f>IF(LEN(TRIM(data!Y779))&gt;0,1,0)</x:f>
        <x:v>1</x:v>
      </x:c>
    </x:row>
    <x:row r="780">
      <x:c r="H780" t="n">
        <x:f>IF(LEN(TRIM(data!V780))&gt;0,1,0)</x:f>
        <x:v>0</x:v>
      </x:c>
      <x:c r="I780" t="n">
        <x:f>IF(LEN(TRIM(data!W780))&gt;0,1,0)</x:f>
        <x:v>0</x:v>
      </x:c>
      <x:c r="J780" t="n">
        <x:f>IF(LEN(TRIM(data!Y780))&gt;0,1,0)</x:f>
        <x:v>1</x:v>
      </x:c>
    </x:row>
    <x:row r="781">
      <x:c r="H781" t="n">
        <x:f>IF(LEN(TRIM(data!V781))&gt;0,1,0)</x:f>
        <x:v>1</x:v>
      </x:c>
      <x:c r="I781" t="n">
        <x:f>IF(LEN(TRIM(data!W781))&gt;0,1,0)</x:f>
        <x:v>1</x:v>
      </x:c>
      <x:c r="J781" t="n">
        <x:f>IF(LEN(TRIM(data!Y781))&gt;0,1,0)</x:f>
        <x:v>1</x:v>
      </x:c>
    </x:row>
    <x:row r="782">
      <x:c r="H782" t="n">
        <x:f>IF(LEN(TRIM(data!V782))&gt;0,1,0)</x:f>
        <x:v>1</x:v>
      </x:c>
      <x:c r="I782" t="n">
        <x:f>IF(LEN(TRIM(data!W782))&gt;0,1,0)</x:f>
        <x:v>0</x:v>
      </x:c>
      <x:c r="J782" t="n">
        <x:f>IF(LEN(TRIM(data!Y782))&gt;0,1,0)</x:f>
        <x:v>1</x:v>
      </x:c>
    </x:row>
    <x:row r="783">
      <x:c r="H783" t="n">
        <x:f>IF(LEN(TRIM(data!V783))&gt;0,1,0)</x:f>
        <x:v>1</x:v>
      </x:c>
      <x:c r="I783" t="n">
        <x:f>IF(LEN(TRIM(data!W783))&gt;0,1,0)</x:f>
        <x:v>1</x:v>
      </x:c>
      <x:c r="J783" t="n">
        <x:f>IF(LEN(TRIM(data!Y783))&gt;0,1,0)</x:f>
        <x:v>1</x:v>
      </x:c>
    </x:row>
    <x:row r="784">
      <x:c r="H784" t="n">
        <x:f>IF(LEN(TRIM(data!V784))&gt;0,1,0)</x:f>
        <x:v>1</x:v>
      </x:c>
      <x:c r="I784" t="n">
        <x:f>IF(LEN(TRIM(data!W784))&gt;0,1,0)</x:f>
        <x:v>1</x:v>
      </x:c>
      <x:c r="J784" t="n">
        <x:f>IF(LEN(TRIM(data!Y784))&gt;0,1,0)</x:f>
        <x:v>1</x:v>
      </x:c>
    </x:row>
    <x:row r="785">
      <x:c r="H785" t="n">
        <x:f>IF(LEN(TRIM(data!V785))&gt;0,1,0)</x:f>
        <x:v>0</x:v>
      </x:c>
      <x:c r="I785" t="n">
        <x:f>IF(LEN(TRIM(data!W785))&gt;0,1,0)</x:f>
        <x:v>1</x:v>
      </x:c>
      <x:c r="J785" t="n">
        <x:f>IF(LEN(TRIM(data!Y785))&gt;0,1,0)</x:f>
        <x:v>1</x:v>
      </x:c>
    </x:row>
    <x:row r="786">
      <x:c r="H786" t="n">
        <x:f>IF(LEN(TRIM(data!V786))&gt;0,1,0)</x:f>
        <x:v>0</x:v>
      </x:c>
      <x:c r="I786" t="n">
        <x:f>IF(LEN(TRIM(data!W786))&gt;0,1,0)</x:f>
        <x:v>1</x:v>
      </x:c>
      <x:c r="J786" t="n">
        <x:f>IF(LEN(TRIM(data!Y786))&gt;0,1,0)</x:f>
        <x:v>1</x:v>
      </x:c>
    </x:row>
    <x:row r="787">
      <x:c r="H787" t="n">
        <x:f>IF(LEN(TRIM(data!V787))&gt;0,1,0)</x:f>
        <x:v>1</x:v>
      </x:c>
      <x:c r="I787" t="n">
        <x:f>IF(LEN(TRIM(data!W787))&gt;0,1,0)</x:f>
        <x:v>1</x:v>
      </x:c>
      <x:c r="J787" t="n">
        <x:f>IF(LEN(TRIM(data!Y787))&gt;0,1,0)</x:f>
        <x:v>1</x:v>
      </x:c>
    </x:row>
    <x:row r="788">
      <x:c r="H788" t="n">
        <x:f>IF(LEN(TRIM(data!V788))&gt;0,1,0)</x:f>
        <x:v>1</x:v>
      </x:c>
      <x:c r="I788" t="n">
        <x:f>IF(LEN(TRIM(data!W788))&gt;0,1,0)</x:f>
        <x:v>1</x:v>
      </x:c>
      <x:c r="J788" t="n">
        <x:f>IF(LEN(TRIM(data!Y788))&gt;0,1,0)</x:f>
        <x:v>1</x:v>
      </x:c>
    </x:row>
    <x:row r="789">
      <x:c r="H789" t="n">
        <x:f>IF(LEN(TRIM(data!V789))&gt;0,1,0)</x:f>
        <x:v>1</x:v>
      </x:c>
      <x:c r="I789" t="n">
        <x:f>IF(LEN(TRIM(data!W789))&gt;0,1,0)</x:f>
        <x:v>1</x:v>
      </x:c>
      <x:c r="J789" t="n">
        <x:f>IF(LEN(TRIM(data!Y789))&gt;0,1,0)</x:f>
        <x:v>0</x:v>
      </x:c>
    </x:row>
    <x:row r="790">
      <x:c r="H790" t="n">
        <x:f>IF(LEN(TRIM(data!V790))&gt;0,1,0)</x:f>
        <x:v>1</x:v>
      </x:c>
      <x:c r="I790" t="n">
        <x:f>IF(LEN(TRIM(data!W790))&gt;0,1,0)</x:f>
        <x:v>1</x:v>
      </x:c>
      <x:c r="J790" t="n">
        <x:f>IF(LEN(TRIM(data!Y790))&gt;0,1,0)</x:f>
        <x:v>1</x:v>
      </x:c>
    </x:row>
    <x:row r="791">
      <x:c r="H791" t="n">
        <x:f>IF(LEN(TRIM(data!V791))&gt;0,1,0)</x:f>
        <x:v>1</x:v>
      </x:c>
      <x:c r="I791" t="n">
        <x:f>IF(LEN(TRIM(data!W791))&gt;0,1,0)</x:f>
        <x:v>1</x:v>
      </x:c>
      <x:c r="J791" t="n">
        <x:f>IF(LEN(TRIM(data!Y791))&gt;0,1,0)</x:f>
        <x:v>1</x:v>
      </x:c>
    </x:row>
    <x:row r="792">
      <x:c r="H792" t="n">
        <x:f>IF(LEN(TRIM(data!V792))&gt;0,1,0)</x:f>
        <x:v>1</x:v>
      </x:c>
      <x:c r="I792" t="n">
        <x:f>IF(LEN(TRIM(data!W792))&gt;0,1,0)</x:f>
        <x:v>1</x:v>
      </x:c>
      <x:c r="J792" t="n">
        <x:f>IF(LEN(TRIM(data!Y792))&gt;0,1,0)</x:f>
        <x:v>1</x:v>
      </x:c>
    </x:row>
    <x:row r="793">
      <x:c r="H793" t="n">
        <x:f>IF(LEN(TRIM(data!V793))&gt;0,1,0)</x:f>
        <x:v>0</x:v>
      </x:c>
      <x:c r="I793" t="n">
        <x:f>IF(LEN(TRIM(data!W793))&gt;0,1,0)</x:f>
        <x:v>1</x:v>
      </x:c>
      <x:c r="J793" t="n">
        <x:f>IF(LEN(TRIM(data!Y793))&gt;0,1,0)</x:f>
        <x:v>0</x:v>
      </x:c>
    </x:row>
    <x:row r="794">
      <x:c r="H794" t="n">
        <x:f>IF(LEN(TRIM(data!V794))&gt;0,1,0)</x:f>
        <x:v>1</x:v>
      </x:c>
      <x:c r="I794" t="n">
        <x:f>IF(LEN(TRIM(data!W794))&gt;0,1,0)</x:f>
        <x:v>1</x:v>
      </x:c>
      <x:c r="J794" t="n">
        <x:f>IF(LEN(TRIM(data!Y794))&gt;0,1,0)</x:f>
        <x:v>1</x:v>
      </x:c>
    </x:row>
    <x:row r="795">
      <x:c r="H795" t="n">
        <x:f>IF(LEN(TRIM(data!V795))&gt;0,1,0)</x:f>
        <x:v>1</x:v>
      </x:c>
      <x:c r="I795" t="n">
        <x:f>IF(LEN(TRIM(data!W795))&gt;0,1,0)</x:f>
        <x:v>1</x:v>
      </x:c>
      <x:c r="J795" t="n">
        <x:f>IF(LEN(TRIM(data!Y795))&gt;0,1,0)</x:f>
        <x:v>1</x:v>
      </x:c>
    </x:row>
    <x:row r="796">
      <x:c r="H796" t="n">
        <x:f>IF(LEN(TRIM(data!V796))&gt;0,1,0)</x:f>
        <x:v>1</x:v>
      </x:c>
      <x:c r="I796" t="n">
        <x:f>IF(LEN(TRIM(data!W796))&gt;0,1,0)</x:f>
        <x:v>0</x:v>
      </x:c>
      <x:c r="J796" t="n">
        <x:f>IF(LEN(TRIM(data!Y796))&gt;0,1,0)</x:f>
        <x:v>1</x:v>
      </x:c>
    </x:row>
    <x:row r="797">
      <x:c r="H797" t="n">
        <x:f>IF(LEN(TRIM(data!V797))&gt;0,1,0)</x:f>
        <x:v>0</x:v>
      </x:c>
      <x:c r="I797" t="n">
        <x:f>IF(LEN(TRIM(data!W797))&gt;0,1,0)</x:f>
        <x:v>1</x:v>
      </x:c>
      <x:c r="J797" t="n">
        <x:f>IF(LEN(TRIM(data!Y797))&gt;0,1,0)</x:f>
        <x:v>1</x:v>
      </x:c>
    </x:row>
    <x:row r="798">
      <x:c r="H798" t="n">
        <x:f>IF(LEN(TRIM(data!V798))&gt;0,1,0)</x:f>
        <x:v>0</x:v>
      </x:c>
      <x:c r="I798" t="n">
        <x:f>IF(LEN(TRIM(data!W798))&gt;0,1,0)</x:f>
        <x:v>1</x:v>
      </x:c>
      <x:c r="J798" t="n">
        <x:f>IF(LEN(TRIM(data!Y798))&gt;0,1,0)</x:f>
        <x:v>1</x:v>
      </x:c>
    </x:row>
    <x:row r="799">
      <x:c r="H799" t="n">
        <x:f>IF(LEN(TRIM(data!V799))&gt;0,1,0)</x:f>
        <x:v>1</x:v>
      </x:c>
      <x:c r="I799" t="n">
        <x:f>IF(LEN(TRIM(data!W799))&gt;0,1,0)</x:f>
        <x:v>0</x:v>
      </x:c>
      <x:c r="J799" t="n">
        <x:f>IF(LEN(TRIM(data!Y799))&gt;0,1,0)</x:f>
        <x:v>1</x:v>
      </x:c>
    </x:row>
    <x:row r="800">
      <x:c r="H800" t="n">
        <x:f>IF(LEN(TRIM(data!V800))&gt;0,1,0)</x:f>
        <x:v>1</x:v>
      </x:c>
      <x:c r="I800" t="n">
        <x:f>IF(LEN(TRIM(data!W800))&gt;0,1,0)</x:f>
        <x:v>1</x:v>
      </x:c>
      <x:c r="J800" t="n">
        <x:f>IF(LEN(TRIM(data!Y800))&gt;0,1,0)</x:f>
        <x:v>0</x:v>
      </x:c>
    </x:row>
    <x:row r="801">
      <x:c r="H801" t="n">
        <x:f>IF(LEN(TRIM(data!V801))&gt;0,1,0)</x:f>
        <x:v>1</x:v>
      </x:c>
      <x:c r="I801" t="n">
        <x:f>IF(LEN(TRIM(data!W801))&gt;0,1,0)</x:f>
        <x:v>1</x:v>
      </x:c>
      <x:c r="J801" t="n">
        <x:f>IF(LEN(TRIM(data!Y801))&gt;0,1,0)</x:f>
        <x:v>1</x:v>
      </x:c>
    </x:row>
    <x:row r="802">
      <x:c r="H802" t="n">
        <x:f>IF(LEN(TRIM(data!V802))&gt;0,1,0)</x:f>
        <x:v>1</x:v>
      </x:c>
      <x:c r="I802" t="n">
        <x:f>IF(LEN(TRIM(data!W802))&gt;0,1,0)</x:f>
        <x:v>1</x:v>
      </x:c>
      <x:c r="J802" t="n">
        <x:f>IF(LEN(TRIM(data!Y802))&gt;0,1,0)</x:f>
        <x:v>0</x:v>
      </x:c>
    </x:row>
    <x:row r="803">
      <x:c r="H803" t="n">
        <x:f>IF(LEN(TRIM(data!V803))&gt;0,1,0)</x:f>
        <x:v>1</x:v>
      </x:c>
      <x:c r="I803" t="n">
        <x:f>IF(LEN(TRIM(data!W803))&gt;0,1,0)</x:f>
        <x:v>1</x:v>
      </x:c>
      <x:c r="J803" t="n">
        <x:f>IF(LEN(TRIM(data!Y803))&gt;0,1,0)</x:f>
        <x:v>1</x:v>
      </x:c>
    </x:row>
    <x:row r="804">
      <x:c r="H804" t="n">
        <x:f>IF(LEN(TRIM(data!V804))&gt;0,1,0)</x:f>
        <x:v>1</x:v>
      </x:c>
      <x:c r="I804" t="n">
        <x:f>IF(LEN(TRIM(data!W804))&gt;0,1,0)</x:f>
        <x:v>1</x:v>
      </x:c>
      <x:c r="J804" t="n">
        <x:f>IF(LEN(TRIM(data!Y804))&gt;0,1,0)</x:f>
        <x:v>1</x:v>
      </x:c>
    </x:row>
    <x:row r="805">
      <x:c r="H805" t="n">
        <x:f>IF(LEN(TRIM(data!V805))&gt;0,1,0)</x:f>
        <x:v>1</x:v>
      </x:c>
      <x:c r="I805" t="n">
        <x:f>IF(LEN(TRIM(data!W805))&gt;0,1,0)</x:f>
        <x:v>1</x:v>
      </x:c>
      <x:c r="J805" t="n">
        <x:f>IF(LEN(TRIM(data!Y805))&gt;0,1,0)</x:f>
        <x:v>1</x:v>
      </x:c>
    </x:row>
    <x:row r="806">
      <x:c r="H806" t="n">
        <x:f>IF(LEN(TRIM(data!V806))&gt;0,1,0)</x:f>
        <x:v>1</x:v>
      </x:c>
      <x:c r="I806" t="n">
        <x:f>IF(LEN(TRIM(data!W806))&gt;0,1,0)</x:f>
        <x:v>1</x:v>
      </x:c>
      <x:c r="J806" t="n">
        <x:f>IF(LEN(TRIM(data!Y806))&gt;0,1,0)</x:f>
        <x:v>1</x:v>
      </x:c>
    </x:row>
    <x:row r="807">
      <x:c r="H807" t="n">
        <x:f>IF(LEN(TRIM(data!V807))&gt;0,1,0)</x:f>
        <x:v>1</x:v>
      </x:c>
      <x:c r="I807" t="n">
        <x:f>IF(LEN(TRIM(data!W807))&gt;0,1,0)</x:f>
        <x:v>0</x:v>
      </x:c>
      <x:c r="J807" t="n">
        <x:f>IF(LEN(TRIM(data!Y807))&gt;0,1,0)</x:f>
        <x:v>1</x:v>
      </x:c>
    </x:row>
    <x:row r="808">
      <x:c r="H808" t="n">
        <x:f>IF(LEN(TRIM(data!V808))&gt;0,1,0)</x:f>
        <x:v>0</x:v>
      </x:c>
      <x:c r="I808" t="n">
        <x:f>IF(LEN(TRIM(data!W808))&gt;0,1,0)</x:f>
        <x:v>0</x:v>
      </x:c>
      <x:c r="J808" t="n">
        <x:f>IF(LEN(TRIM(data!Y808))&gt;0,1,0)</x:f>
        <x:v>1</x:v>
      </x:c>
    </x:row>
    <x:row r="809">
      <x:c r="H809" t="n">
        <x:f>IF(LEN(TRIM(data!V809))&gt;0,1,0)</x:f>
        <x:v>1</x:v>
      </x:c>
      <x:c r="I809" t="n">
        <x:f>IF(LEN(TRIM(data!W809))&gt;0,1,0)</x:f>
        <x:v>1</x:v>
      </x:c>
      <x:c r="J809" t="n">
        <x:f>IF(LEN(TRIM(data!Y809))&gt;0,1,0)</x:f>
        <x:v>0</x:v>
      </x:c>
    </x:row>
    <x:row r="810">
      <x:c r="H810" t="n">
        <x:f>IF(LEN(TRIM(data!V810))&gt;0,1,0)</x:f>
        <x:v>1</x:v>
      </x:c>
      <x:c r="I810" t="n">
        <x:f>IF(LEN(TRIM(data!W810))&gt;0,1,0)</x:f>
        <x:v>0</x:v>
      </x:c>
      <x:c r="J810" t="n">
        <x:f>IF(LEN(TRIM(data!Y810))&gt;0,1,0)</x:f>
        <x:v>1</x:v>
      </x:c>
    </x:row>
    <x:row r="811">
      <x:c r="H811" t="n">
        <x:f>IF(LEN(TRIM(data!V811))&gt;0,1,0)</x:f>
        <x:v>0</x:v>
      </x:c>
      <x:c r="I811" t="n">
        <x:f>IF(LEN(TRIM(data!W811))&gt;0,1,0)</x:f>
        <x:v>1</x:v>
      </x:c>
      <x:c r="J811" t="n">
        <x:f>IF(LEN(TRIM(data!Y811))&gt;0,1,0)</x:f>
        <x:v>1</x:v>
      </x:c>
    </x:row>
    <x:row r="812">
      <x:c r="H812" t="n">
        <x:f>IF(LEN(TRIM(data!V812))&gt;0,1,0)</x:f>
        <x:v>1</x:v>
      </x:c>
      <x:c r="I812" t="n">
        <x:f>IF(LEN(TRIM(data!W812))&gt;0,1,0)</x:f>
        <x:v>1</x:v>
      </x:c>
      <x:c r="J812" t="n">
        <x:f>IF(LEN(TRIM(data!Y812))&gt;0,1,0)</x:f>
        <x:v>1</x:v>
      </x:c>
    </x:row>
    <x:row r="813">
      <x:c r="H813" t="n">
        <x:f>IF(LEN(TRIM(data!V813))&gt;0,1,0)</x:f>
        <x:v>1</x:v>
      </x:c>
      <x:c r="I813" t="n">
        <x:f>IF(LEN(TRIM(data!W813))&gt;0,1,0)</x:f>
        <x:v>1</x:v>
      </x:c>
      <x:c r="J813" t="n">
        <x:f>IF(LEN(TRIM(data!Y813))&gt;0,1,0)</x:f>
        <x:v>1</x:v>
      </x:c>
    </x:row>
    <x:row r="814">
      <x:c r="H814" t="n">
        <x:f>IF(LEN(TRIM(data!V814))&gt;0,1,0)</x:f>
        <x:v>0</x:v>
      </x:c>
      <x:c r="I814" t="n">
        <x:f>IF(LEN(TRIM(data!W814))&gt;0,1,0)</x:f>
        <x:v>0</x:v>
      </x:c>
      <x:c r="J814" t="n">
        <x:f>IF(LEN(TRIM(data!Y814))&gt;0,1,0)</x:f>
        <x:v>1</x:v>
      </x:c>
    </x:row>
    <x:row r="815">
      <x:c r="H815" t="n">
        <x:f>IF(LEN(TRIM(data!V815))&gt;0,1,0)</x:f>
        <x:v>1</x:v>
      </x:c>
      <x:c r="I815" t="n">
        <x:f>IF(LEN(TRIM(data!W815))&gt;0,1,0)</x:f>
        <x:v>1</x:v>
      </x:c>
      <x:c r="J815" t="n">
        <x:f>IF(LEN(TRIM(data!Y815))&gt;0,1,0)</x:f>
        <x:v>1</x:v>
      </x:c>
    </x:row>
    <x:row r="816">
      <x:c r="H816" t="n">
        <x:f>IF(LEN(TRIM(data!V816))&gt;0,1,0)</x:f>
        <x:v>1</x:v>
      </x:c>
      <x:c r="I816" t="n">
        <x:f>IF(LEN(TRIM(data!W816))&gt;0,1,0)</x:f>
        <x:v>1</x:v>
      </x:c>
      <x:c r="J816" t="n">
        <x:f>IF(LEN(TRIM(data!Y816))&gt;0,1,0)</x:f>
        <x:v>1</x:v>
      </x:c>
    </x:row>
    <x:row r="817">
      <x:c r="H817" t="n">
        <x:f>IF(LEN(TRIM(data!V817))&gt;0,1,0)</x:f>
        <x:v>1</x:v>
      </x:c>
      <x:c r="I817" t="n">
        <x:f>IF(LEN(TRIM(data!W817))&gt;0,1,0)</x:f>
        <x:v>0</x:v>
      </x:c>
      <x:c r="J817" t="n">
        <x:f>IF(LEN(TRIM(data!Y817))&gt;0,1,0)</x:f>
        <x:v>1</x:v>
      </x:c>
    </x:row>
    <x:row r="818">
      <x:c r="H818" t="n">
        <x:f>IF(LEN(TRIM(data!V818))&gt;0,1,0)</x:f>
        <x:v>1</x:v>
      </x:c>
      <x:c r="I818" t="n">
        <x:f>IF(LEN(TRIM(data!W818))&gt;0,1,0)</x:f>
        <x:v>1</x:v>
      </x:c>
      <x:c r="J818" t="n">
        <x:f>IF(LEN(TRIM(data!Y818))&gt;0,1,0)</x:f>
        <x:v>1</x:v>
      </x:c>
    </x:row>
    <x:row r="819">
      <x:c r="H819" t="n">
        <x:f>IF(LEN(TRIM(data!V819))&gt;0,1,0)</x:f>
        <x:v>0</x:v>
      </x:c>
      <x:c r="I819" t="n">
        <x:f>IF(LEN(TRIM(data!W819))&gt;0,1,0)</x:f>
        <x:v>0</x:v>
      </x:c>
      <x:c r="J819" t="n">
        <x:f>IF(LEN(TRIM(data!Y819))&gt;0,1,0)</x:f>
        <x:v>0</x:v>
      </x:c>
    </x:row>
    <x:row r="820">
      <x:c r="H820" t="n">
        <x:f>IF(LEN(TRIM(data!V820))&gt;0,1,0)</x:f>
        <x:v>1</x:v>
      </x:c>
      <x:c r="I820" t="n">
        <x:f>IF(LEN(TRIM(data!W820))&gt;0,1,0)</x:f>
        <x:v>1</x:v>
      </x:c>
      <x:c r="J820" t="n">
        <x:f>IF(LEN(TRIM(data!Y820))&gt;0,1,0)</x:f>
        <x:v>1</x:v>
      </x:c>
    </x:row>
    <x:row r="821">
      <x:c r="H821" t="n">
        <x:f>IF(LEN(TRIM(data!V821))&gt;0,1,0)</x:f>
        <x:v>1</x:v>
      </x:c>
      <x:c r="I821" t="n">
        <x:f>IF(LEN(TRIM(data!W821))&gt;0,1,0)</x:f>
        <x:v>1</x:v>
      </x:c>
      <x:c r="J821" t="n">
        <x:f>IF(LEN(TRIM(data!Y821))&gt;0,1,0)</x:f>
        <x:v>1</x:v>
      </x:c>
    </x:row>
    <x:row r="822">
      <x:c r="H822" t="n">
        <x:f>IF(LEN(TRIM(data!V822))&gt;0,1,0)</x:f>
        <x:v>1</x:v>
      </x:c>
      <x:c r="I822" t="n">
        <x:f>IF(LEN(TRIM(data!W822))&gt;0,1,0)</x:f>
        <x:v>1</x:v>
      </x:c>
      <x:c r="J822" t="n">
        <x:f>IF(LEN(TRIM(data!Y822))&gt;0,1,0)</x:f>
        <x:v>0</x:v>
      </x:c>
    </x:row>
    <x:row r="823">
      <x:c r="H823" t="n">
        <x:f>IF(LEN(TRIM(data!V823))&gt;0,1,0)</x:f>
        <x:v>1</x:v>
      </x:c>
      <x:c r="I823" t="n">
        <x:f>IF(LEN(TRIM(data!W823))&gt;0,1,0)</x:f>
        <x:v>0</x:v>
      </x:c>
      <x:c r="J823" t="n">
        <x:f>IF(LEN(TRIM(data!Y823))&gt;0,1,0)</x:f>
        <x:v>0</x:v>
      </x:c>
    </x:row>
    <x:row r="824">
      <x:c r="H824" t="n">
        <x:f>IF(LEN(TRIM(data!V824))&gt;0,1,0)</x:f>
        <x:v>1</x:v>
      </x:c>
      <x:c r="I824" t="n">
        <x:f>IF(LEN(TRIM(data!W824))&gt;0,1,0)</x:f>
        <x:v>1</x:v>
      </x:c>
      <x:c r="J824" t="n">
        <x:f>IF(LEN(TRIM(data!Y824))&gt;0,1,0)</x:f>
        <x:v>1</x:v>
      </x:c>
    </x:row>
    <x:row r="825">
      <x:c r="H825" t="n">
        <x:f>IF(LEN(TRIM(data!V825))&gt;0,1,0)</x:f>
        <x:v>0</x:v>
      </x:c>
      <x:c r="I825" t="n">
        <x:f>IF(LEN(TRIM(data!W825))&gt;0,1,0)</x:f>
        <x:v>0</x:v>
      </x:c>
      <x:c r="J825" t="n">
        <x:f>IF(LEN(TRIM(data!Y825))&gt;0,1,0)</x:f>
        <x:v>1</x:v>
      </x:c>
    </x:row>
    <x:row r="826">
      <x:c r="H826" t="n">
        <x:f>IF(LEN(TRIM(data!V826))&gt;0,1,0)</x:f>
        <x:v>0</x:v>
      </x:c>
      <x:c r="I826" t="n">
        <x:f>IF(LEN(TRIM(data!W826))&gt;0,1,0)</x:f>
        <x:v>1</x:v>
      </x:c>
      <x:c r="J826" t="n">
        <x:f>IF(LEN(TRIM(data!Y826))&gt;0,1,0)</x:f>
        <x:v>0</x:v>
      </x:c>
    </x:row>
    <x:row r="827">
      <x:c r="H827" t="n">
        <x:f>IF(LEN(TRIM(data!V827))&gt;0,1,0)</x:f>
        <x:v>1</x:v>
      </x:c>
      <x:c r="I827" t="n">
        <x:f>IF(LEN(TRIM(data!W827))&gt;0,1,0)</x:f>
        <x:v>1</x:v>
      </x:c>
      <x:c r="J827" t="n">
        <x:f>IF(LEN(TRIM(data!Y827))&gt;0,1,0)</x:f>
        <x:v>1</x:v>
      </x:c>
    </x:row>
    <x:row r="828">
      <x:c r="H828" t="n">
        <x:f>IF(LEN(TRIM(data!V828))&gt;0,1,0)</x:f>
        <x:v>0</x:v>
      </x:c>
      <x:c r="I828" t="n">
        <x:f>IF(LEN(TRIM(data!W828))&gt;0,1,0)</x:f>
        <x:v>0</x:v>
      </x:c>
      <x:c r="J828" t="n">
        <x:f>IF(LEN(TRIM(data!Y828))&gt;0,1,0)</x:f>
        <x:v>1</x:v>
      </x:c>
    </x:row>
    <x:row r="829">
      <x:c r="H829" t="n">
        <x:f>IF(LEN(TRIM(data!V829))&gt;0,1,0)</x:f>
        <x:v>1</x:v>
      </x:c>
      <x:c r="I829" t="n">
        <x:f>IF(LEN(TRIM(data!W829))&gt;0,1,0)</x:f>
        <x:v>0</x:v>
      </x:c>
      <x:c r="J829" t="n">
        <x:f>IF(LEN(TRIM(data!Y829))&gt;0,1,0)</x:f>
        <x:v>1</x:v>
      </x:c>
    </x:row>
    <x:row r="830">
      <x:c r="H830" t="n">
        <x:f>IF(LEN(TRIM(data!V830))&gt;0,1,0)</x:f>
        <x:v>1</x:v>
      </x:c>
      <x:c r="I830" t="n">
        <x:f>IF(LEN(TRIM(data!W830))&gt;0,1,0)</x:f>
        <x:v>0</x:v>
      </x:c>
      <x:c r="J830" t="n">
        <x:f>IF(LEN(TRIM(data!Y830))&gt;0,1,0)</x:f>
        <x:v>1</x:v>
      </x:c>
    </x:row>
    <x:row r="831">
      <x:c r="H831" t="n">
        <x:f>IF(LEN(TRIM(data!V831))&gt;0,1,0)</x:f>
        <x:v>1</x:v>
      </x:c>
      <x:c r="I831" t="n">
        <x:f>IF(LEN(TRIM(data!W831))&gt;0,1,0)</x:f>
        <x:v>1</x:v>
      </x:c>
      <x:c r="J831" t="n">
        <x:f>IF(LEN(TRIM(data!Y831))&gt;0,1,0)</x:f>
        <x:v>1</x:v>
      </x:c>
    </x:row>
    <x:row r="832">
      <x:c r="H832" t="n">
        <x:f>IF(LEN(TRIM(data!V832))&gt;0,1,0)</x:f>
        <x:v>1</x:v>
      </x:c>
      <x:c r="I832" t="n">
        <x:f>IF(LEN(TRIM(data!W832))&gt;0,1,0)</x:f>
        <x:v>1</x:v>
      </x:c>
      <x:c r="J832" t="n">
        <x:f>IF(LEN(TRIM(data!Y832))&gt;0,1,0)</x:f>
        <x:v>1</x:v>
      </x:c>
    </x:row>
    <x:row r="833">
      <x:c r="H833" t="n">
        <x:f>IF(LEN(TRIM(data!V833))&gt;0,1,0)</x:f>
        <x:v>0</x:v>
      </x:c>
      <x:c r="I833" t="n">
        <x:f>IF(LEN(TRIM(data!W833))&gt;0,1,0)</x:f>
        <x:v>0</x:v>
      </x:c>
      <x:c r="J833" t="n">
        <x:f>IF(LEN(TRIM(data!Y833))&gt;0,1,0)</x:f>
        <x:v>1</x:v>
      </x:c>
    </x:row>
    <x:row r="834">
      <x:c r="H834" t="n">
        <x:f>IF(LEN(TRIM(data!V834))&gt;0,1,0)</x:f>
        <x:v>1</x:v>
      </x:c>
      <x:c r="I834" t="n">
        <x:f>IF(LEN(TRIM(data!W834))&gt;0,1,0)</x:f>
        <x:v>1</x:v>
      </x:c>
      <x:c r="J834" t="n">
        <x:f>IF(LEN(TRIM(data!Y834))&gt;0,1,0)</x:f>
        <x:v>0</x:v>
      </x:c>
    </x:row>
    <x:row r="835">
      <x:c r="H835" t="n">
        <x:f>IF(LEN(TRIM(data!V835))&gt;0,1,0)</x:f>
        <x:v>1</x:v>
      </x:c>
      <x:c r="I835" t="n">
        <x:f>IF(LEN(TRIM(data!W835))&gt;0,1,0)</x:f>
        <x:v>1</x:v>
      </x:c>
      <x:c r="J835" t="n">
        <x:f>IF(LEN(TRIM(data!Y835))&gt;0,1,0)</x:f>
        <x:v>1</x:v>
      </x:c>
    </x:row>
    <x:row r="836">
      <x:c r="H836" t="n">
        <x:f>IF(LEN(TRIM(data!V836))&gt;0,1,0)</x:f>
        <x:v>1</x:v>
      </x:c>
      <x:c r="I836" t="n">
        <x:f>IF(LEN(TRIM(data!W836))&gt;0,1,0)</x:f>
        <x:v>1</x:v>
      </x:c>
      <x:c r="J836" t="n">
        <x:f>IF(LEN(TRIM(data!Y836))&gt;0,1,0)</x:f>
        <x:v>1</x:v>
      </x:c>
    </x:row>
    <x:row r="837">
      <x:c r="H837" t="n">
        <x:f>IF(LEN(TRIM(data!V837))&gt;0,1,0)</x:f>
        <x:v>1</x:v>
      </x:c>
      <x:c r="I837" t="n">
        <x:f>IF(LEN(TRIM(data!W837))&gt;0,1,0)</x:f>
        <x:v>1</x:v>
      </x:c>
      <x:c r="J837" t="n">
        <x:f>IF(LEN(TRIM(data!Y837))&gt;0,1,0)</x:f>
        <x:v>1</x:v>
      </x:c>
    </x:row>
    <x:row r="838">
      <x:c r="H838" t="n">
        <x:f>IF(LEN(TRIM(data!V838))&gt;0,1,0)</x:f>
        <x:v>1</x:v>
      </x:c>
      <x:c r="I838" t="n">
        <x:f>IF(LEN(TRIM(data!W838))&gt;0,1,0)</x:f>
        <x:v>0</x:v>
      </x:c>
      <x:c r="J838" t="n">
        <x:f>IF(LEN(TRIM(data!Y838))&gt;0,1,0)</x:f>
        <x:v>0</x:v>
      </x:c>
    </x:row>
    <x:row r="839">
      <x:c r="H839" t="n">
        <x:f>IF(LEN(TRIM(data!V839))&gt;0,1,0)</x:f>
        <x:v>0</x:v>
      </x:c>
      <x:c r="I839" t="n">
        <x:f>IF(LEN(TRIM(data!W839))&gt;0,1,0)</x:f>
        <x:v>1</x:v>
      </x:c>
      <x:c r="J839" t="n">
        <x:f>IF(LEN(TRIM(data!Y839))&gt;0,1,0)</x:f>
        <x:v>1</x:v>
      </x:c>
    </x:row>
    <x:row r="840">
      <x:c r="H840" t="n">
        <x:f>IF(LEN(TRIM(data!V840))&gt;0,1,0)</x:f>
        <x:v>0</x:v>
      </x:c>
      <x:c r="I840" t="n">
        <x:f>IF(LEN(TRIM(data!W840))&gt;0,1,0)</x:f>
        <x:v>1</x:v>
      </x:c>
      <x:c r="J840" t="n">
        <x:f>IF(LEN(TRIM(data!Y840))&gt;0,1,0)</x:f>
        <x:v>1</x:v>
      </x:c>
    </x:row>
    <x:row r="841">
      <x:c r="H841" t="n">
        <x:f>IF(LEN(TRIM(data!V841))&gt;0,1,0)</x:f>
        <x:v>0</x:v>
      </x:c>
      <x:c r="I841" t="n">
        <x:f>IF(LEN(TRIM(data!W841))&gt;0,1,0)</x:f>
        <x:v>1</x:v>
      </x:c>
      <x:c r="J841" t="n">
        <x:f>IF(LEN(TRIM(data!Y841))&gt;0,1,0)</x:f>
        <x:v>1</x:v>
      </x:c>
    </x:row>
    <x:row r="842">
      <x:c r="H842" t="n">
        <x:f>IF(LEN(TRIM(data!V842))&gt;0,1,0)</x:f>
        <x:v>0</x:v>
      </x:c>
      <x:c r="I842" t="n">
        <x:f>IF(LEN(TRIM(data!W842))&gt;0,1,0)</x:f>
        <x:v>0</x:v>
      </x:c>
      <x:c r="J842" t="n">
        <x:f>IF(LEN(TRIM(data!Y842))&gt;0,1,0)</x:f>
        <x:v>1</x:v>
      </x:c>
    </x:row>
    <x:row r="843">
      <x:c r="H843" t="n">
        <x:f>IF(LEN(TRIM(data!V843))&gt;0,1,0)</x:f>
        <x:v>0</x:v>
      </x:c>
      <x:c r="I843" t="n">
        <x:f>IF(LEN(TRIM(data!W843))&gt;0,1,0)</x:f>
        <x:v>1</x:v>
      </x:c>
      <x:c r="J843" t="n">
        <x:f>IF(LEN(TRIM(data!Y843))&gt;0,1,0)</x:f>
        <x:v>0</x:v>
      </x:c>
    </x:row>
    <x:row r="844">
      <x:c r="H844" t="n">
        <x:f>IF(LEN(TRIM(data!V844))&gt;0,1,0)</x:f>
        <x:v>1</x:v>
      </x:c>
      <x:c r="I844" t="n">
        <x:f>IF(LEN(TRIM(data!W844))&gt;0,1,0)</x:f>
        <x:v>1</x:v>
      </x:c>
      <x:c r="J844" t="n">
        <x:f>IF(LEN(TRIM(data!Y844))&gt;0,1,0)</x:f>
        <x:v>1</x:v>
      </x:c>
    </x:row>
    <x:row r="845">
      <x:c r="H845" t="n">
        <x:f>IF(LEN(TRIM(data!V845))&gt;0,1,0)</x:f>
        <x:v>1</x:v>
      </x:c>
      <x:c r="I845" t="n">
        <x:f>IF(LEN(TRIM(data!W845))&gt;0,1,0)</x:f>
        <x:v>1</x:v>
      </x:c>
      <x:c r="J845" t="n">
        <x:f>IF(LEN(TRIM(data!Y845))&gt;0,1,0)</x:f>
        <x:v>1</x:v>
      </x:c>
    </x:row>
    <x:row r="846">
      <x:c r="H846" t="n">
        <x:f>IF(LEN(TRIM(data!V846))&gt;0,1,0)</x:f>
        <x:v>1</x:v>
      </x:c>
      <x:c r="I846" t="n">
        <x:f>IF(LEN(TRIM(data!W846))&gt;0,1,0)</x:f>
        <x:v>1</x:v>
      </x:c>
      <x:c r="J846" t="n">
        <x:f>IF(LEN(TRIM(data!Y846))&gt;0,1,0)</x:f>
        <x:v>1</x:v>
      </x:c>
    </x:row>
    <x:row r="847">
      <x:c r="H847" t="n">
        <x:f>IF(LEN(TRIM(data!V847))&gt;0,1,0)</x:f>
        <x:v>1</x:v>
      </x:c>
      <x:c r="I847" t="n">
        <x:f>IF(LEN(TRIM(data!W847))&gt;0,1,0)</x:f>
        <x:v>1</x:v>
      </x:c>
      <x:c r="J847" t="n">
        <x:f>IF(LEN(TRIM(data!Y847))&gt;0,1,0)</x:f>
        <x:v>1</x:v>
      </x:c>
    </x:row>
    <x:row r="848">
      <x:c r="H848" t="n">
        <x:f>IF(LEN(TRIM(data!V848))&gt;0,1,0)</x:f>
        <x:v>0</x:v>
      </x:c>
      <x:c r="I848" t="n">
        <x:f>IF(LEN(TRIM(data!W848))&gt;0,1,0)</x:f>
        <x:v>0</x:v>
      </x:c>
      <x:c r="J848" t="n">
        <x:f>IF(LEN(TRIM(data!Y848))&gt;0,1,0)</x:f>
        <x:v>1</x:v>
      </x:c>
    </x:row>
    <x:row r="849">
      <x:c r="H849" t="n">
        <x:f>IF(LEN(TRIM(data!V849))&gt;0,1,0)</x:f>
        <x:v>0</x:v>
      </x:c>
      <x:c r="I849" t="n">
        <x:f>IF(LEN(TRIM(data!W849))&gt;0,1,0)</x:f>
        <x:v>0</x:v>
      </x:c>
      <x:c r="J849" t="n">
        <x:f>IF(LEN(TRIM(data!Y849))&gt;0,1,0)</x:f>
        <x:v>1</x:v>
      </x:c>
    </x:row>
    <x:row r="850">
      <x:c r="H850" t="n">
        <x:f>IF(LEN(TRIM(data!V850))&gt;0,1,0)</x:f>
        <x:v>1</x:v>
      </x:c>
      <x:c r="I850" t="n">
        <x:f>IF(LEN(TRIM(data!W850))&gt;0,1,0)</x:f>
        <x:v>1</x:v>
      </x:c>
      <x:c r="J850" t="n">
        <x:f>IF(LEN(TRIM(data!Y850))&gt;0,1,0)</x:f>
        <x:v>1</x:v>
      </x:c>
    </x:row>
    <x:row r="851">
      <x:c r="H851" t="n">
        <x:f>IF(LEN(TRIM(data!V851))&gt;0,1,0)</x:f>
        <x:v>1</x:v>
      </x:c>
      <x:c r="I851" t="n">
        <x:f>IF(LEN(TRIM(data!W851))&gt;0,1,0)</x:f>
        <x:v>0</x:v>
      </x:c>
      <x:c r="J851" t="n">
        <x:f>IF(LEN(TRIM(data!Y851))&gt;0,1,0)</x:f>
        <x:v>0</x:v>
      </x:c>
    </x:row>
    <x:row r="852">
      <x:c r="H852" t="n">
        <x:f>IF(LEN(TRIM(data!V852))&gt;0,1,0)</x:f>
        <x:v>1</x:v>
      </x:c>
      <x:c r="I852" t="n">
        <x:f>IF(LEN(TRIM(data!W852))&gt;0,1,0)</x:f>
        <x:v>1</x:v>
      </x:c>
      <x:c r="J852" t="n">
        <x:f>IF(LEN(TRIM(data!Y852))&gt;0,1,0)</x:f>
        <x:v>1</x:v>
      </x:c>
    </x:row>
    <x:row r="853">
      <x:c r="H853" t="n">
        <x:f>IF(LEN(TRIM(data!V853))&gt;0,1,0)</x:f>
        <x:v>1</x:v>
      </x:c>
      <x:c r="I853" t="n">
        <x:f>IF(LEN(TRIM(data!W853))&gt;0,1,0)</x:f>
        <x:v>1</x:v>
      </x:c>
      <x:c r="J853" t="n">
        <x:f>IF(LEN(TRIM(data!Y853))&gt;0,1,0)</x:f>
        <x:v>1</x:v>
      </x:c>
    </x:row>
    <x:row r="854">
      <x:c r="H854" t="n">
        <x:f>IF(LEN(TRIM(data!V854))&gt;0,1,0)</x:f>
        <x:v>1</x:v>
      </x:c>
      <x:c r="I854" t="n">
        <x:f>IF(LEN(TRIM(data!W854))&gt;0,1,0)</x:f>
        <x:v>1</x:v>
      </x:c>
      <x:c r="J854" t="n">
        <x:f>IF(LEN(TRIM(data!Y854))&gt;0,1,0)</x:f>
        <x:v>1</x:v>
      </x:c>
    </x:row>
    <x:row r="855">
      <x:c r="H855" t="n">
        <x:f>IF(LEN(TRIM(data!V855))&gt;0,1,0)</x:f>
        <x:v>1</x:v>
      </x:c>
      <x:c r="I855" t="n">
        <x:f>IF(LEN(TRIM(data!W855))&gt;0,1,0)</x:f>
        <x:v>1</x:v>
      </x:c>
      <x:c r="J855" t="n">
        <x:f>IF(LEN(TRIM(data!Y855))&gt;0,1,0)</x:f>
        <x:v>1</x:v>
      </x:c>
    </x:row>
    <x:row r="856">
      <x:c r="H856" t="n">
        <x:f>IF(LEN(TRIM(data!V856))&gt;0,1,0)</x:f>
        <x:v>1</x:v>
      </x:c>
      <x:c r="I856" t="n">
        <x:f>IF(LEN(TRIM(data!W856))&gt;0,1,0)</x:f>
        <x:v>1</x:v>
      </x:c>
      <x:c r="J856" t="n">
        <x:f>IF(LEN(TRIM(data!Y856))&gt;0,1,0)</x:f>
        <x:v>0</x:v>
      </x:c>
    </x:row>
    <x:row r="857">
      <x:c r="H857" t="n">
        <x:f>IF(LEN(TRIM(data!V857))&gt;0,1,0)</x:f>
        <x:v>1</x:v>
      </x:c>
      <x:c r="I857" t="n">
        <x:f>IF(LEN(TRIM(data!W857))&gt;0,1,0)</x:f>
        <x:v>1</x:v>
      </x:c>
      <x:c r="J857" t="n">
        <x:f>IF(LEN(TRIM(data!Y857))&gt;0,1,0)</x:f>
        <x:v>1</x:v>
      </x:c>
    </x:row>
    <x:row r="858">
      <x:c r="H858" t="n">
        <x:f>IF(LEN(TRIM(data!V858))&gt;0,1,0)</x:f>
        <x:v>0</x:v>
      </x:c>
      <x:c r="I858" t="n">
        <x:f>IF(LEN(TRIM(data!W858))&gt;0,1,0)</x:f>
        <x:v>1</x:v>
      </x:c>
      <x:c r="J858" t="n">
        <x:f>IF(LEN(TRIM(data!Y858))&gt;0,1,0)</x:f>
        <x:v>0</x:v>
      </x:c>
    </x:row>
    <x:row r="859">
      <x:c r="H859" t="n">
        <x:f>IF(LEN(TRIM(data!V859))&gt;0,1,0)</x:f>
        <x:v>1</x:v>
      </x:c>
      <x:c r="I859" t="n">
        <x:f>IF(LEN(TRIM(data!W859))&gt;0,1,0)</x:f>
        <x:v>1</x:v>
      </x:c>
      <x:c r="J859" t="n">
        <x:f>IF(LEN(TRIM(data!Y859))&gt;0,1,0)</x:f>
        <x:v>0</x:v>
      </x:c>
    </x:row>
    <x:row r="860">
      <x:c r="H860" t="n">
        <x:f>IF(LEN(TRIM(data!V860))&gt;0,1,0)</x:f>
        <x:v>1</x:v>
      </x:c>
      <x:c r="I860" t="n">
        <x:f>IF(LEN(TRIM(data!W860))&gt;0,1,0)</x:f>
        <x:v>0</x:v>
      </x:c>
      <x:c r="J860" t="n">
        <x:f>IF(LEN(TRIM(data!Y860))&gt;0,1,0)</x:f>
        <x:v>0</x:v>
      </x:c>
    </x:row>
    <x:row r="861">
      <x:c r="H861" t="n">
        <x:f>IF(LEN(TRIM(data!V861))&gt;0,1,0)</x:f>
        <x:v>1</x:v>
      </x:c>
      <x:c r="I861" t="n">
        <x:f>IF(LEN(TRIM(data!W861))&gt;0,1,0)</x:f>
        <x:v>1</x:v>
      </x:c>
      <x:c r="J861" t="n">
        <x:f>IF(LEN(TRIM(data!Y861))&gt;0,1,0)</x:f>
        <x:v>1</x:v>
      </x:c>
    </x:row>
    <x:row r="862">
      <x:c r="H862" t="n">
        <x:f>IF(LEN(TRIM(data!V862))&gt;0,1,0)</x:f>
        <x:v>1</x:v>
      </x:c>
      <x:c r="I862" t="n">
        <x:f>IF(LEN(TRIM(data!W862))&gt;0,1,0)</x:f>
        <x:v>1</x:v>
      </x:c>
      <x:c r="J862" t="n">
        <x:f>IF(LEN(TRIM(data!Y862))&gt;0,1,0)</x:f>
        <x:v>1</x:v>
      </x:c>
    </x:row>
    <x:row r="863">
      <x:c r="H863" t="n">
        <x:f>IF(LEN(TRIM(data!V863))&gt;0,1,0)</x:f>
        <x:v>0</x:v>
      </x:c>
      <x:c r="I863" t="n">
        <x:f>IF(LEN(TRIM(data!W863))&gt;0,1,0)</x:f>
        <x:v>1</x:v>
      </x:c>
      <x:c r="J863" t="n">
        <x:f>IF(LEN(TRIM(data!Y863))&gt;0,1,0)</x:f>
        <x:v>1</x:v>
      </x:c>
    </x:row>
    <x:row r="864">
      <x:c r="H864" t="n">
        <x:f>IF(LEN(TRIM(data!V864))&gt;0,1,0)</x:f>
        <x:v>1</x:v>
      </x:c>
      <x:c r="I864" t="n">
        <x:f>IF(LEN(TRIM(data!W864))&gt;0,1,0)</x:f>
        <x:v>1</x:v>
      </x:c>
      <x:c r="J864" t="n">
        <x:f>IF(LEN(TRIM(data!Y864))&gt;0,1,0)</x:f>
        <x:v>1</x:v>
      </x:c>
    </x:row>
    <x:row r="865">
      <x:c r="H865" t="n">
        <x:f>IF(LEN(TRIM(data!V865))&gt;0,1,0)</x:f>
        <x:v>1</x:v>
      </x:c>
      <x:c r="I865" t="n">
        <x:f>IF(LEN(TRIM(data!W865))&gt;0,1,0)</x:f>
        <x:v>0</x:v>
      </x:c>
      <x:c r="J865" t="n">
        <x:f>IF(LEN(TRIM(data!Y865))&gt;0,1,0)</x:f>
        <x:v>1</x:v>
      </x:c>
    </x:row>
    <x:row r="866">
      <x:c r="H866" t="n">
        <x:f>IF(LEN(TRIM(data!V866))&gt;0,1,0)</x:f>
        <x:v>1</x:v>
      </x:c>
      <x:c r="I866" t="n">
        <x:f>IF(LEN(TRIM(data!W866))&gt;0,1,0)</x:f>
        <x:v>0</x:v>
      </x:c>
      <x:c r="J866" t="n">
        <x:f>IF(LEN(TRIM(data!Y866))&gt;0,1,0)</x:f>
        <x:v>0</x:v>
      </x:c>
    </x:row>
    <x:row r="867">
      <x:c r="H867" t="n">
        <x:f>IF(LEN(TRIM(data!V867))&gt;0,1,0)</x:f>
        <x:v>1</x:v>
      </x:c>
      <x:c r="I867" t="n">
        <x:f>IF(LEN(TRIM(data!W867))&gt;0,1,0)</x:f>
        <x:v>1</x:v>
      </x:c>
      <x:c r="J867" t="n">
        <x:f>IF(LEN(TRIM(data!Y867))&gt;0,1,0)</x:f>
        <x:v>0</x:v>
      </x:c>
    </x:row>
    <x:row r="868">
      <x:c r="H868" t="n">
        <x:f>IF(LEN(TRIM(data!V868))&gt;0,1,0)</x:f>
        <x:v>1</x:v>
      </x:c>
      <x:c r="I868" t="n">
        <x:f>IF(LEN(TRIM(data!W868))&gt;0,1,0)</x:f>
        <x:v>1</x:v>
      </x:c>
      <x:c r="J868" t="n">
        <x:f>IF(LEN(TRIM(data!Y868))&gt;0,1,0)</x:f>
        <x:v>0</x:v>
      </x:c>
    </x:row>
    <x:row r="869">
      <x:c r="H869" t="n">
        <x:f>IF(LEN(TRIM(data!V869))&gt;0,1,0)</x:f>
        <x:v>1</x:v>
      </x:c>
      <x:c r="I869" t="n">
        <x:f>IF(LEN(TRIM(data!W869))&gt;0,1,0)</x:f>
        <x:v>0</x:v>
      </x:c>
      <x:c r="J869" t="n">
        <x:f>IF(LEN(TRIM(data!Y869))&gt;0,1,0)</x:f>
        <x:v>0</x:v>
      </x:c>
    </x:row>
    <x:row r="870">
      <x:c r="H870" t="n">
        <x:f>IF(LEN(TRIM(data!V870))&gt;0,1,0)</x:f>
        <x:v>1</x:v>
      </x:c>
      <x:c r="I870" t="n">
        <x:f>IF(LEN(TRIM(data!W870))&gt;0,1,0)</x:f>
        <x:v>1</x:v>
      </x:c>
      <x:c r="J870" t="n">
        <x:f>IF(LEN(TRIM(data!Y870))&gt;0,1,0)</x:f>
        <x:v>1</x:v>
      </x:c>
    </x:row>
    <x:row r="871">
      <x:c r="H871" t="n">
        <x:f>IF(LEN(TRIM(data!V871))&gt;0,1,0)</x:f>
        <x:v>1</x:v>
      </x:c>
      <x:c r="I871" t="n">
        <x:f>IF(LEN(TRIM(data!W871))&gt;0,1,0)</x:f>
        <x:v>1</x:v>
      </x:c>
      <x:c r="J871" t="n">
        <x:f>IF(LEN(TRIM(data!Y871))&gt;0,1,0)</x:f>
        <x:v>0</x:v>
      </x:c>
    </x:row>
    <x:row r="872">
      <x:c r="H872" t="n">
        <x:f>IF(LEN(TRIM(data!V872))&gt;0,1,0)</x:f>
        <x:v>1</x:v>
      </x:c>
      <x:c r="I872" t="n">
        <x:f>IF(LEN(TRIM(data!W872))&gt;0,1,0)</x:f>
        <x:v>1</x:v>
      </x:c>
      <x:c r="J872" t="n">
        <x:f>IF(LEN(TRIM(data!Y872))&gt;0,1,0)</x:f>
        <x:v>1</x:v>
      </x:c>
    </x:row>
    <x:row r="873">
      <x:c r="H873" t="n">
        <x:f>IF(LEN(TRIM(data!V873))&gt;0,1,0)</x:f>
        <x:v>1</x:v>
      </x:c>
      <x:c r="I873" t="n">
        <x:f>IF(LEN(TRIM(data!W873))&gt;0,1,0)</x:f>
        <x:v>1</x:v>
      </x:c>
      <x:c r="J873" t="n">
        <x:f>IF(LEN(TRIM(data!Y873))&gt;0,1,0)</x:f>
        <x:v>1</x:v>
      </x:c>
    </x:row>
    <x:row r="874">
      <x:c r="H874" t="n">
        <x:f>IF(LEN(TRIM(data!V874))&gt;0,1,0)</x:f>
        <x:v>1</x:v>
      </x:c>
      <x:c r="I874" t="n">
        <x:f>IF(LEN(TRIM(data!W874))&gt;0,1,0)</x:f>
        <x:v>1</x:v>
      </x:c>
      <x:c r="J874" t="n">
        <x:f>IF(LEN(TRIM(data!Y874))&gt;0,1,0)</x:f>
        <x:v>0</x:v>
      </x:c>
    </x:row>
    <x:row r="875">
      <x:c r="H875" t="n">
        <x:f>IF(LEN(TRIM(data!V875))&gt;0,1,0)</x:f>
        <x:v>1</x:v>
      </x:c>
      <x:c r="I875" t="n">
        <x:f>IF(LEN(TRIM(data!W875))&gt;0,1,0)</x:f>
        <x:v>1</x:v>
      </x:c>
      <x:c r="J875" t="n">
        <x:f>IF(LEN(TRIM(data!Y875))&gt;0,1,0)</x:f>
        <x:v>1</x:v>
      </x:c>
    </x:row>
    <x:row r="876">
      <x:c r="H876" t="n">
        <x:f>IF(LEN(TRIM(data!V876))&gt;0,1,0)</x:f>
        <x:v>1</x:v>
      </x:c>
      <x:c r="I876" t="n">
        <x:f>IF(LEN(TRIM(data!W876))&gt;0,1,0)</x:f>
        <x:v>0</x:v>
      </x:c>
      <x:c r="J876" t="n">
        <x:f>IF(LEN(TRIM(data!Y876))&gt;0,1,0)</x:f>
        <x:v>1</x:v>
      </x:c>
    </x:row>
    <x:row r="877">
      <x:c r="H877" t="n">
        <x:f>IF(LEN(TRIM(data!V877))&gt;0,1,0)</x:f>
        <x:v>1</x:v>
      </x:c>
      <x:c r="I877" t="n">
        <x:f>IF(LEN(TRIM(data!W877))&gt;0,1,0)</x:f>
        <x:v>1</x:v>
      </x:c>
      <x:c r="J877" t="n">
        <x:f>IF(LEN(TRIM(data!Y877))&gt;0,1,0)</x:f>
        <x:v>1</x:v>
      </x:c>
    </x:row>
    <x:row r="878">
      <x:c r="H878" t="n">
        <x:f>IF(LEN(TRIM(data!V878))&gt;0,1,0)</x:f>
        <x:v>1</x:v>
      </x:c>
      <x:c r="I878" t="n">
        <x:f>IF(LEN(TRIM(data!W878))&gt;0,1,0)</x:f>
        <x:v>1</x:v>
      </x:c>
      <x:c r="J878" t="n">
        <x:f>IF(LEN(TRIM(data!Y878))&gt;0,1,0)</x:f>
        <x:v>0</x:v>
      </x:c>
    </x:row>
    <x:row r="879">
      <x:c r="H879" t="n">
        <x:f>IF(LEN(TRIM(data!V879))&gt;0,1,0)</x:f>
        <x:v>1</x:v>
      </x:c>
      <x:c r="I879" t="n">
        <x:f>IF(LEN(TRIM(data!W879))&gt;0,1,0)</x:f>
        <x:v>1</x:v>
      </x:c>
      <x:c r="J879" t="n">
        <x:f>IF(LEN(TRIM(data!Y879))&gt;0,1,0)</x:f>
        <x:v>0</x:v>
      </x:c>
    </x:row>
    <x:row r="880">
      <x:c r="H880" t="n">
        <x:f>IF(LEN(TRIM(data!V880))&gt;0,1,0)</x:f>
        <x:v>0</x:v>
      </x:c>
      <x:c r="I880" t="n">
        <x:f>IF(LEN(TRIM(data!W880))&gt;0,1,0)</x:f>
        <x:v>1</x:v>
      </x:c>
      <x:c r="J880" t="n">
        <x:f>IF(LEN(TRIM(data!Y880))&gt;0,1,0)</x:f>
        <x:v>0</x:v>
      </x:c>
    </x:row>
    <x:row r="881">
      <x:c r="H881" t="n">
        <x:f>IF(LEN(TRIM(data!V881))&gt;0,1,0)</x:f>
        <x:v>0</x:v>
      </x:c>
      <x:c r="I881" t="n">
        <x:f>IF(LEN(TRIM(data!W881))&gt;0,1,0)</x:f>
        <x:v>1</x:v>
      </x:c>
      <x:c r="J881" t="n">
        <x:f>IF(LEN(TRIM(data!Y881))&gt;0,1,0)</x:f>
        <x:v>1</x:v>
      </x:c>
    </x:row>
    <x:row r="882">
      <x:c r="H882" t="n">
        <x:f>IF(LEN(TRIM(data!V882))&gt;0,1,0)</x:f>
        <x:v>1</x:v>
      </x:c>
      <x:c r="I882" t="n">
        <x:f>IF(LEN(TRIM(data!W882))&gt;0,1,0)</x:f>
        <x:v>0</x:v>
      </x:c>
      <x:c r="J882" t="n">
        <x:f>IF(LEN(TRIM(data!Y882))&gt;0,1,0)</x:f>
        <x:v>0</x:v>
      </x:c>
    </x:row>
    <x:row r="883">
      <x:c r="H883" t="n">
        <x:f>IF(LEN(TRIM(data!V883))&gt;0,1,0)</x:f>
        <x:v>1</x:v>
      </x:c>
      <x:c r="I883" t="n">
        <x:f>IF(LEN(TRIM(data!W883))&gt;0,1,0)</x:f>
        <x:v>0</x:v>
      </x:c>
      <x:c r="J883" t="n">
        <x:f>IF(LEN(TRIM(data!Y883))&gt;0,1,0)</x:f>
        <x:v>0</x:v>
      </x:c>
    </x:row>
    <x:row r="884">
      <x:c r="H884" t="n">
        <x:f>IF(LEN(TRIM(data!V884))&gt;0,1,0)</x:f>
        <x:v>1</x:v>
      </x:c>
      <x:c r="I884" t="n">
        <x:f>IF(LEN(TRIM(data!W884))&gt;0,1,0)</x:f>
        <x:v>1</x:v>
      </x:c>
      <x:c r="J884" t="n">
        <x:f>IF(LEN(TRIM(data!Y884))&gt;0,1,0)</x:f>
        <x:v>1</x:v>
      </x:c>
    </x:row>
    <x:row r="885">
      <x:c r="H885" t="n">
        <x:f>IF(LEN(TRIM(data!V885))&gt;0,1,0)</x:f>
        <x:v>1</x:v>
      </x:c>
      <x:c r="I885" t="n">
        <x:f>IF(LEN(TRIM(data!W885))&gt;0,1,0)</x:f>
        <x:v>1</x:v>
      </x:c>
      <x:c r="J885" t="n">
        <x:f>IF(LEN(TRIM(data!Y885))&gt;0,1,0)</x:f>
        <x:v>1</x:v>
      </x:c>
    </x:row>
    <x:row r="886">
      <x:c r="H886" t="n">
        <x:f>IF(LEN(TRIM(data!V886))&gt;0,1,0)</x:f>
        <x:v>1</x:v>
      </x:c>
      <x:c r="I886" t="n">
        <x:f>IF(LEN(TRIM(data!W886))&gt;0,1,0)</x:f>
        <x:v>1</x:v>
      </x:c>
      <x:c r="J886" t="n">
        <x:f>IF(LEN(TRIM(data!Y886))&gt;0,1,0)</x:f>
        <x:v>1</x:v>
      </x:c>
    </x:row>
    <x:row r="887">
      <x:c r="H887" t="n">
        <x:f>IF(LEN(TRIM(data!V887))&gt;0,1,0)</x:f>
        <x:v>1</x:v>
      </x:c>
      <x:c r="I887" t="n">
        <x:f>IF(LEN(TRIM(data!W887))&gt;0,1,0)</x:f>
        <x:v>1</x:v>
      </x:c>
      <x:c r="J887" t="n">
        <x:f>IF(LEN(TRIM(data!Y887))&gt;0,1,0)</x:f>
        <x:v>0</x:v>
      </x:c>
    </x:row>
    <x:row r="888">
      <x:c r="H888" t="n">
        <x:f>IF(LEN(TRIM(data!V888))&gt;0,1,0)</x:f>
        <x:v>1</x:v>
      </x:c>
      <x:c r="I888" t="n">
        <x:f>IF(LEN(TRIM(data!W888))&gt;0,1,0)</x:f>
        <x:v>1</x:v>
      </x:c>
      <x:c r="J888" t="n">
        <x:f>IF(LEN(TRIM(data!Y888))&gt;0,1,0)</x:f>
        <x:v>0</x:v>
      </x:c>
    </x:row>
    <x:row r="889">
      <x:c r="H889" t="n">
        <x:f>IF(LEN(TRIM(data!V889))&gt;0,1,0)</x:f>
        <x:v>1</x:v>
      </x:c>
      <x:c r="I889" t="n">
        <x:f>IF(LEN(TRIM(data!W889))&gt;0,1,0)</x:f>
        <x:v>1</x:v>
      </x:c>
      <x:c r="J889" t="n">
        <x:f>IF(LEN(TRIM(data!Y889))&gt;0,1,0)</x:f>
        <x:v>1</x:v>
      </x:c>
    </x:row>
    <x:row r="890">
      <x:c r="H890" t="n">
        <x:f>IF(LEN(TRIM(data!V890))&gt;0,1,0)</x:f>
        <x:v>1</x:v>
      </x:c>
      <x:c r="I890" t="n">
        <x:f>IF(LEN(TRIM(data!W890))&gt;0,1,0)</x:f>
        <x:v>1</x:v>
      </x:c>
      <x:c r="J890" t="n">
        <x:f>IF(LEN(TRIM(data!Y890))&gt;0,1,0)</x:f>
        <x:v>1</x:v>
      </x:c>
    </x:row>
    <x:row r="891">
      <x:c r="H891" t="n">
        <x:f>IF(LEN(TRIM(data!V891))&gt;0,1,0)</x:f>
        <x:v>1</x:v>
      </x:c>
      <x:c r="I891" t="n">
        <x:f>IF(LEN(TRIM(data!W891))&gt;0,1,0)</x:f>
        <x:v>1</x:v>
      </x:c>
      <x:c r="J891" t="n">
        <x:f>IF(LEN(TRIM(data!Y891))&gt;0,1,0)</x:f>
        <x:v>1</x:v>
      </x:c>
    </x:row>
    <x:row r="892">
      <x:c r="H892" t="n">
        <x:f>IF(LEN(TRIM(data!V892))&gt;0,1,0)</x:f>
        <x:v>1</x:v>
      </x:c>
      <x:c r="I892" t="n">
        <x:f>IF(LEN(TRIM(data!W892))&gt;0,1,0)</x:f>
        <x:v>1</x:v>
      </x:c>
      <x:c r="J892" t="n">
        <x:f>IF(LEN(TRIM(data!Y892))&gt;0,1,0)</x:f>
        <x:v>0</x:v>
      </x:c>
    </x:row>
    <x:row r="893">
      <x:c r="H893" t="n">
        <x:f>IF(LEN(TRIM(data!V893))&gt;0,1,0)</x:f>
        <x:v>1</x:v>
      </x:c>
      <x:c r="I893" t="n">
        <x:f>IF(LEN(TRIM(data!W893))&gt;0,1,0)</x:f>
        <x:v>1</x:v>
      </x:c>
      <x:c r="J893" t="n">
        <x:f>IF(LEN(TRIM(data!Y893))&gt;0,1,0)</x:f>
        <x:v>1</x:v>
      </x:c>
    </x:row>
    <x:row r="894">
      <x:c r="H894" t="n">
        <x:f>IF(LEN(TRIM(data!V894))&gt;0,1,0)</x:f>
        <x:v>1</x:v>
      </x:c>
      <x:c r="I894" t="n">
        <x:f>IF(LEN(TRIM(data!W894))&gt;0,1,0)</x:f>
        <x:v>1</x:v>
      </x:c>
      <x:c r="J894" t="n">
        <x:f>IF(LEN(TRIM(data!Y894))&gt;0,1,0)</x:f>
        <x:v>1</x:v>
      </x:c>
    </x:row>
    <x:row r="895">
      <x:c r="H895" t="n">
        <x:f>IF(LEN(TRIM(data!V895))&gt;0,1,0)</x:f>
        <x:v>1</x:v>
      </x:c>
      <x:c r="I895" t="n">
        <x:f>IF(LEN(TRIM(data!W895))&gt;0,1,0)</x:f>
        <x:v>0</x:v>
      </x:c>
      <x:c r="J895" t="n">
        <x:f>IF(LEN(TRIM(data!Y895))&gt;0,1,0)</x:f>
        <x:v>0</x:v>
      </x:c>
    </x:row>
    <x:row r="896">
      <x:c r="H896" t="n">
        <x:f>IF(LEN(TRIM(data!V896))&gt;0,1,0)</x:f>
        <x:v>1</x:v>
      </x:c>
      <x:c r="I896" t="n">
        <x:f>IF(LEN(TRIM(data!W896))&gt;0,1,0)</x:f>
        <x:v>1</x:v>
      </x:c>
      <x:c r="J896" t="n">
        <x:f>IF(LEN(TRIM(data!Y896))&gt;0,1,0)</x:f>
        <x:v>1</x:v>
      </x:c>
    </x:row>
    <x:row r="897">
      <x:c r="H897" t="n">
        <x:f>IF(LEN(TRIM(data!V897))&gt;0,1,0)</x:f>
        <x:v>1</x:v>
      </x:c>
      <x:c r="I897" t="n">
        <x:f>IF(LEN(TRIM(data!W897))&gt;0,1,0)</x:f>
        <x:v>1</x:v>
      </x:c>
      <x:c r="J897" t="n">
        <x:f>IF(LEN(TRIM(data!Y897))&gt;0,1,0)</x:f>
        <x:v>1</x:v>
      </x:c>
    </x:row>
    <x:row r="898">
      <x:c r="H898" t="n">
        <x:f>IF(LEN(TRIM(data!V898))&gt;0,1,0)</x:f>
        <x:v>1</x:v>
      </x:c>
      <x:c r="I898" t="n">
        <x:f>IF(LEN(TRIM(data!W898))&gt;0,1,0)</x:f>
        <x:v>0</x:v>
      </x:c>
      <x:c r="J898" t="n">
        <x:f>IF(LEN(TRIM(data!Y898))&gt;0,1,0)</x:f>
        <x:v>0</x:v>
      </x:c>
    </x:row>
    <x:row r="899">
      <x:c r="H899" t="n">
        <x:f>IF(LEN(TRIM(data!V899))&gt;0,1,0)</x:f>
        <x:v>1</x:v>
      </x:c>
      <x:c r="I899" t="n">
        <x:f>IF(LEN(TRIM(data!W899))&gt;0,1,0)</x:f>
        <x:v>1</x:v>
      </x:c>
      <x:c r="J899" t="n">
        <x:f>IF(LEN(TRIM(data!Y899))&gt;0,1,0)</x:f>
        <x:v>1</x:v>
      </x:c>
    </x:row>
    <x:row r="900">
      <x:c r="H900" t="n">
        <x:f>IF(LEN(TRIM(data!V900))&gt;0,1,0)</x:f>
        <x:v>1</x:v>
      </x:c>
      <x:c r="I900" t="n">
        <x:f>IF(LEN(TRIM(data!W900))&gt;0,1,0)</x:f>
        <x:v>1</x:v>
      </x:c>
      <x:c r="J900" t="n">
        <x:f>IF(LEN(TRIM(data!Y900))&gt;0,1,0)</x:f>
        <x:v>1</x:v>
      </x:c>
    </x:row>
    <x:row r="901">
      <x:c r="H901" t="n">
        <x:f>IF(LEN(TRIM(data!V901))&gt;0,1,0)</x:f>
        <x:v>1</x:v>
      </x:c>
      <x:c r="I901" t="n">
        <x:f>IF(LEN(TRIM(data!W901))&gt;0,1,0)</x:f>
        <x:v>1</x:v>
      </x:c>
      <x:c r="J901" t="n">
        <x:f>IF(LEN(TRIM(data!Y901))&gt;0,1,0)</x:f>
        <x:v>1</x:v>
      </x:c>
    </x:row>
    <x:row r="902">
      <x:c r="H902" t="n">
        <x:f>IF(LEN(TRIM(data!V902))&gt;0,1,0)</x:f>
        <x:v>0</x:v>
      </x:c>
      <x:c r="I902" t="n">
        <x:f>IF(LEN(TRIM(data!W902))&gt;0,1,0)</x:f>
        <x:v>1</x:v>
      </x:c>
      <x:c r="J902" t="n">
        <x:f>IF(LEN(TRIM(data!Y902))&gt;0,1,0)</x:f>
        <x:v>1</x:v>
      </x:c>
    </x:row>
    <x:row r="903">
      <x:c r="H903" t="n">
        <x:f>IF(LEN(TRIM(data!V903))&gt;0,1,0)</x:f>
        <x:v>1</x:v>
      </x:c>
      <x:c r="I903" t="n">
        <x:f>IF(LEN(TRIM(data!W903))&gt;0,1,0)</x:f>
        <x:v>0</x:v>
      </x:c>
      <x:c r="J903" t="n">
        <x:f>IF(LEN(TRIM(data!Y903))&gt;0,1,0)</x:f>
        <x:v>1</x:v>
      </x:c>
    </x:row>
    <x:row r="904">
      <x:c r="H904" t="n">
        <x:f>IF(LEN(TRIM(data!V904))&gt;0,1,0)</x:f>
        <x:v>1</x:v>
      </x:c>
      <x:c r="I904" t="n">
        <x:f>IF(LEN(TRIM(data!W904))&gt;0,1,0)</x:f>
        <x:v>1</x:v>
      </x:c>
      <x:c r="J904" t="n">
        <x:f>IF(LEN(TRIM(data!Y904))&gt;0,1,0)</x:f>
        <x:v>0</x:v>
      </x:c>
    </x:row>
    <x:row r="905">
      <x:c r="H905" t="n">
        <x:f>IF(LEN(TRIM(data!V905))&gt;0,1,0)</x:f>
        <x:v>1</x:v>
      </x:c>
      <x:c r="I905" t="n">
        <x:f>IF(LEN(TRIM(data!W905))&gt;0,1,0)</x:f>
        <x:v>1</x:v>
      </x:c>
      <x:c r="J905" t="n">
        <x:f>IF(LEN(TRIM(data!Y905))&gt;0,1,0)</x:f>
        <x:v>0</x:v>
      </x:c>
    </x:row>
    <x:row r="906">
      <x:c r="H906" t="n">
        <x:f>IF(LEN(TRIM(data!V906))&gt;0,1,0)</x:f>
        <x:v>1</x:v>
      </x:c>
      <x:c r="I906" t="n">
        <x:f>IF(LEN(TRIM(data!W906))&gt;0,1,0)</x:f>
        <x:v>1</x:v>
      </x:c>
      <x:c r="J906" t="n">
        <x:f>IF(LEN(TRIM(data!Y906))&gt;0,1,0)</x:f>
        <x:v>1</x:v>
      </x:c>
    </x:row>
    <x:row r="907">
      <x:c r="H907" t="n">
        <x:f>IF(LEN(TRIM(data!V907))&gt;0,1,0)</x:f>
        <x:v>1</x:v>
      </x:c>
      <x:c r="I907" t="n">
        <x:f>IF(LEN(TRIM(data!W907))&gt;0,1,0)</x:f>
        <x:v>1</x:v>
      </x:c>
      <x:c r="J907" t="n">
        <x:f>IF(LEN(TRIM(data!Y907))&gt;0,1,0)</x:f>
        <x:v>1</x:v>
      </x:c>
    </x:row>
    <x:row r="908">
      <x:c r="H908" t="n">
        <x:f>IF(LEN(TRIM(data!V908))&gt;0,1,0)</x:f>
        <x:v>1</x:v>
      </x:c>
      <x:c r="I908" t="n">
        <x:f>IF(LEN(TRIM(data!W908))&gt;0,1,0)</x:f>
        <x:v>0</x:v>
      </x:c>
      <x:c r="J908" t="n">
        <x:f>IF(LEN(TRIM(data!Y908))&gt;0,1,0)</x:f>
        <x:v>1</x:v>
      </x:c>
    </x:row>
    <x:row r="909">
      <x:c r="H909" t="n">
        <x:f>IF(LEN(TRIM(data!V909))&gt;0,1,0)</x:f>
        <x:v>1</x:v>
      </x:c>
      <x:c r="I909" t="n">
        <x:f>IF(LEN(TRIM(data!W909))&gt;0,1,0)</x:f>
        <x:v>0</x:v>
      </x:c>
      <x:c r="J909" t="n">
        <x:f>IF(LEN(TRIM(data!Y909))&gt;0,1,0)</x:f>
        <x:v>1</x:v>
      </x:c>
    </x:row>
    <x:row r="910">
      <x:c r="H910" t="n">
        <x:f>IF(LEN(TRIM(data!V910))&gt;0,1,0)</x:f>
        <x:v>1</x:v>
      </x:c>
      <x:c r="I910" t="n">
        <x:f>IF(LEN(TRIM(data!W910))&gt;0,1,0)</x:f>
        <x:v>0</x:v>
      </x:c>
      <x:c r="J910" t="n">
        <x:f>IF(LEN(TRIM(data!Y910))&gt;0,1,0)</x:f>
        <x:v>1</x:v>
      </x:c>
    </x:row>
    <x:row r="911">
      <x:c r="H911" t="n">
        <x:f>IF(LEN(TRIM(data!V911))&gt;0,1,0)</x:f>
        <x:v>1</x:v>
      </x:c>
      <x:c r="I911" t="n">
        <x:f>IF(LEN(TRIM(data!W911))&gt;0,1,0)</x:f>
        <x:v>1</x:v>
      </x:c>
      <x:c r="J911" t="n">
        <x:f>IF(LEN(TRIM(data!Y911))&gt;0,1,0)</x:f>
        <x:v>1</x:v>
      </x:c>
    </x:row>
    <x:row r="912">
      <x:c r="H912" t="n">
        <x:f>IF(LEN(TRIM(data!V912))&gt;0,1,0)</x:f>
        <x:v>1</x:v>
      </x:c>
      <x:c r="I912" t="n">
        <x:f>IF(LEN(TRIM(data!W912))&gt;0,1,0)</x:f>
        <x:v>0</x:v>
      </x:c>
      <x:c r="J912" t="n">
        <x:f>IF(LEN(TRIM(data!Y912))&gt;0,1,0)</x:f>
        <x:v>1</x:v>
      </x:c>
    </x:row>
    <x:row r="913">
      <x:c r="H913" t="n">
        <x:f>IF(LEN(TRIM(data!V913))&gt;0,1,0)</x:f>
        <x:v>0</x:v>
      </x:c>
      <x:c r="I913" t="n">
        <x:f>IF(LEN(TRIM(data!W913))&gt;0,1,0)</x:f>
        <x:v>1</x:v>
      </x:c>
      <x:c r="J913" t="n">
        <x:f>IF(LEN(TRIM(data!Y913))&gt;0,1,0)</x:f>
        <x:v>0</x:v>
      </x:c>
    </x:row>
    <x:row r="914">
      <x:c r="H914" t="n">
        <x:f>IF(LEN(TRIM(data!V914))&gt;0,1,0)</x:f>
        <x:v>1</x:v>
      </x:c>
      <x:c r="I914" t="n">
        <x:f>IF(LEN(TRIM(data!W914))&gt;0,1,0)</x:f>
        <x:v>0</x:v>
      </x:c>
      <x:c r="J914" t="n">
        <x:f>IF(LEN(TRIM(data!Y914))&gt;0,1,0)</x:f>
        <x:v>1</x:v>
      </x:c>
    </x:row>
    <x:row r="915">
      <x:c r="H915" t="n">
        <x:f>IF(LEN(TRIM(data!V915))&gt;0,1,0)</x:f>
        <x:v>0</x:v>
      </x:c>
      <x:c r="I915" t="n">
        <x:f>IF(LEN(TRIM(data!W915))&gt;0,1,0)</x:f>
        <x:v>1</x:v>
      </x:c>
      <x:c r="J915" t="n">
        <x:f>IF(LEN(TRIM(data!Y915))&gt;0,1,0)</x:f>
        <x:v>0</x:v>
      </x:c>
    </x:row>
    <x:row r="916">
      <x:c r="H916" t="n">
        <x:f>IF(LEN(TRIM(data!V916))&gt;0,1,0)</x:f>
        <x:v>0</x:v>
      </x:c>
      <x:c r="I916" t="n">
        <x:f>IF(LEN(TRIM(data!W916))&gt;0,1,0)</x:f>
        <x:v>1</x:v>
      </x:c>
      <x:c r="J916" t="n">
        <x:f>IF(LEN(TRIM(data!Y916))&gt;0,1,0)</x:f>
        <x:v>1</x:v>
      </x:c>
    </x:row>
    <x:row r="917">
      <x:c r="H917" t="n">
        <x:f>IF(LEN(TRIM(data!V917))&gt;0,1,0)</x:f>
        <x:v>1</x:v>
      </x:c>
      <x:c r="I917" t="n">
        <x:f>IF(LEN(TRIM(data!W917))&gt;0,1,0)</x:f>
        <x:v>0</x:v>
      </x:c>
      <x:c r="J917" t="n">
        <x:f>IF(LEN(TRIM(data!Y917))&gt;0,1,0)</x:f>
        <x:v>0</x:v>
      </x:c>
    </x:row>
    <x:row r="918">
      <x:c r="H918" t="n">
        <x:f>IF(LEN(TRIM(data!V918))&gt;0,1,0)</x:f>
        <x:v>1</x:v>
      </x:c>
      <x:c r="I918" t="n">
        <x:f>IF(LEN(TRIM(data!W918))&gt;0,1,0)</x:f>
        <x:v>0</x:v>
      </x:c>
      <x:c r="J918" t="n">
        <x:f>IF(LEN(TRIM(data!Y918))&gt;0,1,0)</x:f>
        <x:v>0</x:v>
      </x:c>
    </x:row>
    <x:row r="919">
      <x:c r="H919" t="n">
        <x:f>IF(LEN(TRIM(data!V919))&gt;0,1,0)</x:f>
        <x:v>0</x:v>
      </x:c>
      <x:c r="I919" t="n">
        <x:f>IF(LEN(TRIM(data!W919))&gt;0,1,0)</x:f>
        <x:v>1</x:v>
      </x:c>
      <x:c r="J919" t="n">
        <x:f>IF(LEN(TRIM(data!Y919))&gt;0,1,0)</x:f>
        <x:v>0</x:v>
      </x:c>
    </x:row>
    <x:row r="920">
      <x:c r="H920" t="n">
        <x:f>IF(LEN(TRIM(data!V920))&gt;0,1,0)</x:f>
        <x:v>1</x:v>
      </x:c>
      <x:c r="I920" t="n">
        <x:f>IF(LEN(TRIM(data!W920))&gt;0,1,0)</x:f>
        <x:v>1</x:v>
      </x:c>
      <x:c r="J920" t="n">
        <x:f>IF(LEN(TRIM(data!Y920))&gt;0,1,0)</x:f>
        <x:v>1</x:v>
      </x:c>
    </x:row>
    <x:row r="921">
      <x:c r="H921" t="n">
        <x:f>IF(LEN(TRIM(data!V921))&gt;0,1,0)</x:f>
        <x:v>0</x:v>
      </x:c>
      <x:c r="I921" t="n">
        <x:f>IF(LEN(TRIM(data!W921))&gt;0,1,0)</x:f>
        <x:v>1</x:v>
      </x:c>
      <x:c r="J921" t="n">
        <x:f>IF(LEN(TRIM(data!Y921))&gt;0,1,0)</x:f>
        <x:v>1</x:v>
      </x:c>
    </x:row>
    <x:row r="922">
      <x:c r="H922" t="n">
        <x:f>IF(LEN(TRIM(data!V922))&gt;0,1,0)</x:f>
        <x:v>1</x:v>
      </x:c>
      <x:c r="I922" t="n">
        <x:f>IF(LEN(TRIM(data!W922))&gt;0,1,0)</x:f>
        <x:v>1</x:v>
      </x:c>
      <x:c r="J922" t="n">
        <x:f>IF(LEN(TRIM(data!Y922))&gt;0,1,0)</x:f>
        <x:v>0</x:v>
      </x:c>
    </x:row>
    <x:row r="923">
      <x:c r="H923" t="n">
        <x:f>IF(LEN(TRIM(data!V923))&gt;0,1,0)</x:f>
        <x:v>0</x:v>
      </x:c>
      <x:c r="I923" t="n">
        <x:f>IF(LEN(TRIM(data!W923))&gt;0,1,0)</x:f>
        <x:v>1</x:v>
      </x:c>
      <x:c r="J923" t="n">
        <x:f>IF(LEN(TRIM(data!Y923))&gt;0,1,0)</x:f>
        <x:v>1</x:v>
      </x:c>
    </x:row>
    <x:row r="924">
      <x:c r="H924" t="n">
        <x:f>IF(LEN(TRIM(data!V924))&gt;0,1,0)</x:f>
        <x:v>1</x:v>
      </x:c>
      <x:c r="I924" t="n">
        <x:f>IF(LEN(TRIM(data!W924))&gt;0,1,0)</x:f>
        <x:v>1</x:v>
      </x:c>
      <x:c r="J924" t="n">
        <x:f>IF(LEN(TRIM(data!Y924))&gt;0,1,0)</x:f>
        <x:v>1</x:v>
      </x:c>
    </x:row>
    <x:row r="925">
      <x:c r="H925" t="n">
        <x:f>IF(LEN(TRIM(data!V925))&gt;0,1,0)</x:f>
        <x:v>1</x:v>
      </x:c>
      <x:c r="I925" t="n">
        <x:f>IF(LEN(TRIM(data!W925))&gt;0,1,0)</x:f>
        <x:v>0</x:v>
      </x:c>
      <x:c r="J925" t="n">
        <x:f>IF(LEN(TRIM(data!Y925))&gt;0,1,0)</x:f>
        <x:v>1</x:v>
      </x:c>
    </x:row>
    <x:row r="926">
      <x:c r="H926" t="n">
        <x:f>IF(LEN(TRIM(data!V926))&gt;0,1,0)</x:f>
        <x:v>1</x:v>
      </x:c>
      <x:c r="I926" t="n">
        <x:f>IF(LEN(TRIM(data!W926))&gt;0,1,0)</x:f>
        <x:v>1</x:v>
      </x:c>
      <x:c r="J926" t="n">
        <x:f>IF(LEN(TRIM(data!Y926))&gt;0,1,0)</x:f>
        <x:v>1</x:v>
      </x:c>
    </x:row>
    <x:row r="927">
      <x:c r="H927" t="n">
        <x:f>IF(LEN(TRIM(data!V927))&gt;0,1,0)</x:f>
        <x:v>1</x:v>
      </x:c>
      <x:c r="I927" t="n">
        <x:f>IF(LEN(TRIM(data!W927))&gt;0,1,0)</x:f>
        <x:v>1</x:v>
      </x:c>
      <x:c r="J927" t="n">
        <x:f>IF(LEN(TRIM(data!Y927))&gt;0,1,0)</x:f>
        <x:v>1</x:v>
      </x:c>
    </x:row>
    <x:row r="928">
      <x:c r="H928" t="n">
        <x:f>IF(LEN(TRIM(data!V928))&gt;0,1,0)</x:f>
        <x:v>1</x:v>
      </x:c>
      <x:c r="I928" t="n">
        <x:f>IF(LEN(TRIM(data!W928))&gt;0,1,0)</x:f>
        <x:v>1</x:v>
      </x:c>
      <x:c r="J928" t="n">
        <x:f>IF(LEN(TRIM(data!Y928))&gt;0,1,0)</x:f>
        <x:v>1</x:v>
      </x:c>
    </x:row>
    <x:row r="929">
      <x:c r="H929" t="n">
        <x:f>IF(LEN(TRIM(data!V929))&gt;0,1,0)</x:f>
        <x:v>1</x:v>
      </x:c>
      <x:c r="I929" t="n">
        <x:f>IF(LEN(TRIM(data!W929))&gt;0,1,0)</x:f>
        <x:v>1</x:v>
      </x:c>
      <x:c r="J929" t="n">
        <x:f>IF(LEN(TRIM(data!Y929))&gt;0,1,0)</x:f>
        <x:v>1</x:v>
      </x:c>
    </x:row>
    <x:row r="930">
      <x:c r="H930" t="n">
        <x:f>IF(LEN(TRIM(data!V930))&gt;0,1,0)</x:f>
        <x:v>1</x:v>
      </x:c>
      <x:c r="I930" t="n">
        <x:f>IF(LEN(TRIM(data!W930))&gt;0,1,0)</x:f>
        <x:v>1</x:v>
      </x:c>
      <x:c r="J930" t="n">
        <x:f>IF(LEN(TRIM(data!Y930))&gt;0,1,0)</x:f>
        <x:v>1</x:v>
      </x:c>
    </x:row>
    <x:row r="931">
      <x:c r="H931" t="n">
        <x:f>IF(LEN(TRIM(data!V931))&gt;0,1,0)</x:f>
        <x:v>1</x:v>
      </x:c>
      <x:c r="I931" t="n">
        <x:f>IF(LEN(TRIM(data!W931))&gt;0,1,0)</x:f>
        <x:v>1</x:v>
      </x:c>
      <x:c r="J931" t="n">
        <x:f>IF(LEN(TRIM(data!Y931))&gt;0,1,0)</x:f>
        <x:v>1</x:v>
      </x:c>
    </x:row>
    <x:row r="932">
      <x:c r="H932" t="n">
        <x:f>IF(LEN(TRIM(data!V932))&gt;0,1,0)</x:f>
        <x:v>1</x:v>
      </x:c>
      <x:c r="I932" t="n">
        <x:f>IF(LEN(TRIM(data!W932))&gt;0,1,0)</x:f>
        <x:v>0</x:v>
      </x:c>
      <x:c r="J932" t="n">
        <x:f>IF(LEN(TRIM(data!Y932))&gt;0,1,0)</x:f>
        <x:v>1</x:v>
      </x:c>
    </x:row>
    <x:row r="933">
      <x:c r="H933" t="n">
        <x:f>IF(LEN(TRIM(data!V933))&gt;0,1,0)</x:f>
        <x:v>1</x:v>
      </x:c>
      <x:c r="I933" t="n">
        <x:f>IF(LEN(TRIM(data!W933))&gt;0,1,0)</x:f>
        <x:v>1</x:v>
      </x:c>
      <x:c r="J933" t="n">
        <x:f>IF(LEN(TRIM(data!Y933))&gt;0,1,0)</x:f>
        <x:v>1</x:v>
      </x:c>
    </x:row>
    <x:row r="934">
      <x:c r="H934" t="n">
        <x:f>IF(LEN(TRIM(data!V934))&gt;0,1,0)</x:f>
        <x:v>0</x:v>
      </x:c>
      <x:c r="I934" t="n">
        <x:f>IF(LEN(TRIM(data!W934))&gt;0,1,0)</x:f>
        <x:v>1</x:v>
      </x:c>
      <x:c r="J934" t="n">
        <x:f>IF(LEN(TRIM(data!Y934))&gt;0,1,0)</x:f>
        <x:v>1</x:v>
      </x:c>
    </x:row>
    <x:row r="935">
      <x:c r="H935" t="n">
        <x:f>IF(LEN(TRIM(data!V935))&gt;0,1,0)</x:f>
        <x:v>1</x:v>
      </x:c>
      <x:c r="I935" t="n">
        <x:f>IF(LEN(TRIM(data!W935))&gt;0,1,0)</x:f>
        <x:v>1</x:v>
      </x:c>
      <x:c r="J935" t="n">
        <x:f>IF(LEN(TRIM(data!Y935))&gt;0,1,0)</x:f>
        <x:v>0</x:v>
      </x:c>
    </x:row>
    <x:row r="936">
      <x:c r="H936" t="n">
        <x:f>IF(LEN(TRIM(data!V936))&gt;0,1,0)</x:f>
        <x:v>0</x:v>
      </x:c>
      <x:c r="I936" t="n">
        <x:f>IF(LEN(TRIM(data!W936))&gt;0,1,0)</x:f>
        <x:v>1</x:v>
      </x:c>
      <x:c r="J936" t="n">
        <x:f>IF(LEN(TRIM(data!Y936))&gt;0,1,0)</x:f>
        <x:v>0</x:v>
      </x:c>
    </x:row>
    <x:row r="937">
      <x:c r="H937" t="n">
        <x:f>IF(LEN(TRIM(data!V937))&gt;0,1,0)</x:f>
        <x:v>0</x:v>
      </x:c>
      <x:c r="I937" t="n">
        <x:f>IF(LEN(TRIM(data!W937))&gt;0,1,0)</x:f>
        <x:v>1</x:v>
      </x:c>
      <x:c r="J937" t="n">
        <x:f>IF(LEN(TRIM(data!Y937))&gt;0,1,0)</x:f>
        <x:v>0</x:v>
      </x:c>
    </x:row>
    <x:row r="938">
      <x:c r="H938" t="n">
        <x:f>IF(LEN(TRIM(data!V938))&gt;0,1,0)</x:f>
        <x:v>1</x:v>
      </x:c>
      <x:c r="I938" t="n">
        <x:f>IF(LEN(TRIM(data!W938))&gt;0,1,0)</x:f>
        <x:v>1</x:v>
      </x:c>
      <x:c r="J938" t="n">
        <x:f>IF(LEN(TRIM(data!Y938))&gt;0,1,0)</x:f>
        <x:v>0</x:v>
      </x:c>
    </x:row>
    <x:row r="939">
      <x:c r="H939" t="n">
        <x:f>IF(LEN(TRIM(data!V939))&gt;0,1,0)</x:f>
        <x:v>1</x:v>
      </x:c>
      <x:c r="I939" t="n">
        <x:f>IF(LEN(TRIM(data!W939))&gt;0,1,0)</x:f>
        <x:v>1</x:v>
      </x:c>
      <x:c r="J939" t="n">
        <x:f>IF(LEN(TRIM(data!Y939))&gt;0,1,0)</x:f>
        <x:v>1</x:v>
      </x:c>
    </x:row>
    <x:row r="940">
      <x:c r="H940" t="n">
        <x:f>IF(LEN(TRIM(data!V940))&gt;0,1,0)</x:f>
        <x:v>1</x:v>
      </x:c>
      <x:c r="I940" t="n">
        <x:f>IF(LEN(TRIM(data!W940))&gt;0,1,0)</x:f>
        <x:v>1</x:v>
      </x:c>
      <x:c r="J940" t="n">
        <x:f>IF(LEN(TRIM(data!Y940))&gt;0,1,0)</x:f>
        <x:v>1</x:v>
      </x:c>
    </x:row>
    <x:row r="941">
      <x:c r="H941" t="n">
        <x:f>IF(LEN(TRIM(data!V941))&gt;0,1,0)</x:f>
        <x:v>1</x:v>
      </x:c>
      <x:c r="I941" t="n">
        <x:f>IF(LEN(TRIM(data!W941))&gt;0,1,0)</x:f>
        <x:v>1</x:v>
      </x:c>
      <x:c r="J941" t="n">
        <x:f>IF(LEN(TRIM(data!Y941))&gt;0,1,0)</x:f>
        <x:v>1</x:v>
      </x:c>
    </x:row>
    <x:row r="942">
      <x:c r="H942" t="n">
        <x:f>IF(LEN(TRIM(data!V942))&gt;0,1,0)</x:f>
        <x:v>1</x:v>
      </x:c>
      <x:c r="I942" t="n">
        <x:f>IF(LEN(TRIM(data!W942))&gt;0,1,0)</x:f>
        <x:v>1</x:v>
      </x:c>
      <x:c r="J942" t="n">
        <x:f>IF(LEN(TRIM(data!Y942))&gt;0,1,0)</x:f>
        <x:v>1</x:v>
      </x:c>
    </x:row>
    <x:row r="943">
      <x:c r="H943" t="n">
        <x:f>IF(LEN(TRIM(data!V943))&gt;0,1,0)</x:f>
        <x:v>1</x:v>
      </x:c>
      <x:c r="I943" t="n">
        <x:f>IF(LEN(TRIM(data!W943))&gt;0,1,0)</x:f>
        <x:v>1</x:v>
      </x:c>
      <x:c r="J943" t="n">
        <x:f>IF(LEN(TRIM(data!Y943))&gt;0,1,0)</x:f>
        <x:v>0</x:v>
      </x:c>
    </x:row>
    <x:row r="944">
      <x:c r="H944" t="n">
        <x:f>IF(LEN(TRIM(data!V944))&gt;0,1,0)</x:f>
        <x:v>1</x:v>
      </x:c>
      <x:c r="I944" t="n">
        <x:f>IF(LEN(TRIM(data!W944))&gt;0,1,0)</x:f>
        <x:v>1</x:v>
      </x:c>
      <x:c r="J944" t="n">
        <x:f>IF(LEN(TRIM(data!Y944))&gt;0,1,0)</x:f>
        <x:v>1</x:v>
      </x:c>
    </x:row>
    <x:row r="945">
      <x:c r="H945" t="n">
        <x:f>IF(LEN(TRIM(data!V945))&gt;0,1,0)</x:f>
        <x:v>1</x:v>
      </x:c>
      <x:c r="I945" t="n">
        <x:f>IF(LEN(TRIM(data!W945))&gt;0,1,0)</x:f>
        <x:v>1</x:v>
      </x:c>
      <x:c r="J945" t="n">
        <x:f>IF(LEN(TRIM(data!Y945))&gt;0,1,0)</x:f>
        <x:v>1</x:v>
      </x:c>
    </x:row>
    <x:row r="946">
      <x:c r="H946" t="n">
        <x:f>IF(LEN(TRIM(data!V946))&gt;0,1,0)</x:f>
        <x:v>1</x:v>
      </x:c>
      <x:c r="I946" t="n">
        <x:f>IF(LEN(TRIM(data!W946))&gt;0,1,0)</x:f>
        <x:v>1</x:v>
      </x:c>
      <x:c r="J946" t="n">
        <x:f>IF(LEN(TRIM(data!Y946))&gt;0,1,0)</x:f>
        <x:v>1</x:v>
      </x:c>
    </x:row>
    <x:row r="947">
      <x:c r="H947" t="n">
        <x:f>IF(LEN(TRIM(data!V947))&gt;0,1,0)</x:f>
        <x:v>1</x:v>
      </x:c>
      <x:c r="I947" t="n">
        <x:f>IF(LEN(TRIM(data!W947))&gt;0,1,0)</x:f>
        <x:v>1</x:v>
      </x:c>
      <x:c r="J947" t="n">
        <x:f>IF(LEN(TRIM(data!Y947))&gt;0,1,0)</x:f>
        <x:v>0</x:v>
      </x:c>
    </x:row>
    <x:row r="948">
      <x:c r="H948" t="n">
        <x:f>IF(LEN(TRIM(data!V948))&gt;0,1,0)</x:f>
        <x:v>1</x:v>
      </x:c>
      <x:c r="I948" t="n">
        <x:f>IF(LEN(TRIM(data!W948))&gt;0,1,0)</x:f>
        <x:v>1</x:v>
      </x:c>
      <x:c r="J948" t="n">
        <x:f>IF(LEN(TRIM(data!Y948))&gt;0,1,0)</x:f>
        <x:v>1</x:v>
      </x:c>
    </x:row>
    <x:row r="949">
      <x:c r="H949" t="n">
        <x:f>IF(LEN(TRIM(data!V949))&gt;0,1,0)</x:f>
        <x:v>1</x:v>
      </x:c>
      <x:c r="I949" t="n">
        <x:f>IF(LEN(TRIM(data!W949))&gt;0,1,0)</x:f>
        <x:v>1</x:v>
      </x:c>
      <x:c r="J949" t="n">
        <x:f>IF(LEN(TRIM(data!Y949))&gt;0,1,0)</x:f>
        <x:v>1</x:v>
      </x:c>
    </x:row>
    <x:row r="950">
      <x:c r="H950" t="n">
        <x:f>IF(LEN(TRIM(data!V950))&gt;0,1,0)</x:f>
        <x:v>1</x:v>
      </x:c>
      <x:c r="I950" t="n">
        <x:f>IF(LEN(TRIM(data!W950))&gt;0,1,0)</x:f>
        <x:v>1</x:v>
      </x:c>
      <x:c r="J950" t="n">
        <x:f>IF(LEN(TRIM(data!Y950))&gt;0,1,0)</x:f>
        <x:v>0</x:v>
      </x:c>
    </x:row>
    <x:row r="951">
      <x:c r="H951" t="n">
        <x:f>IF(LEN(TRIM(data!V951))&gt;0,1,0)</x:f>
        <x:v>1</x:v>
      </x:c>
      <x:c r="I951" t="n">
        <x:f>IF(LEN(TRIM(data!W951))&gt;0,1,0)</x:f>
        <x:v>0</x:v>
      </x:c>
      <x:c r="J951" t="n">
        <x:f>IF(LEN(TRIM(data!Y951))&gt;0,1,0)</x:f>
        <x:v>0</x:v>
      </x:c>
    </x:row>
    <x:row r="952">
      <x:c r="H952" t="n">
        <x:f>IF(LEN(TRIM(data!V952))&gt;0,1,0)</x:f>
        <x:v>1</x:v>
      </x:c>
      <x:c r="I952" t="n">
        <x:f>IF(LEN(TRIM(data!W952))&gt;0,1,0)</x:f>
        <x:v>1</x:v>
      </x:c>
      <x:c r="J952" t="n">
        <x:f>IF(LEN(TRIM(data!Y952))&gt;0,1,0)</x:f>
        <x:v>1</x:v>
      </x:c>
    </x:row>
    <x:row r="953">
      <x:c r="H953" t="n">
        <x:f>IF(LEN(TRIM(data!V953))&gt;0,1,0)</x:f>
        <x:v>0</x:v>
      </x:c>
      <x:c r="I953" t="n">
        <x:f>IF(LEN(TRIM(data!W953))&gt;0,1,0)</x:f>
        <x:v>1</x:v>
      </x:c>
      <x:c r="J953" t="n">
        <x:f>IF(LEN(TRIM(data!Y953))&gt;0,1,0)</x:f>
        <x:v>1</x:v>
      </x:c>
    </x:row>
    <x:row r="954">
      <x:c r="H954" t="n">
        <x:f>IF(LEN(TRIM(data!V954))&gt;0,1,0)</x:f>
        <x:v>0</x:v>
      </x:c>
      <x:c r="I954" t="n">
        <x:f>IF(LEN(TRIM(data!W954))&gt;0,1,0)</x:f>
        <x:v>1</x:v>
      </x:c>
      <x:c r="J954" t="n">
        <x:f>IF(LEN(TRIM(data!Y954))&gt;0,1,0)</x:f>
        <x:v>1</x:v>
      </x:c>
    </x:row>
    <x:row r="955">
      <x:c r="H955" t="n">
        <x:f>IF(LEN(TRIM(data!V955))&gt;0,1,0)</x:f>
        <x:v>1</x:v>
      </x:c>
      <x:c r="I955" t="n">
        <x:f>IF(LEN(TRIM(data!W955))&gt;0,1,0)</x:f>
        <x:v>1</x:v>
      </x:c>
      <x:c r="J955" t="n">
        <x:f>IF(LEN(TRIM(data!Y955))&gt;0,1,0)</x:f>
        <x:v>1</x:v>
      </x:c>
    </x:row>
    <x:row r="956">
      <x:c r="H956" t="n">
        <x:f>IF(LEN(TRIM(data!V956))&gt;0,1,0)</x:f>
        <x:v>0</x:v>
      </x:c>
      <x:c r="I956" t="n">
        <x:f>IF(LEN(TRIM(data!W956))&gt;0,1,0)</x:f>
        <x:v>0</x:v>
      </x:c>
      <x:c r="J956" t="n">
        <x:f>IF(LEN(TRIM(data!Y956))&gt;0,1,0)</x:f>
        <x:v>1</x:v>
      </x:c>
    </x:row>
    <x:row r="957">
      <x:c r="H957" t="n">
        <x:f>IF(LEN(TRIM(data!V957))&gt;0,1,0)</x:f>
        <x:v>1</x:v>
      </x:c>
      <x:c r="I957" t="n">
        <x:f>IF(LEN(TRIM(data!W957))&gt;0,1,0)</x:f>
        <x:v>1</x:v>
      </x:c>
      <x:c r="J957" t="n">
        <x:f>IF(LEN(TRIM(data!Y957))&gt;0,1,0)</x:f>
        <x:v>1</x:v>
      </x:c>
    </x:row>
    <x:row r="958">
      <x:c r="H958" t="n">
        <x:f>IF(LEN(TRIM(data!V958))&gt;0,1,0)</x:f>
        <x:v>1</x:v>
      </x:c>
      <x:c r="I958" t="n">
        <x:f>IF(LEN(TRIM(data!W958))&gt;0,1,0)</x:f>
        <x:v>1</x:v>
      </x:c>
      <x:c r="J958" t="n">
        <x:f>IF(LEN(TRIM(data!Y958))&gt;0,1,0)</x:f>
        <x:v>0</x:v>
      </x:c>
    </x:row>
    <x:row r="959">
      <x:c r="H959" t="n">
        <x:f>IF(LEN(TRIM(data!V959))&gt;0,1,0)</x:f>
        <x:v>1</x:v>
      </x:c>
      <x:c r="I959" t="n">
        <x:f>IF(LEN(TRIM(data!W959))&gt;0,1,0)</x:f>
        <x:v>1</x:v>
      </x:c>
      <x:c r="J959" t="n">
        <x:f>IF(LEN(TRIM(data!Y959))&gt;0,1,0)</x:f>
        <x:v>1</x:v>
      </x:c>
    </x:row>
    <x:row r="960">
      <x:c r="H960" t="n">
        <x:f>IF(LEN(TRIM(data!V960))&gt;0,1,0)</x:f>
        <x:v>1</x:v>
      </x:c>
      <x:c r="I960" t="n">
        <x:f>IF(LEN(TRIM(data!W960))&gt;0,1,0)</x:f>
        <x:v>1</x:v>
      </x:c>
      <x:c r="J960" t="n">
        <x:f>IF(LEN(TRIM(data!Y960))&gt;0,1,0)</x:f>
        <x:v>1</x:v>
      </x:c>
    </x:row>
    <x:row r="961">
      <x:c r="H961" t="n">
        <x:f>IF(LEN(TRIM(data!V961))&gt;0,1,0)</x:f>
        <x:v>1</x:v>
      </x:c>
      <x:c r="I961" t="n">
        <x:f>IF(LEN(TRIM(data!W961))&gt;0,1,0)</x:f>
        <x:v>1</x:v>
      </x:c>
      <x:c r="J961" t="n">
        <x:f>IF(LEN(TRIM(data!Y961))&gt;0,1,0)</x:f>
        <x:v>0</x:v>
      </x:c>
    </x:row>
    <x:row r="962">
      <x:c r="H962" t="n">
        <x:f>IF(LEN(TRIM(data!V962))&gt;0,1,0)</x:f>
        <x:v>1</x:v>
      </x:c>
      <x:c r="I962" t="n">
        <x:f>IF(LEN(TRIM(data!W962))&gt;0,1,0)</x:f>
        <x:v>0</x:v>
      </x:c>
      <x:c r="J962" t="n">
        <x:f>IF(LEN(TRIM(data!Y962))&gt;0,1,0)</x:f>
        <x:v>0</x:v>
      </x:c>
    </x:row>
    <x:row r="963">
      <x:c r="H963" t="n">
        <x:f>IF(LEN(TRIM(data!V963))&gt;0,1,0)</x:f>
        <x:v>1</x:v>
      </x:c>
      <x:c r="I963" t="n">
        <x:f>IF(LEN(TRIM(data!W963))&gt;0,1,0)</x:f>
        <x:v>1</x:v>
      </x:c>
      <x:c r="J963" t="n">
        <x:f>IF(LEN(TRIM(data!Y963))&gt;0,1,0)</x:f>
        <x:v>1</x:v>
      </x:c>
    </x:row>
    <x:row r="964">
      <x:c r="H964" t="n">
        <x:f>IF(LEN(TRIM(data!V964))&gt;0,1,0)</x:f>
        <x:v>0</x:v>
      </x:c>
      <x:c r="I964" t="n">
        <x:f>IF(LEN(TRIM(data!W964))&gt;0,1,0)</x:f>
        <x:v>1</x:v>
      </x:c>
      <x:c r="J964" t="n">
        <x:f>IF(LEN(TRIM(data!Y964))&gt;0,1,0)</x:f>
        <x:v>1</x:v>
      </x:c>
    </x:row>
    <x:row r="965">
      <x:c r="H965" t="n">
        <x:f>IF(LEN(TRIM(data!V965))&gt;0,1,0)</x:f>
        <x:v>1</x:v>
      </x:c>
      <x:c r="I965" t="n">
        <x:f>IF(LEN(TRIM(data!W965))&gt;0,1,0)</x:f>
        <x:v>0</x:v>
      </x:c>
      <x:c r="J965" t="n">
        <x:f>IF(LEN(TRIM(data!Y965))&gt;0,1,0)</x:f>
        <x:v>1</x:v>
      </x:c>
    </x:row>
    <x:row r="966">
      <x:c r="H966" t="n">
        <x:f>IF(LEN(TRIM(data!V966))&gt;0,1,0)</x:f>
        <x:v>1</x:v>
      </x:c>
      <x:c r="I966" t="n">
        <x:f>IF(LEN(TRIM(data!W966))&gt;0,1,0)</x:f>
        <x:v>1</x:v>
      </x:c>
      <x:c r="J966" t="n">
        <x:f>IF(LEN(TRIM(data!Y966))&gt;0,1,0)</x:f>
        <x:v>1</x:v>
      </x:c>
    </x:row>
    <x:row r="967">
      <x:c r="H967" t="n">
        <x:f>IF(LEN(TRIM(data!V967))&gt;0,1,0)</x:f>
        <x:v>0</x:v>
      </x:c>
      <x:c r="I967" t="n">
        <x:f>IF(LEN(TRIM(data!W967))&gt;0,1,0)</x:f>
        <x:v>1</x:v>
      </x:c>
      <x:c r="J967" t="n">
        <x:f>IF(LEN(TRIM(data!Y967))&gt;0,1,0)</x:f>
        <x:v>1</x:v>
      </x:c>
    </x:row>
    <x:row r="968">
      <x:c r="H968" t="n">
        <x:f>IF(LEN(TRIM(data!V968))&gt;0,1,0)</x:f>
        <x:v>1</x:v>
      </x:c>
      <x:c r="I968" t="n">
        <x:f>IF(LEN(TRIM(data!W968))&gt;0,1,0)</x:f>
        <x:v>0</x:v>
      </x:c>
      <x:c r="J968" t="n">
        <x:f>IF(LEN(TRIM(data!Y968))&gt;0,1,0)</x:f>
        <x:v>1</x:v>
      </x:c>
    </x:row>
    <x:row r="969">
      <x:c r="H969" t="n">
        <x:f>IF(LEN(TRIM(data!V969))&gt;0,1,0)</x:f>
        <x:v>0</x:v>
      </x:c>
      <x:c r="I969" t="n">
        <x:f>IF(LEN(TRIM(data!W969))&gt;0,1,0)</x:f>
        <x:v>1</x:v>
      </x:c>
      <x:c r="J969" t="n">
        <x:f>IF(LEN(TRIM(data!Y969))&gt;0,1,0)</x:f>
        <x:v>1</x:v>
      </x:c>
    </x:row>
    <x:row r="970">
      <x:c r="H970" t="n">
        <x:f>IF(LEN(TRIM(data!V970))&gt;0,1,0)</x:f>
        <x:v>0</x:v>
      </x:c>
      <x:c r="I970" t="n">
        <x:f>IF(LEN(TRIM(data!W970))&gt;0,1,0)</x:f>
        <x:v>1</x:v>
      </x:c>
      <x:c r="J970" t="n">
        <x:f>IF(LEN(TRIM(data!Y970))&gt;0,1,0)</x:f>
        <x:v>1</x:v>
      </x:c>
    </x:row>
    <x:row r="971">
      <x:c r="H971" t="n">
        <x:f>IF(LEN(TRIM(data!V971))&gt;0,1,0)</x:f>
        <x:v>1</x:v>
      </x:c>
      <x:c r="I971" t="n">
        <x:f>IF(LEN(TRIM(data!W971))&gt;0,1,0)</x:f>
        <x:v>1</x:v>
      </x:c>
      <x:c r="J971" t="n">
        <x:f>IF(LEN(TRIM(data!Y971))&gt;0,1,0)</x:f>
        <x:v>1</x:v>
      </x:c>
    </x:row>
    <x:row r="972">
      <x:c r="H972" t="n">
        <x:f>IF(LEN(TRIM(data!V972))&gt;0,1,0)</x:f>
        <x:v>0</x:v>
      </x:c>
      <x:c r="I972" t="n">
        <x:f>IF(LEN(TRIM(data!W972))&gt;0,1,0)</x:f>
        <x:v>1</x:v>
      </x:c>
      <x:c r="J972" t="n">
        <x:f>IF(LEN(TRIM(data!Y972))&gt;0,1,0)</x:f>
        <x:v>1</x:v>
      </x:c>
    </x:row>
    <x:row r="973">
      <x:c r="H973" t="n">
        <x:f>IF(LEN(TRIM(data!V973))&gt;0,1,0)</x:f>
        <x:v>1</x:v>
      </x:c>
      <x:c r="I973" t="n">
        <x:f>IF(LEN(TRIM(data!W973))&gt;0,1,0)</x:f>
        <x:v>1</x:v>
      </x:c>
      <x:c r="J973" t="n">
        <x:f>IF(LEN(TRIM(data!Y973))&gt;0,1,0)</x:f>
        <x:v>1</x:v>
      </x:c>
    </x:row>
    <x:row r="974">
      <x:c r="H974" t="n">
        <x:f>IF(LEN(TRIM(data!V974))&gt;0,1,0)</x:f>
        <x:v>1</x:v>
      </x:c>
      <x:c r="I974" t="n">
        <x:f>IF(LEN(TRIM(data!W974))&gt;0,1,0)</x:f>
        <x:v>1</x:v>
      </x:c>
      <x:c r="J974" t="n">
        <x:f>IF(LEN(TRIM(data!Y974))&gt;0,1,0)</x:f>
        <x:v>1</x:v>
      </x:c>
    </x:row>
    <x:row r="975">
      <x:c r="H975" t="n">
        <x:f>IF(LEN(TRIM(data!V975))&gt;0,1,0)</x:f>
        <x:v>1</x:v>
      </x:c>
      <x:c r="I975" t="n">
        <x:f>IF(LEN(TRIM(data!W975))&gt;0,1,0)</x:f>
        <x:v>1</x:v>
      </x:c>
      <x:c r="J975" t="n">
        <x:f>IF(LEN(TRIM(data!Y975))&gt;0,1,0)</x:f>
        <x:v>0</x:v>
      </x:c>
    </x:row>
    <x:row r="976">
      <x:c r="H976" t="n">
        <x:f>IF(LEN(TRIM(data!V976))&gt;0,1,0)</x:f>
        <x:v>1</x:v>
      </x:c>
      <x:c r="I976" t="n">
        <x:f>IF(LEN(TRIM(data!W976))&gt;0,1,0)</x:f>
        <x:v>1</x:v>
      </x:c>
      <x:c r="J976" t="n">
        <x:f>IF(LEN(TRIM(data!Y976))&gt;0,1,0)</x:f>
        <x:v>1</x:v>
      </x:c>
    </x:row>
    <x:row r="977">
      <x:c r="H977" t="n">
        <x:f>IF(LEN(TRIM(data!V977))&gt;0,1,0)</x:f>
        <x:v>0</x:v>
      </x:c>
      <x:c r="I977" t="n">
        <x:f>IF(LEN(TRIM(data!W977))&gt;0,1,0)</x:f>
        <x:v>1</x:v>
      </x:c>
      <x:c r="J977" t="n">
        <x:f>IF(LEN(TRIM(data!Y977))&gt;0,1,0)</x:f>
        <x:v>1</x:v>
      </x:c>
    </x:row>
    <x:row r="978">
      <x:c r="H978" t="n">
        <x:f>IF(LEN(TRIM(data!V978))&gt;0,1,0)</x:f>
        <x:v>1</x:v>
      </x:c>
      <x:c r="I978" t="n">
        <x:f>IF(LEN(TRIM(data!W978))&gt;0,1,0)</x:f>
        <x:v>1</x:v>
      </x:c>
      <x:c r="J978" t="n">
        <x:f>IF(LEN(TRIM(data!Y978))&gt;0,1,0)</x:f>
        <x:v>1</x:v>
      </x:c>
    </x:row>
    <x:row r="979">
      <x:c r="H979" t="n">
        <x:f>IF(LEN(TRIM(data!V979))&gt;0,1,0)</x:f>
        <x:v>1</x:v>
      </x:c>
      <x:c r="I979" t="n">
        <x:f>IF(LEN(TRIM(data!W979))&gt;0,1,0)</x:f>
        <x:v>1</x:v>
      </x:c>
      <x:c r="J979" t="n">
        <x:f>IF(LEN(TRIM(data!Y979))&gt;0,1,0)</x:f>
        <x:v>1</x:v>
      </x:c>
    </x:row>
    <x:row r="980">
      <x:c r="H980" t="n">
        <x:f>IF(LEN(TRIM(data!V980))&gt;0,1,0)</x:f>
        <x:v>1</x:v>
      </x:c>
      <x:c r="I980" t="n">
        <x:f>IF(LEN(TRIM(data!W980))&gt;0,1,0)</x:f>
        <x:v>0</x:v>
      </x:c>
      <x:c r="J980" t="n">
        <x:f>IF(LEN(TRIM(data!Y980))&gt;0,1,0)</x:f>
        <x:v>1</x:v>
      </x:c>
    </x:row>
    <x:row r="981">
      <x:c r="H981" t="n">
        <x:f>IF(LEN(TRIM(data!V981))&gt;0,1,0)</x:f>
        <x:v>0</x:v>
      </x:c>
      <x:c r="I981" t="n">
        <x:f>IF(LEN(TRIM(data!W981))&gt;0,1,0)</x:f>
        <x:v>1</x:v>
      </x:c>
      <x:c r="J981" t="n">
        <x:f>IF(LEN(TRIM(data!Y981))&gt;0,1,0)</x:f>
        <x:v>1</x:v>
      </x:c>
    </x:row>
    <x:row r="982">
      <x:c r="H982" t="n">
        <x:f>IF(LEN(TRIM(data!V982))&gt;0,1,0)</x:f>
        <x:v>1</x:v>
      </x:c>
      <x:c r="I982" t="n">
        <x:f>IF(LEN(TRIM(data!W982))&gt;0,1,0)</x:f>
        <x:v>0</x:v>
      </x:c>
      <x:c r="J982" t="n">
        <x:f>IF(LEN(TRIM(data!Y982))&gt;0,1,0)</x:f>
        <x:v>0</x:v>
      </x:c>
    </x:row>
    <x:row r="983">
      <x:c r="H983" t="n">
        <x:f>IF(LEN(TRIM(data!V983))&gt;0,1,0)</x:f>
        <x:v>0</x:v>
      </x:c>
      <x:c r="I983" t="n">
        <x:f>IF(LEN(TRIM(data!W983))&gt;0,1,0)</x:f>
        <x:v>0</x:v>
      </x:c>
      <x:c r="J983" t="n">
        <x:f>IF(LEN(TRIM(data!Y983))&gt;0,1,0)</x:f>
        <x:v>0</x:v>
      </x:c>
    </x:row>
    <x:row r="984">
      <x:c r="H984" t="n">
        <x:f>IF(LEN(TRIM(data!V984))&gt;0,1,0)</x:f>
        <x:v>1</x:v>
      </x:c>
      <x:c r="I984" t="n">
        <x:f>IF(LEN(TRIM(data!W984))&gt;0,1,0)</x:f>
        <x:v>1</x:v>
      </x:c>
      <x:c r="J984" t="n">
        <x:f>IF(LEN(TRIM(data!Y984))&gt;0,1,0)</x:f>
        <x:v>1</x:v>
      </x:c>
    </x:row>
    <x:row r="985">
      <x:c r="H985" t="n">
        <x:f>IF(LEN(TRIM(data!V985))&gt;0,1,0)</x:f>
        <x:v>1</x:v>
      </x:c>
      <x:c r="I985" t="n">
        <x:f>IF(LEN(TRIM(data!W985))&gt;0,1,0)</x:f>
        <x:v>1</x:v>
      </x:c>
      <x:c r="J985" t="n">
        <x:f>IF(LEN(TRIM(data!Y985))&gt;0,1,0)</x:f>
        <x:v>1</x:v>
      </x:c>
    </x:row>
    <x:row r="986">
      <x:c r="H986" t="n">
        <x:f>IF(LEN(TRIM(data!V986))&gt;0,1,0)</x:f>
        <x:v>1</x:v>
      </x:c>
      <x:c r="I986" t="n">
        <x:f>IF(LEN(TRIM(data!W986))&gt;0,1,0)</x:f>
        <x:v>1</x:v>
      </x:c>
      <x:c r="J986" t="n">
        <x:f>IF(LEN(TRIM(data!Y986))&gt;0,1,0)</x:f>
        <x:v>1</x:v>
      </x:c>
    </x:row>
    <x:row r="987">
      <x:c r="H987" t="n">
        <x:f>IF(LEN(TRIM(data!V987))&gt;0,1,0)</x:f>
        <x:v>1</x:v>
      </x:c>
      <x:c r="I987" t="n">
        <x:f>IF(LEN(TRIM(data!W987))&gt;0,1,0)</x:f>
        <x:v>0</x:v>
      </x:c>
      <x:c r="J987" t="n">
        <x:f>IF(LEN(TRIM(data!Y987))&gt;0,1,0)</x:f>
        <x:v>1</x:v>
      </x:c>
    </x:row>
    <x:row r="988">
      <x:c r="H988" t="n">
        <x:f>IF(LEN(TRIM(data!V988))&gt;0,1,0)</x:f>
        <x:v>0</x:v>
      </x:c>
      <x:c r="I988" t="n">
        <x:f>IF(LEN(TRIM(data!W988))&gt;0,1,0)</x:f>
        <x:v>0</x:v>
      </x:c>
      <x:c r="J988" t="n">
        <x:f>IF(LEN(TRIM(data!Y988))&gt;0,1,0)</x:f>
        <x:v>1</x:v>
      </x:c>
    </x:row>
    <x:row r="989">
      <x:c r="H989" t="n">
        <x:f>IF(LEN(TRIM(data!V989))&gt;0,1,0)</x:f>
        <x:v>1</x:v>
      </x:c>
      <x:c r="I989" t="n">
        <x:f>IF(LEN(TRIM(data!W989))&gt;0,1,0)</x:f>
        <x:v>1</x:v>
      </x:c>
      <x:c r="J989" t="n">
        <x:f>IF(LEN(TRIM(data!Y989))&gt;0,1,0)</x:f>
        <x:v>0</x:v>
      </x:c>
    </x:row>
    <x:row r="990">
      <x:c r="H990" t="n">
        <x:f>IF(LEN(TRIM(data!V990))&gt;0,1,0)</x:f>
        <x:v>1</x:v>
      </x:c>
      <x:c r="I990" t="n">
        <x:f>IF(LEN(TRIM(data!W990))&gt;0,1,0)</x:f>
        <x:v>0</x:v>
      </x:c>
      <x:c r="J990" t="n">
        <x:f>IF(LEN(TRIM(data!Y990))&gt;0,1,0)</x:f>
        <x:v>1</x:v>
      </x:c>
    </x:row>
    <x:row r="991">
      <x:c r="H991" t="n">
        <x:f>IF(LEN(TRIM(data!V991))&gt;0,1,0)</x:f>
        <x:v>1</x:v>
      </x:c>
      <x:c r="I991" t="n">
        <x:f>IF(LEN(TRIM(data!W991))&gt;0,1,0)</x:f>
        <x:v>1</x:v>
      </x:c>
      <x:c r="J991" t="n">
        <x:f>IF(LEN(TRIM(data!Y991))&gt;0,1,0)</x:f>
        <x:v>1</x:v>
      </x:c>
    </x:row>
    <x:row r="992">
      <x:c r="H992" t="n">
        <x:f>IF(LEN(TRIM(data!V992))&gt;0,1,0)</x:f>
        <x:v>0</x:v>
      </x:c>
      <x:c r="I992" t="n">
        <x:f>IF(LEN(TRIM(data!W992))&gt;0,1,0)</x:f>
        <x:v>1</x:v>
      </x:c>
      <x:c r="J992" t="n">
        <x:f>IF(LEN(TRIM(data!Y992))&gt;0,1,0)</x:f>
        <x:v>1</x:v>
      </x:c>
    </x:row>
    <x:row r="993">
      <x:c r="H993" t="n">
        <x:f>IF(LEN(TRIM(data!V993))&gt;0,1,0)</x:f>
        <x:v>1</x:v>
      </x:c>
      <x:c r="I993" t="n">
        <x:f>IF(LEN(TRIM(data!W993))&gt;0,1,0)</x:f>
        <x:v>1</x:v>
      </x:c>
      <x:c r="J993" t="n">
        <x:f>IF(LEN(TRIM(data!Y993))&gt;0,1,0)</x:f>
        <x:v>1</x:v>
      </x:c>
    </x:row>
    <x:row r="994">
      <x:c r="H994" t="n">
        <x:f>IF(LEN(TRIM(data!V994))&gt;0,1,0)</x:f>
        <x:v>0</x:v>
      </x:c>
      <x:c r="I994" t="n">
        <x:f>IF(LEN(TRIM(data!W994))&gt;0,1,0)</x:f>
        <x:v>1</x:v>
      </x:c>
      <x:c r="J994" t="n">
        <x:f>IF(LEN(TRIM(data!Y994))&gt;0,1,0)</x:f>
        <x:v>1</x:v>
      </x:c>
    </x:row>
    <x:row r="995">
      <x:c r="H995" t="n">
        <x:f>IF(LEN(TRIM(data!V995))&gt;0,1,0)</x:f>
        <x:v>1</x:v>
      </x:c>
      <x:c r="I995" t="n">
        <x:f>IF(LEN(TRIM(data!W995))&gt;0,1,0)</x:f>
        <x:v>1</x:v>
      </x:c>
      <x:c r="J995" t="n">
        <x:f>IF(LEN(TRIM(data!Y995))&gt;0,1,0)</x:f>
        <x:v>0</x:v>
      </x:c>
    </x:row>
    <x:row r="996">
      <x:c r="H996" t="n">
        <x:f>IF(LEN(TRIM(data!V996))&gt;0,1,0)</x:f>
        <x:v>1</x:v>
      </x:c>
      <x:c r="I996" t="n">
        <x:f>IF(LEN(TRIM(data!W996))&gt;0,1,0)</x:f>
        <x:v>1</x:v>
      </x:c>
      <x:c r="J996" t="n">
        <x:f>IF(LEN(TRIM(data!Y996))&gt;0,1,0)</x:f>
        <x:v>1</x:v>
      </x:c>
    </x:row>
    <x:row r="997">
      <x:c r="H997" t="n">
        <x:f>IF(LEN(TRIM(data!V997))&gt;0,1,0)</x:f>
        <x:v>1</x:v>
      </x:c>
      <x:c r="I997" t="n">
        <x:f>IF(LEN(TRIM(data!W997))&gt;0,1,0)</x:f>
        <x:v>1</x:v>
      </x:c>
      <x:c r="J997" t="n">
        <x:f>IF(LEN(TRIM(data!Y997))&gt;0,1,0)</x:f>
        <x:v>0</x:v>
      </x:c>
    </x:row>
    <x:row r="998">
      <x:c r="H998" t="n">
        <x:f>IF(LEN(TRIM(data!V998))&gt;0,1,0)</x:f>
        <x:v>0</x:v>
      </x:c>
      <x:c r="I998" t="n">
        <x:f>IF(LEN(TRIM(data!W998))&gt;0,1,0)</x:f>
        <x:v>1</x:v>
      </x:c>
      <x:c r="J998" t="n">
        <x:f>IF(LEN(TRIM(data!Y998))&gt;0,1,0)</x:f>
        <x:v>0</x:v>
      </x:c>
    </x:row>
    <x:row r="999">
      <x:c r="H999" t="n">
        <x:f>IF(LEN(TRIM(data!V999))&gt;0,1,0)</x:f>
        <x:v>1</x:v>
      </x:c>
      <x:c r="I999" t="n">
        <x:f>IF(LEN(TRIM(data!W999))&gt;0,1,0)</x:f>
        <x:v>1</x:v>
      </x:c>
      <x:c r="J999" t="n">
        <x:f>IF(LEN(TRIM(data!Y999))&gt;0,1,0)</x:f>
        <x:v>1</x:v>
      </x:c>
    </x:row>
    <x:row r="1000">
      <x:c r="H1000" t="n">
        <x:f>IF(LEN(TRIM(data!V1000))&gt;0,1,0)</x:f>
        <x:v>0</x:v>
      </x:c>
      <x:c r="I1000" t="n">
        <x:f>IF(LEN(TRIM(data!W1000))&gt;0,1,0)</x:f>
        <x:v>1</x:v>
      </x:c>
      <x:c r="J1000" t="n">
        <x:f>IF(LEN(TRIM(data!Y1000))&gt;0,1,0)</x:f>
        <x:v>1</x:v>
      </x:c>
    </x:row>
    <x:row r="1001">
      <x:c r="H1001" t="n">
        <x:f>IF(LEN(TRIM(data!V1001))&gt;0,1,0)</x:f>
        <x:v>0</x:v>
      </x:c>
      <x:c r="I1001" t="n">
        <x:f>IF(LEN(TRIM(data!W1001))&gt;0,1,0)</x:f>
        <x:v>1</x:v>
      </x:c>
      <x:c r="J1001" t="n">
        <x:f>IF(LEN(TRIM(data!Y1001))&gt;0,1,0)</x:f>
        <x:v>1</x:v>
      </x:c>
    </x:row>
    <x:row r="1002">
      <x:c r="H1002" t="n">
        <x:f>IF(LEN(TRIM(data!V1002))&gt;0,1,0)</x:f>
        <x:v>0</x:v>
      </x:c>
      <x:c r="I1002" t="n">
        <x:f>IF(LEN(TRIM(data!W1002))&gt;0,1,0)</x:f>
        <x:v>1</x:v>
      </x:c>
      <x:c r="J1002" t="n">
        <x:f>IF(LEN(TRIM(data!Y1002))&gt;0,1,0)</x:f>
        <x:v>0</x:v>
      </x:c>
    </x:row>
    <x:row r="1003">
      <x:c r="H1003" t="n">
        <x:f>IF(LEN(TRIM(data!V1003))&gt;0,1,0)</x:f>
        <x:v>1</x:v>
      </x:c>
      <x:c r="I1003" t="n">
        <x:f>IF(LEN(TRIM(data!W1003))&gt;0,1,0)</x:f>
        <x:v>1</x:v>
      </x:c>
      <x:c r="J1003" t="n">
        <x:f>IF(LEN(TRIM(data!Y1003))&gt;0,1,0)</x:f>
        <x:v>1</x:v>
      </x:c>
    </x:row>
    <x:row r="1004">
      <x:c r="H1004" t="n">
        <x:f>IF(LEN(TRIM(data!V1004))&gt;0,1,0)</x:f>
        <x:v>0</x:v>
      </x:c>
      <x:c r="I1004" t="n">
        <x:f>IF(LEN(TRIM(data!W1004))&gt;0,1,0)</x:f>
        <x:v>0</x:v>
      </x:c>
      <x:c r="J1004" t="n">
        <x:f>IF(LEN(TRIM(data!Y1004))&gt;0,1,0)</x:f>
        <x:v>1</x:v>
      </x:c>
    </x:row>
    <x:row r="1005">
      <x:c r="H1005" t="n">
        <x:f>IF(LEN(TRIM(data!V1005))&gt;0,1,0)</x:f>
        <x:v>1</x:v>
      </x:c>
      <x:c r="I1005" t="n">
        <x:f>IF(LEN(TRIM(data!W1005))&gt;0,1,0)</x:f>
        <x:v>0</x:v>
      </x:c>
      <x:c r="J1005" t="n">
        <x:f>IF(LEN(TRIM(data!Y1005))&gt;0,1,0)</x:f>
        <x:v>1</x:v>
      </x:c>
    </x:row>
    <x:row r="1006">
      <x:c r="H1006" t="n">
        <x:f>IF(LEN(TRIM(data!V1006))&gt;0,1,0)</x:f>
        <x:v>1</x:v>
      </x:c>
      <x:c r="I1006" t="n">
        <x:f>IF(LEN(TRIM(data!W1006))&gt;0,1,0)</x:f>
        <x:v>1</x:v>
      </x:c>
      <x:c r="J1006" t="n">
        <x:f>IF(LEN(TRIM(data!Y1006))&gt;0,1,0)</x:f>
        <x:v>1</x:v>
      </x:c>
    </x:row>
    <x:row r="1007">
      <x:c r="H1007" t="n">
        <x:f>IF(LEN(TRIM(data!V1007))&gt;0,1,0)</x:f>
        <x:v>1</x:v>
      </x:c>
      <x:c r="I1007" t="n">
        <x:f>IF(LEN(TRIM(data!W1007))&gt;0,1,0)</x:f>
        <x:v>1</x:v>
      </x:c>
      <x:c r="J1007" t="n">
        <x:f>IF(LEN(TRIM(data!Y1007))&gt;0,1,0)</x:f>
        <x:v>1</x:v>
      </x:c>
    </x:row>
    <x:row r="1008">
      <x:c r="H1008" t="n">
        <x:f>IF(LEN(TRIM(data!V1008))&gt;0,1,0)</x:f>
        <x:v>0</x:v>
      </x:c>
      <x:c r="I1008" t="n">
        <x:f>IF(LEN(TRIM(data!W1008))&gt;0,1,0)</x:f>
        <x:v>1</x:v>
      </x:c>
      <x:c r="J1008" t="n">
        <x:f>IF(LEN(TRIM(data!Y1008))&gt;0,1,0)</x:f>
        <x:v>1</x:v>
      </x:c>
    </x:row>
    <x:row r="1009">
      <x:c r="H1009" t="n">
        <x:f>IF(LEN(TRIM(data!V1009))&gt;0,1,0)</x:f>
        <x:v>1</x:v>
      </x:c>
      <x:c r="I1009" t="n">
        <x:f>IF(LEN(TRIM(data!W1009))&gt;0,1,0)</x:f>
        <x:v>1</x:v>
      </x:c>
      <x:c r="J1009" t="n">
        <x:f>IF(LEN(TRIM(data!Y1009))&gt;0,1,0)</x:f>
        <x:v>1</x:v>
      </x:c>
    </x:row>
    <x:row r="1010">
      <x:c r="H1010" t="n">
        <x:f>IF(LEN(TRIM(data!V1010))&gt;0,1,0)</x:f>
        <x:v>1</x:v>
      </x:c>
      <x:c r="I1010" t="n">
        <x:f>IF(LEN(TRIM(data!W1010))&gt;0,1,0)</x:f>
        <x:v>1</x:v>
      </x:c>
      <x:c r="J1010" t="n">
        <x:f>IF(LEN(TRIM(data!Y1010))&gt;0,1,0)</x:f>
        <x:v>0</x:v>
      </x:c>
    </x:row>
    <x:row r="1011">
      <x:c r="H1011" t="n">
        <x:f>IF(LEN(TRIM(data!V1011))&gt;0,1,0)</x:f>
        <x:v>0</x:v>
      </x:c>
      <x:c r="I1011" t="n">
        <x:f>IF(LEN(TRIM(data!W1011))&gt;0,1,0)</x:f>
        <x:v>1</x:v>
      </x:c>
      <x:c r="J1011" t="n">
        <x:f>IF(LEN(TRIM(data!Y1011))&gt;0,1,0)</x:f>
        <x:v>1</x:v>
      </x:c>
    </x:row>
    <x:row r="1012">
      <x:c r="H1012" t="n">
        <x:f>IF(LEN(TRIM(data!V1012))&gt;0,1,0)</x:f>
        <x:v>0</x:v>
      </x:c>
      <x:c r="I1012" t="n">
        <x:f>IF(LEN(TRIM(data!W1012))&gt;0,1,0)</x:f>
        <x:v>0</x:v>
      </x:c>
      <x:c r="J1012" t="n">
        <x:f>IF(LEN(TRIM(data!Y1012))&gt;0,1,0)</x:f>
        <x:v>1</x:v>
      </x:c>
    </x:row>
    <x:row r="1013">
      <x:c r="H1013" t="n">
        <x:f>IF(LEN(TRIM(data!V1013))&gt;0,1,0)</x:f>
        <x:v>1</x:v>
      </x:c>
      <x:c r="I1013" t="n">
        <x:f>IF(LEN(TRIM(data!W1013))&gt;0,1,0)</x:f>
        <x:v>0</x:v>
      </x:c>
      <x:c r="J1013" t="n">
        <x:f>IF(LEN(TRIM(data!Y1013))&gt;0,1,0)</x:f>
        <x:v>1</x:v>
      </x:c>
    </x:row>
    <x:row r="1014">
      <x:c r="H1014" t="n">
        <x:f>IF(LEN(TRIM(data!V1014))&gt;0,1,0)</x:f>
        <x:v>1</x:v>
      </x:c>
      <x:c r="I1014" t="n">
        <x:f>IF(LEN(TRIM(data!W1014))&gt;0,1,0)</x:f>
        <x:v>1</x:v>
      </x:c>
      <x:c r="J1014" t="n">
        <x:f>IF(LEN(TRIM(data!Y1014))&gt;0,1,0)</x:f>
        <x:v>1</x:v>
      </x:c>
    </x:row>
    <x:row r="1015">
      <x:c r="H1015" t="n">
        <x:f>IF(LEN(TRIM(data!V1015))&gt;0,1,0)</x:f>
        <x:v>1</x:v>
      </x:c>
      <x:c r="I1015" t="n">
        <x:f>IF(LEN(TRIM(data!W1015))&gt;0,1,0)</x:f>
        <x:v>1</x:v>
      </x:c>
      <x:c r="J1015" t="n">
        <x:f>IF(LEN(TRIM(data!Y1015))&gt;0,1,0)</x:f>
        <x:v>1</x:v>
      </x:c>
    </x:row>
    <x:row r="1016">
      <x:c r="H1016" t="n">
        <x:f>IF(LEN(TRIM(data!V1016))&gt;0,1,0)</x:f>
        <x:v>1</x:v>
      </x:c>
      <x:c r="I1016" t="n">
        <x:f>IF(LEN(TRIM(data!W1016))&gt;0,1,0)</x:f>
        <x:v>0</x:v>
      </x:c>
      <x:c r="J1016" t="n">
        <x:f>IF(LEN(TRIM(data!Y1016))&gt;0,1,0)</x:f>
        <x:v>1</x:v>
      </x:c>
    </x:row>
    <x:row r="1017">
      <x:c r="H1017" t="n">
        <x:f>IF(LEN(TRIM(data!V1017))&gt;0,1,0)</x:f>
        <x:v>1</x:v>
      </x:c>
      <x:c r="I1017" t="n">
        <x:f>IF(LEN(TRIM(data!W1017))&gt;0,1,0)</x:f>
        <x:v>0</x:v>
      </x:c>
      <x:c r="J1017" t="n">
        <x:f>IF(LEN(TRIM(data!Y1017))&gt;0,1,0)</x:f>
        <x:v>1</x:v>
      </x:c>
    </x:row>
    <x:row r="1018">
      <x:c r="H1018" t="n">
        <x:f>IF(LEN(TRIM(data!V1018))&gt;0,1,0)</x:f>
        <x:v>1</x:v>
      </x:c>
      <x:c r="I1018" t="n">
        <x:f>IF(LEN(TRIM(data!W1018))&gt;0,1,0)</x:f>
        <x:v>1</x:v>
      </x:c>
      <x:c r="J1018" t="n">
        <x:f>IF(LEN(TRIM(data!Y1018))&gt;0,1,0)</x:f>
        <x:v>1</x:v>
      </x:c>
    </x:row>
    <x:row r="1019">
      <x:c r="H1019" t="n">
        <x:f>IF(LEN(TRIM(data!V1019))&gt;0,1,0)</x:f>
        <x:v>1</x:v>
      </x:c>
      <x:c r="I1019" t="n">
        <x:f>IF(LEN(TRIM(data!W1019))&gt;0,1,0)</x:f>
        <x:v>0</x:v>
      </x:c>
      <x:c r="J1019" t="n">
        <x:f>IF(LEN(TRIM(data!Y1019))&gt;0,1,0)</x:f>
        <x:v>1</x:v>
      </x:c>
    </x:row>
    <x:row r="1020">
      <x:c r="H1020" t="n">
        <x:f>IF(LEN(TRIM(data!V1020))&gt;0,1,0)</x:f>
        <x:v>1</x:v>
      </x:c>
      <x:c r="I1020" t="n">
        <x:f>IF(LEN(TRIM(data!W1020))&gt;0,1,0)</x:f>
        <x:v>0</x:v>
      </x:c>
      <x:c r="J1020" t="n">
        <x:f>IF(LEN(TRIM(data!Y1020))&gt;0,1,0)</x:f>
        <x:v>0</x:v>
      </x:c>
    </x:row>
    <x:row r="1021">
      <x:c r="H1021" t="n">
        <x:f>IF(LEN(TRIM(data!V1021))&gt;0,1,0)</x:f>
        <x:v>0</x:v>
      </x:c>
      <x:c r="I1021" t="n">
        <x:f>IF(LEN(TRIM(data!W1021))&gt;0,1,0)</x:f>
        <x:v>1</x:v>
      </x:c>
      <x:c r="J1021" t="n">
        <x:f>IF(LEN(TRIM(data!Y1021))&gt;0,1,0)</x:f>
        <x:v>1</x:v>
      </x:c>
    </x:row>
    <x:row r="1022">
      <x:c r="H1022" t="n">
        <x:f>IF(LEN(TRIM(data!V1022))&gt;0,1,0)</x:f>
        <x:v>1</x:v>
      </x:c>
      <x:c r="I1022" t="n">
        <x:f>IF(LEN(TRIM(data!W1022))&gt;0,1,0)</x:f>
        <x:v>1</x:v>
      </x:c>
      <x:c r="J1022" t="n">
        <x:f>IF(LEN(TRIM(data!Y1022))&gt;0,1,0)</x:f>
        <x:v>1</x:v>
      </x:c>
    </x:row>
    <x:row r="1023">
      <x:c r="H1023" t="n">
        <x:f>IF(LEN(TRIM(data!V1023))&gt;0,1,0)</x:f>
        <x:v>1</x:v>
      </x:c>
      <x:c r="I1023" t="n">
        <x:f>IF(LEN(TRIM(data!W1023))&gt;0,1,0)</x:f>
        <x:v>1</x:v>
      </x:c>
      <x:c r="J1023" t="n">
        <x:f>IF(LEN(TRIM(data!Y1023))&gt;0,1,0)</x:f>
        <x:v>0</x:v>
      </x:c>
    </x:row>
    <x:row r="1024">
      <x:c r="H1024" t="n">
        <x:f>IF(LEN(TRIM(data!V1024))&gt;0,1,0)</x:f>
        <x:v>0</x:v>
      </x:c>
      <x:c r="I1024" t="n">
        <x:f>IF(LEN(TRIM(data!W1024))&gt;0,1,0)</x:f>
        <x:v>1</x:v>
      </x:c>
      <x:c r="J1024" t="n">
        <x:f>IF(LEN(TRIM(data!Y1024))&gt;0,1,0)</x:f>
        <x:v>1</x:v>
      </x:c>
    </x:row>
    <x:row r="1025">
      <x:c r="H1025" t="n">
        <x:f>IF(LEN(TRIM(data!V1025))&gt;0,1,0)</x:f>
        <x:v>0</x:v>
      </x:c>
      <x:c r="I1025" t="n">
        <x:f>IF(LEN(TRIM(data!W1025))&gt;0,1,0)</x:f>
        <x:v>0</x:v>
      </x:c>
      <x:c r="J1025" t="n">
        <x:f>IF(LEN(TRIM(data!Y1025))&gt;0,1,0)</x:f>
        <x:v>1</x:v>
      </x:c>
    </x:row>
    <x:row r="1026">
      <x:c r="H1026" t="n">
        <x:f>IF(LEN(TRIM(data!V1026))&gt;0,1,0)</x:f>
        <x:v>1</x:v>
      </x:c>
      <x:c r="I1026" t="n">
        <x:f>IF(LEN(TRIM(data!W1026))&gt;0,1,0)</x:f>
        <x:v>1</x:v>
      </x:c>
      <x:c r="J1026" t="n">
        <x:f>IF(LEN(TRIM(data!Y1026))&gt;0,1,0)</x:f>
        <x:v>1</x:v>
      </x:c>
    </x:row>
    <x:row r="1027">
      <x:c r="H1027" t="n">
        <x:f>IF(LEN(TRIM(data!V1027))&gt;0,1,0)</x:f>
        <x:v>1</x:v>
      </x:c>
      <x:c r="I1027" t="n">
        <x:f>IF(LEN(TRIM(data!W1027))&gt;0,1,0)</x:f>
        <x:v>1</x:v>
      </x:c>
      <x:c r="J1027" t="n">
        <x:f>IF(LEN(TRIM(data!Y1027))&gt;0,1,0)</x:f>
        <x:v>1</x:v>
      </x:c>
    </x:row>
    <x:row r="1028">
      <x:c r="H1028" t="n">
        <x:f>IF(LEN(TRIM(data!V1028))&gt;0,1,0)</x:f>
        <x:v>1</x:v>
      </x:c>
      <x:c r="I1028" t="n">
        <x:f>IF(LEN(TRIM(data!W1028))&gt;0,1,0)</x:f>
        <x:v>1</x:v>
      </x:c>
      <x:c r="J1028" t="n">
        <x:f>IF(LEN(TRIM(data!Y1028))&gt;0,1,0)</x:f>
        <x:v>0</x:v>
      </x:c>
    </x:row>
    <x:row r="1029">
      <x:c r="H1029" t="n">
        <x:f>IF(LEN(TRIM(data!V1029))&gt;0,1,0)</x:f>
        <x:v>1</x:v>
      </x:c>
      <x:c r="I1029" t="n">
        <x:f>IF(LEN(TRIM(data!W1029))&gt;0,1,0)</x:f>
        <x:v>1</x:v>
      </x:c>
      <x:c r="J1029" t="n">
        <x:f>IF(LEN(TRIM(data!Y1029))&gt;0,1,0)</x:f>
        <x:v>0</x:v>
      </x:c>
    </x:row>
    <x:row r="1030">
      <x:c r="H1030" t="n">
        <x:f>IF(LEN(TRIM(data!V1030))&gt;0,1,0)</x:f>
        <x:v>0</x:v>
      </x:c>
      <x:c r="I1030" t="n">
        <x:f>IF(LEN(TRIM(data!W1030))&gt;0,1,0)</x:f>
        <x:v>1</x:v>
      </x:c>
      <x:c r="J1030" t="n">
        <x:f>IF(LEN(TRIM(data!Y1030))&gt;0,1,0)</x:f>
        <x:v>0</x:v>
      </x:c>
    </x:row>
    <x:row r="1031">
      <x:c r="H1031" t="n">
        <x:f>IF(LEN(TRIM(data!V1031))&gt;0,1,0)</x:f>
        <x:v>1</x:v>
      </x:c>
      <x:c r="I1031" t="n">
        <x:f>IF(LEN(TRIM(data!W1031))&gt;0,1,0)</x:f>
        <x:v>1</x:v>
      </x:c>
      <x:c r="J1031" t="n">
        <x:f>IF(LEN(TRIM(data!Y1031))&gt;0,1,0)</x:f>
        <x:v>1</x:v>
      </x:c>
    </x:row>
    <x:row r="1032">
      <x:c r="H1032" t="n">
        <x:f>IF(LEN(TRIM(data!V1032))&gt;0,1,0)</x:f>
        <x:v>0</x:v>
      </x:c>
      <x:c r="I1032" t="n">
        <x:f>IF(LEN(TRIM(data!W1032))&gt;0,1,0)</x:f>
        <x:v>1</x:v>
      </x:c>
      <x:c r="J1032" t="n">
        <x:f>IF(LEN(TRIM(data!Y1032))&gt;0,1,0)</x:f>
        <x:v>0</x:v>
      </x:c>
    </x:row>
    <x:row r="1033">
      <x:c r="H1033" t="n">
        <x:f>IF(LEN(TRIM(data!V1033))&gt;0,1,0)</x:f>
        <x:v>1</x:v>
      </x:c>
      <x:c r="I1033" t="n">
        <x:f>IF(LEN(TRIM(data!W1033))&gt;0,1,0)</x:f>
        <x:v>0</x:v>
      </x:c>
      <x:c r="J1033" t="n">
        <x:f>IF(LEN(TRIM(data!Y1033))&gt;0,1,0)</x:f>
        <x:v>1</x:v>
      </x:c>
    </x:row>
    <x:row r="1034">
      <x:c r="H1034" t="n">
        <x:f>IF(LEN(TRIM(data!V1034))&gt;0,1,0)</x:f>
        <x:v>1</x:v>
      </x:c>
      <x:c r="I1034" t="n">
        <x:f>IF(LEN(TRIM(data!W1034))&gt;0,1,0)</x:f>
        <x:v>1</x:v>
      </x:c>
      <x:c r="J1034" t="n">
        <x:f>IF(LEN(TRIM(data!Y1034))&gt;0,1,0)</x:f>
        <x:v>1</x:v>
      </x:c>
    </x:row>
    <x:row r="1035">
      <x:c r="H1035" t="n">
        <x:f>IF(LEN(TRIM(data!V1035))&gt;0,1,0)</x:f>
        <x:v>1</x:v>
      </x:c>
      <x:c r="I1035" t="n">
        <x:f>IF(LEN(TRIM(data!W1035))&gt;0,1,0)</x:f>
        <x:v>1</x:v>
      </x:c>
      <x:c r="J1035" t="n">
        <x:f>IF(LEN(TRIM(data!Y1035))&gt;0,1,0)</x:f>
        <x:v>0</x:v>
      </x:c>
    </x:row>
    <x:row r="1036">
      <x:c r="H1036" t="n">
        <x:f>IF(LEN(TRIM(data!V1036))&gt;0,1,0)</x:f>
        <x:v>1</x:v>
      </x:c>
      <x:c r="I1036" t="n">
        <x:f>IF(LEN(TRIM(data!W1036))&gt;0,1,0)</x:f>
        <x:v>1</x:v>
      </x:c>
      <x:c r="J1036" t="n">
        <x:f>IF(LEN(TRIM(data!Y1036))&gt;0,1,0)</x:f>
        <x:v>1</x:v>
      </x:c>
    </x:row>
    <x:row r="1037">
      <x:c r="H1037" t="n">
        <x:f>IF(LEN(TRIM(data!V1037))&gt;0,1,0)</x:f>
        <x:v>1</x:v>
      </x:c>
      <x:c r="I1037" t="n">
        <x:f>IF(LEN(TRIM(data!W1037))&gt;0,1,0)</x:f>
        <x:v>1</x:v>
      </x:c>
      <x:c r="J1037" t="n">
        <x:f>IF(LEN(TRIM(data!Y1037))&gt;0,1,0)</x:f>
        <x:v>1</x:v>
      </x:c>
    </x:row>
    <x:row r="1038">
      <x:c r="H1038" t="n">
        <x:f>IF(LEN(TRIM(data!V1038))&gt;0,1,0)</x:f>
        <x:v>1</x:v>
      </x:c>
      <x:c r="I1038" t="n">
        <x:f>IF(LEN(TRIM(data!W1038))&gt;0,1,0)</x:f>
        <x:v>1</x:v>
      </x:c>
      <x:c r="J1038" t="n">
        <x:f>IF(LEN(TRIM(data!Y1038))&gt;0,1,0)</x:f>
        <x:v>0</x:v>
      </x:c>
    </x:row>
    <x:row r="1039">
      <x:c r="H1039" t="n">
        <x:f>IF(LEN(TRIM(data!V1039))&gt;0,1,0)</x:f>
        <x:v>1</x:v>
      </x:c>
      <x:c r="I1039" t="n">
        <x:f>IF(LEN(TRIM(data!W1039))&gt;0,1,0)</x:f>
        <x:v>1</x:v>
      </x:c>
      <x:c r="J1039" t="n">
        <x:f>IF(LEN(TRIM(data!Y1039))&gt;0,1,0)</x:f>
        <x:v>1</x:v>
      </x:c>
    </x:row>
    <x:row r="1040">
      <x:c r="H1040" t="n">
        <x:f>IF(LEN(TRIM(data!V1040))&gt;0,1,0)</x:f>
        <x:v>1</x:v>
      </x:c>
      <x:c r="I1040" t="n">
        <x:f>IF(LEN(TRIM(data!W1040))&gt;0,1,0)</x:f>
        <x:v>0</x:v>
      </x:c>
      <x:c r="J1040" t="n">
        <x:f>IF(LEN(TRIM(data!Y1040))&gt;0,1,0)</x:f>
        <x:v>1</x:v>
      </x:c>
    </x:row>
    <x:row r="1041">
      <x:c r="H1041" t="n">
        <x:f>IF(LEN(TRIM(data!V1041))&gt;0,1,0)</x:f>
        <x:v>0</x:v>
      </x:c>
      <x:c r="I1041" t="n">
        <x:f>IF(LEN(TRIM(data!W1041))&gt;0,1,0)</x:f>
        <x:v>0</x:v>
      </x:c>
      <x:c r="J1041" t="n">
        <x:f>IF(LEN(TRIM(data!Y1041))&gt;0,1,0)</x:f>
        <x:v>1</x:v>
      </x:c>
    </x:row>
    <x:row r="1042">
      <x:c r="H1042" t="n">
        <x:f>IF(LEN(TRIM(data!V1042))&gt;0,1,0)</x:f>
        <x:v>0</x:v>
      </x:c>
      <x:c r="I1042" t="n">
        <x:f>IF(LEN(TRIM(data!W1042))&gt;0,1,0)</x:f>
        <x:v>1</x:v>
      </x:c>
      <x:c r="J1042" t="n">
        <x:f>IF(LEN(TRIM(data!Y1042))&gt;0,1,0)</x:f>
        <x:v>1</x:v>
      </x:c>
    </x:row>
    <x:row r="1043">
      <x:c r="H1043" t="n">
        <x:f>IF(LEN(TRIM(data!V1043))&gt;0,1,0)</x:f>
        <x:v>1</x:v>
      </x:c>
      <x:c r="I1043" t="n">
        <x:f>IF(LEN(TRIM(data!W1043))&gt;0,1,0)</x:f>
        <x:v>1</x:v>
      </x:c>
      <x:c r="J1043" t="n">
        <x:f>IF(LEN(TRIM(data!Y1043))&gt;0,1,0)</x:f>
        <x:v>1</x:v>
      </x:c>
    </x:row>
    <x:row r="1044">
      <x:c r="H1044" t="n">
        <x:f>IF(LEN(TRIM(data!V1044))&gt;0,1,0)</x:f>
        <x:v>1</x:v>
      </x:c>
      <x:c r="I1044" t="n">
        <x:f>IF(LEN(TRIM(data!W1044))&gt;0,1,0)</x:f>
        <x:v>1</x:v>
      </x:c>
      <x:c r="J1044" t="n">
        <x:f>IF(LEN(TRIM(data!Y1044))&gt;0,1,0)</x:f>
        <x:v>0</x:v>
      </x:c>
    </x:row>
    <x:row r="1045">
      <x:c r="H1045" t="n">
        <x:f>IF(LEN(TRIM(data!V1045))&gt;0,1,0)</x:f>
        <x:v>0</x:v>
      </x:c>
      <x:c r="I1045" t="n">
        <x:f>IF(LEN(TRIM(data!W1045))&gt;0,1,0)</x:f>
        <x:v>1</x:v>
      </x:c>
      <x:c r="J1045" t="n">
        <x:f>IF(LEN(TRIM(data!Y1045))&gt;0,1,0)</x:f>
        <x:v>1</x:v>
      </x:c>
    </x:row>
    <x:row r="1046">
      <x:c r="H1046" t="n">
        <x:f>IF(LEN(TRIM(data!V1046))&gt;0,1,0)</x:f>
        <x:v>1</x:v>
      </x:c>
      <x:c r="I1046" t="n">
        <x:f>IF(LEN(TRIM(data!W1046))&gt;0,1,0)</x:f>
        <x:v>0</x:v>
      </x:c>
      <x:c r="J1046" t="n">
        <x:f>IF(LEN(TRIM(data!Y1046))&gt;0,1,0)</x:f>
        <x:v>1</x:v>
      </x:c>
    </x:row>
    <x:row r="1047">
      <x:c r="H1047" t="n">
        <x:f>IF(LEN(TRIM(data!V1047))&gt;0,1,0)</x:f>
        <x:v>1</x:v>
      </x:c>
      <x:c r="I1047" t="n">
        <x:f>IF(LEN(TRIM(data!W1047))&gt;0,1,0)</x:f>
        <x:v>1</x:v>
      </x:c>
      <x:c r="J1047" t="n">
        <x:f>IF(LEN(TRIM(data!Y1047))&gt;0,1,0)</x:f>
        <x:v>1</x:v>
      </x:c>
    </x:row>
    <x:row r="1048">
      <x:c r="H1048" t="n">
        <x:f>IF(LEN(TRIM(data!V1048))&gt;0,1,0)</x:f>
        <x:v>0</x:v>
      </x:c>
      <x:c r="I1048" t="n">
        <x:f>IF(LEN(TRIM(data!W1048))&gt;0,1,0)</x:f>
        <x:v>1</x:v>
      </x:c>
      <x:c r="J1048" t="n">
        <x:f>IF(LEN(TRIM(data!Y1048))&gt;0,1,0)</x:f>
        <x:v>1</x:v>
      </x:c>
    </x:row>
    <x:row r="1049">
      <x:c r="H1049" t="n">
        <x:f>IF(LEN(TRIM(data!V1049))&gt;0,1,0)</x:f>
        <x:v>1</x:v>
      </x:c>
      <x:c r="I1049" t="n">
        <x:f>IF(LEN(TRIM(data!W1049))&gt;0,1,0)</x:f>
        <x:v>1</x:v>
      </x:c>
      <x:c r="J1049" t="n">
        <x:f>IF(LEN(TRIM(data!Y1049))&gt;0,1,0)</x:f>
        <x:v>1</x:v>
      </x:c>
    </x:row>
    <x:row r="1050">
      <x:c r="H1050" t="n">
        <x:f>IF(LEN(TRIM(data!V1050))&gt;0,1,0)</x:f>
        <x:v>1</x:v>
      </x:c>
      <x:c r="I1050" t="n">
        <x:f>IF(LEN(TRIM(data!W1050))&gt;0,1,0)</x:f>
        <x:v>1</x:v>
      </x:c>
      <x:c r="J1050" t="n">
        <x:f>IF(LEN(TRIM(data!Y1050))&gt;0,1,0)</x:f>
        <x:v>1</x:v>
      </x:c>
    </x:row>
    <x:row r="1051">
      <x:c r="H1051" t="n">
        <x:f>IF(LEN(TRIM(data!V1051))&gt;0,1,0)</x:f>
        <x:v>0</x:v>
      </x:c>
      <x:c r="I1051" t="n">
        <x:f>IF(LEN(TRIM(data!W1051))&gt;0,1,0)</x:f>
        <x:v>1</x:v>
      </x:c>
      <x:c r="J1051" t="n">
        <x:f>IF(LEN(TRIM(data!Y1051))&gt;0,1,0)</x:f>
        <x:v>1</x:v>
      </x:c>
    </x:row>
    <x:row r="1052">
      <x:c r="H1052" t="n">
        <x:f>IF(LEN(TRIM(data!V1052))&gt;0,1,0)</x:f>
        <x:v>1</x:v>
      </x:c>
      <x:c r="I1052" t="n">
        <x:f>IF(LEN(TRIM(data!W1052))&gt;0,1,0)</x:f>
        <x:v>1</x:v>
      </x:c>
      <x:c r="J1052" t="n">
        <x:f>IF(LEN(TRIM(data!Y1052))&gt;0,1,0)</x:f>
        <x:v>0</x:v>
      </x:c>
    </x:row>
    <x:row r="1053">
      <x:c r="H1053" t="n">
        <x:f>IF(LEN(TRIM(data!V1053))&gt;0,1,0)</x:f>
        <x:v>1</x:v>
      </x:c>
      <x:c r="I1053" t="n">
        <x:f>IF(LEN(TRIM(data!W1053))&gt;0,1,0)</x:f>
        <x:v>1</x:v>
      </x:c>
      <x:c r="J1053" t="n">
        <x:f>IF(LEN(TRIM(data!Y1053))&gt;0,1,0)</x:f>
        <x:v>1</x:v>
      </x:c>
    </x:row>
    <x:row r="1054">
      <x:c r="H1054" t="n">
        <x:f>IF(LEN(TRIM(data!V1054))&gt;0,1,0)</x:f>
        <x:v>1</x:v>
      </x:c>
      <x:c r="I1054" t="n">
        <x:f>IF(LEN(TRIM(data!W1054))&gt;0,1,0)</x:f>
        <x:v>1</x:v>
      </x:c>
      <x:c r="J1054" t="n">
        <x:f>IF(LEN(TRIM(data!Y1054))&gt;0,1,0)</x:f>
        <x:v>1</x:v>
      </x:c>
    </x:row>
    <x:row r="1055">
      <x:c r="H1055" t="n">
        <x:f>IF(LEN(TRIM(data!V1055))&gt;0,1,0)</x:f>
        <x:v>1</x:v>
      </x:c>
      <x:c r="I1055" t="n">
        <x:f>IF(LEN(TRIM(data!W1055))&gt;0,1,0)</x:f>
        <x:v>1</x:v>
      </x:c>
      <x:c r="J1055" t="n">
        <x:f>IF(LEN(TRIM(data!Y1055))&gt;0,1,0)</x:f>
        <x:v>1</x:v>
      </x:c>
    </x:row>
    <x:row r="1056">
      <x:c r="H1056" t="n">
        <x:f>IF(LEN(TRIM(data!V1056))&gt;0,1,0)</x:f>
        <x:v>1</x:v>
      </x:c>
      <x:c r="I1056" t="n">
        <x:f>IF(LEN(TRIM(data!W1056))&gt;0,1,0)</x:f>
        <x:v>1</x:v>
      </x:c>
      <x:c r="J1056" t="n">
        <x:f>IF(LEN(TRIM(data!Y1056))&gt;0,1,0)</x:f>
        <x:v>1</x:v>
      </x:c>
    </x:row>
    <x:row r="1057">
      <x:c r="H1057" t="n">
        <x:f>IF(LEN(TRIM(data!V1057))&gt;0,1,0)</x:f>
        <x:v>1</x:v>
      </x:c>
      <x:c r="I1057" t="n">
        <x:f>IF(LEN(TRIM(data!W1057))&gt;0,1,0)</x:f>
        <x:v>1</x:v>
      </x:c>
      <x:c r="J1057" t="n">
        <x:f>IF(LEN(TRIM(data!Y1057))&gt;0,1,0)</x:f>
        <x:v>1</x:v>
      </x:c>
    </x:row>
    <x:row r="1058">
      <x:c r="H1058" t="n">
        <x:f>IF(LEN(TRIM(data!V1058))&gt;0,1,0)</x:f>
        <x:v>1</x:v>
      </x:c>
      <x:c r="I1058" t="n">
        <x:f>IF(LEN(TRIM(data!W1058))&gt;0,1,0)</x:f>
        <x:v>0</x:v>
      </x:c>
      <x:c r="J1058" t="n">
        <x:f>IF(LEN(TRIM(data!Y1058))&gt;0,1,0)</x:f>
        <x:v>1</x:v>
      </x:c>
    </x:row>
    <x:row r="1059">
      <x:c r="H1059" t="n">
        <x:f>IF(LEN(TRIM(data!V1059))&gt;0,1,0)</x:f>
        <x:v>1</x:v>
      </x:c>
      <x:c r="I1059" t="n">
        <x:f>IF(LEN(TRIM(data!W1059))&gt;0,1,0)</x:f>
        <x:v>1</x:v>
      </x:c>
      <x:c r="J1059" t="n">
        <x:f>IF(LEN(TRIM(data!Y1059))&gt;0,1,0)</x:f>
        <x:v>1</x:v>
      </x:c>
    </x:row>
    <x:row r="1060">
      <x:c r="H1060" t="n">
        <x:f>IF(LEN(TRIM(data!V1060))&gt;0,1,0)</x:f>
        <x:v>1</x:v>
      </x:c>
      <x:c r="I1060" t="n">
        <x:f>IF(LEN(TRIM(data!W1060))&gt;0,1,0)</x:f>
        <x:v>1</x:v>
      </x:c>
      <x:c r="J1060" t="n">
        <x:f>IF(LEN(TRIM(data!Y1060))&gt;0,1,0)</x:f>
        <x:v>1</x:v>
      </x:c>
    </x:row>
    <x:row r="1061">
      <x:c r="H1061" t="n">
        <x:f>IF(LEN(TRIM(data!V1061))&gt;0,1,0)</x:f>
        <x:v>1</x:v>
      </x:c>
      <x:c r="I1061" t="n">
        <x:f>IF(LEN(TRIM(data!W1061))&gt;0,1,0)</x:f>
        <x:v>1</x:v>
      </x:c>
      <x:c r="J1061" t="n">
        <x:f>IF(LEN(TRIM(data!Y1061))&gt;0,1,0)</x:f>
        <x:v>1</x:v>
      </x:c>
    </x:row>
    <x:row r="1062">
      <x:c r="H1062" t="n">
        <x:f>IF(LEN(TRIM(data!V1062))&gt;0,1,0)</x:f>
        <x:v>0</x:v>
      </x:c>
      <x:c r="I1062" t="n">
        <x:f>IF(LEN(TRIM(data!W1062))&gt;0,1,0)</x:f>
        <x:v>1</x:v>
      </x:c>
      <x:c r="J1062" t="n">
        <x:f>IF(LEN(TRIM(data!Y1062))&gt;0,1,0)</x:f>
        <x:v>1</x:v>
      </x:c>
    </x:row>
    <x:row r="1063">
      <x:c r="H1063" t="n">
        <x:f>IF(LEN(TRIM(data!V1063))&gt;0,1,0)</x:f>
        <x:v>1</x:v>
      </x:c>
      <x:c r="I1063" t="n">
        <x:f>IF(LEN(TRIM(data!W1063))&gt;0,1,0)</x:f>
        <x:v>1</x:v>
      </x:c>
      <x:c r="J1063" t="n">
        <x:f>IF(LEN(TRIM(data!Y1063))&gt;0,1,0)</x:f>
        <x:v>1</x:v>
      </x:c>
    </x:row>
    <x:row r="1064">
      <x:c r="H1064" t="n">
        <x:f>IF(LEN(TRIM(data!V1064))&gt;0,1,0)</x:f>
        <x:v>1</x:v>
      </x:c>
      <x:c r="I1064" t="n">
        <x:f>IF(LEN(TRIM(data!W1064))&gt;0,1,0)</x:f>
        <x:v>1</x:v>
      </x:c>
      <x:c r="J1064" t="n">
        <x:f>IF(LEN(TRIM(data!Y1064))&gt;0,1,0)</x:f>
        <x:v>1</x:v>
      </x:c>
    </x:row>
    <x:row r="1065">
      <x:c r="H1065" t="n">
        <x:f>IF(LEN(TRIM(data!V1065))&gt;0,1,0)</x:f>
        <x:v>1</x:v>
      </x:c>
      <x:c r="I1065" t="n">
        <x:f>IF(LEN(TRIM(data!W1065))&gt;0,1,0)</x:f>
        <x:v>1</x:v>
      </x:c>
      <x:c r="J1065" t="n">
        <x:f>IF(LEN(TRIM(data!Y1065))&gt;0,1,0)</x:f>
        <x:v>0</x:v>
      </x:c>
    </x:row>
    <x:row r="1066">
      <x:c r="H1066" t="n">
        <x:f>IF(LEN(TRIM(data!V1066))&gt;0,1,0)</x:f>
        <x:v>1</x:v>
      </x:c>
      <x:c r="I1066" t="n">
        <x:f>IF(LEN(TRIM(data!W1066))&gt;0,1,0)</x:f>
        <x:v>0</x:v>
      </x:c>
      <x:c r="J1066" t="n">
        <x:f>IF(LEN(TRIM(data!Y1066))&gt;0,1,0)</x:f>
        <x:v>1</x:v>
      </x:c>
    </x:row>
    <x:row r="1067">
      <x:c r="H1067" t="n">
        <x:f>IF(LEN(TRIM(data!V1067))&gt;0,1,0)</x:f>
        <x:v>1</x:v>
      </x:c>
      <x:c r="I1067" t="n">
        <x:f>IF(LEN(TRIM(data!W1067))&gt;0,1,0)</x:f>
        <x:v>1</x:v>
      </x:c>
      <x:c r="J1067" t="n">
        <x:f>IF(LEN(TRIM(data!Y1067))&gt;0,1,0)</x:f>
        <x:v>1</x:v>
      </x:c>
    </x:row>
    <x:row r="1068">
      <x:c r="H1068" t="n">
        <x:f>IF(LEN(TRIM(data!V1068))&gt;0,1,0)</x:f>
        <x:v>1</x:v>
      </x:c>
      <x:c r="I1068" t="n">
        <x:f>IF(LEN(TRIM(data!W1068))&gt;0,1,0)</x:f>
        <x:v>0</x:v>
      </x:c>
      <x:c r="J1068" t="n">
        <x:f>IF(LEN(TRIM(data!Y1068))&gt;0,1,0)</x:f>
        <x:v>1</x:v>
      </x:c>
    </x:row>
    <x:row r="1069">
      <x:c r="H1069" t="n">
        <x:f>IF(LEN(TRIM(data!V1069))&gt;0,1,0)</x:f>
        <x:v>1</x:v>
      </x:c>
      <x:c r="I1069" t="n">
        <x:f>IF(LEN(TRIM(data!W1069))&gt;0,1,0)</x:f>
        <x:v>0</x:v>
      </x:c>
      <x:c r="J1069" t="n">
        <x:f>IF(LEN(TRIM(data!Y1069))&gt;0,1,0)</x:f>
        <x:v>0</x:v>
      </x:c>
    </x:row>
    <x:row r="1070">
      <x:c r="H1070" t="n">
        <x:f>IF(LEN(TRIM(data!V1070))&gt;0,1,0)</x:f>
        <x:v>1</x:v>
      </x:c>
      <x:c r="I1070" t="n">
        <x:f>IF(LEN(TRIM(data!W1070))&gt;0,1,0)</x:f>
        <x:v>1</x:v>
      </x:c>
      <x:c r="J1070" t="n">
        <x:f>IF(LEN(TRIM(data!Y1070))&gt;0,1,0)</x:f>
        <x:v>1</x:v>
      </x:c>
    </x:row>
    <x:row r="1071">
      <x:c r="H1071" t="n">
        <x:f>IF(LEN(TRIM(data!V1071))&gt;0,1,0)</x:f>
        <x:v>1</x:v>
      </x:c>
      <x:c r="I1071" t="n">
        <x:f>IF(LEN(TRIM(data!W1071))&gt;0,1,0)</x:f>
        <x:v>1</x:v>
      </x:c>
      <x:c r="J1071" t="n">
        <x:f>IF(LEN(TRIM(data!Y1071))&gt;0,1,0)</x:f>
        <x:v>1</x:v>
      </x:c>
    </x:row>
    <x:row r="1072">
      <x:c r="H1072" t="n">
        <x:f>IF(LEN(TRIM(data!V1072))&gt;0,1,0)</x:f>
        <x:v>1</x:v>
      </x:c>
      <x:c r="I1072" t="n">
        <x:f>IF(LEN(TRIM(data!W1072))&gt;0,1,0)</x:f>
        <x:v>1</x:v>
      </x:c>
      <x:c r="J1072" t="n">
        <x:f>IF(LEN(TRIM(data!Y1072))&gt;0,1,0)</x:f>
        <x:v>1</x:v>
      </x:c>
    </x:row>
    <x:row r="1073">
      <x:c r="H1073" t="n">
        <x:f>IF(LEN(TRIM(data!V1073))&gt;0,1,0)</x:f>
        <x:v>1</x:v>
      </x:c>
      <x:c r="I1073" t="n">
        <x:f>IF(LEN(TRIM(data!W1073))&gt;0,1,0)</x:f>
        <x:v>1</x:v>
      </x:c>
      <x:c r="J1073" t="n">
        <x:f>IF(LEN(TRIM(data!Y1073))&gt;0,1,0)</x:f>
        <x:v>1</x:v>
      </x:c>
    </x:row>
    <x:row r="1074">
      <x:c r="H1074" t="n">
        <x:f>IF(LEN(TRIM(data!V1074))&gt;0,1,0)</x:f>
        <x:v>1</x:v>
      </x:c>
      <x:c r="I1074" t="n">
        <x:f>IF(LEN(TRIM(data!W1074))&gt;0,1,0)</x:f>
        <x:v>1</x:v>
      </x:c>
      <x:c r="J1074" t="n">
        <x:f>IF(LEN(TRIM(data!Y1074))&gt;0,1,0)</x:f>
        <x:v>1</x:v>
      </x:c>
    </x:row>
    <x:row r="1075">
      <x:c r="H1075" t="n">
        <x:f>IF(LEN(TRIM(data!V1075))&gt;0,1,0)</x:f>
        <x:v>1</x:v>
      </x:c>
      <x:c r="I1075" t="n">
        <x:f>IF(LEN(TRIM(data!W1075))&gt;0,1,0)</x:f>
        <x:v>1</x:v>
      </x:c>
      <x:c r="J1075" t="n">
        <x:f>IF(LEN(TRIM(data!Y1075))&gt;0,1,0)</x:f>
        <x:v>1</x:v>
      </x:c>
    </x:row>
    <x:row r="1076">
      <x:c r="H1076" t="n">
        <x:f>IF(LEN(TRIM(data!V1076))&gt;0,1,0)</x:f>
        <x:v>1</x:v>
      </x:c>
      <x:c r="I1076" t="n">
        <x:f>IF(LEN(TRIM(data!W1076))&gt;0,1,0)</x:f>
        <x:v>1</x:v>
      </x:c>
      <x:c r="J1076" t="n">
        <x:f>IF(LEN(TRIM(data!Y1076))&gt;0,1,0)</x:f>
        <x:v>1</x:v>
      </x:c>
    </x:row>
    <x:row r="1077">
      <x:c r="H1077" t="n">
        <x:f>IF(LEN(TRIM(data!V1077))&gt;0,1,0)</x:f>
        <x:v>1</x:v>
      </x:c>
      <x:c r="I1077" t="n">
        <x:f>IF(LEN(TRIM(data!W1077))&gt;0,1,0)</x:f>
        <x:v>0</x:v>
      </x:c>
      <x:c r="J1077" t="n">
        <x:f>IF(LEN(TRIM(data!Y1077))&gt;0,1,0)</x:f>
        <x:v>1</x:v>
      </x:c>
    </x:row>
    <x:row r="1078">
      <x:c r="H1078" t="n">
        <x:f>IF(LEN(TRIM(data!V1078))&gt;0,1,0)</x:f>
        <x:v>1</x:v>
      </x:c>
      <x:c r="I1078" t="n">
        <x:f>IF(LEN(TRIM(data!W1078))&gt;0,1,0)</x:f>
        <x:v>0</x:v>
      </x:c>
      <x:c r="J1078" t="n">
        <x:f>IF(LEN(TRIM(data!Y1078))&gt;0,1,0)</x:f>
        <x:v>0</x:v>
      </x:c>
    </x:row>
    <x:row r="1079">
      <x:c r="H1079" t="n">
        <x:f>IF(LEN(TRIM(data!V1079))&gt;0,1,0)</x:f>
        <x:v>1</x:v>
      </x:c>
      <x:c r="I1079" t="n">
        <x:f>IF(LEN(TRIM(data!W1079))&gt;0,1,0)</x:f>
        <x:v>1</x:v>
      </x:c>
      <x:c r="J1079" t="n">
        <x:f>IF(LEN(TRIM(data!Y1079))&gt;0,1,0)</x:f>
        <x:v>1</x:v>
      </x:c>
    </x:row>
    <x:row r="1080">
      <x:c r="H1080" t="n">
        <x:f>IF(LEN(TRIM(data!V1080))&gt;0,1,0)</x:f>
        <x:v>1</x:v>
      </x:c>
      <x:c r="I1080" t="n">
        <x:f>IF(LEN(TRIM(data!W1080))&gt;0,1,0)</x:f>
        <x:v>0</x:v>
      </x:c>
      <x:c r="J1080" t="n">
        <x:f>IF(LEN(TRIM(data!Y1080))&gt;0,1,0)</x:f>
        <x:v>1</x:v>
      </x:c>
    </x:row>
    <x:row r="1081">
      <x:c r="H1081" t="n">
        <x:f>IF(LEN(TRIM(data!V1081))&gt;0,1,0)</x:f>
        <x:v>1</x:v>
      </x:c>
      <x:c r="I1081" t="n">
        <x:f>IF(LEN(TRIM(data!W1081))&gt;0,1,0)</x:f>
        <x:v>0</x:v>
      </x:c>
      <x:c r="J1081" t="n">
        <x:f>IF(LEN(TRIM(data!Y1081))&gt;0,1,0)</x:f>
        <x:v>0</x:v>
      </x:c>
    </x:row>
    <x:row r="1082">
      <x:c r="H1082" t="n">
        <x:f>IF(LEN(TRIM(data!V1082))&gt;0,1,0)</x:f>
        <x:v>0</x:v>
      </x:c>
      <x:c r="I1082" t="n">
        <x:f>IF(LEN(TRIM(data!W1082))&gt;0,1,0)</x:f>
        <x:v>1</x:v>
      </x:c>
      <x:c r="J1082" t="n">
        <x:f>IF(LEN(TRIM(data!Y1082))&gt;0,1,0)</x:f>
        <x:v>1</x:v>
      </x:c>
    </x:row>
    <x:row r="1083">
      <x:c r="H1083" t="n">
        <x:f>IF(LEN(TRIM(data!V1083))&gt;0,1,0)</x:f>
        <x:v>1</x:v>
      </x:c>
      <x:c r="I1083" t="n">
        <x:f>IF(LEN(TRIM(data!W1083))&gt;0,1,0)</x:f>
        <x:v>1</x:v>
      </x:c>
      <x:c r="J1083" t="n">
        <x:f>IF(LEN(TRIM(data!Y1083))&gt;0,1,0)</x:f>
        <x:v>1</x:v>
      </x:c>
    </x:row>
    <x:row r="1084">
      <x:c r="H1084" t="n">
        <x:f>IF(LEN(TRIM(data!V1084))&gt;0,1,0)</x:f>
        <x:v>1</x:v>
      </x:c>
      <x:c r="I1084" t="n">
        <x:f>IF(LEN(TRIM(data!W1084))&gt;0,1,0)</x:f>
        <x:v>0</x:v>
      </x:c>
      <x:c r="J1084" t="n">
        <x:f>IF(LEN(TRIM(data!Y1084))&gt;0,1,0)</x:f>
        <x:v>0</x:v>
      </x:c>
    </x:row>
    <x:row r="1085">
      <x:c r="H1085" t="n">
        <x:f>IF(LEN(TRIM(data!V1085))&gt;0,1,0)</x:f>
        <x:v>1</x:v>
      </x:c>
      <x:c r="I1085" t="n">
        <x:f>IF(LEN(TRIM(data!W1085))&gt;0,1,0)</x:f>
        <x:v>1</x:v>
      </x:c>
      <x:c r="J1085" t="n">
        <x:f>IF(LEN(TRIM(data!Y1085))&gt;0,1,0)</x:f>
        <x:v>1</x:v>
      </x:c>
    </x:row>
    <x:row r="1086">
      <x:c r="H1086" t="n">
        <x:f>IF(LEN(TRIM(data!V1086))&gt;0,1,0)</x:f>
        <x:v>0</x:v>
      </x:c>
      <x:c r="I1086" t="n">
        <x:f>IF(LEN(TRIM(data!W1086))&gt;0,1,0)</x:f>
        <x:v>1</x:v>
      </x:c>
      <x:c r="J1086" t="n">
        <x:f>IF(LEN(TRIM(data!Y1086))&gt;0,1,0)</x:f>
        <x:v>1</x:v>
      </x:c>
    </x:row>
    <x:row r="1087">
      <x:c r="H1087" t="n">
        <x:f>IF(LEN(TRIM(data!V1087))&gt;0,1,0)</x:f>
        <x:v>1</x:v>
      </x:c>
      <x:c r="I1087" t="n">
        <x:f>IF(LEN(TRIM(data!W1087))&gt;0,1,0)</x:f>
        <x:v>1</x:v>
      </x:c>
      <x:c r="J1087" t="n">
        <x:f>IF(LEN(TRIM(data!Y1087))&gt;0,1,0)</x:f>
        <x:v>0</x:v>
      </x:c>
    </x:row>
    <x:row r="1088">
      <x:c r="H1088" t="n">
        <x:f>IF(LEN(TRIM(data!V1088))&gt;0,1,0)</x:f>
        <x:v>0</x:v>
      </x:c>
      <x:c r="I1088" t="n">
        <x:f>IF(LEN(TRIM(data!W1088))&gt;0,1,0)</x:f>
        <x:v>1</x:v>
      </x:c>
      <x:c r="J1088" t="n">
        <x:f>IF(LEN(TRIM(data!Y1088))&gt;0,1,0)</x:f>
        <x:v>0</x:v>
      </x:c>
    </x:row>
    <x:row r="1089">
      <x:c r="H1089" t="n">
        <x:f>IF(LEN(TRIM(data!V1089))&gt;0,1,0)</x:f>
        <x:v>1</x:v>
      </x:c>
      <x:c r="I1089" t="n">
        <x:f>IF(LEN(TRIM(data!W1089))&gt;0,1,0)</x:f>
        <x:v>0</x:v>
      </x:c>
      <x:c r="J1089" t="n">
        <x:f>IF(LEN(TRIM(data!Y1089))&gt;0,1,0)</x:f>
        <x:v>1</x:v>
      </x:c>
    </x:row>
    <x:row r="1090">
      <x:c r="H1090" t="n">
        <x:f>IF(LEN(TRIM(data!V1090))&gt;0,1,0)</x:f>
        <x:v>1</x:v>
      </x:c>
      <x:c r="I1090" t="n">
        <x:f>IF(LEN(TRIM(data!W1090))&gt;0,1,0)</x:f>
        <x:v>0</x:v>
      </x:c>
      <x:c r="J1090" t="n">
        <x:f>IF(LEN(TRIM(data!Y1090))&gt;0,1,0)</x:f>
        <x:v>1</x:v>
      </x:c>
    </x:row>
    <x:row r="1091">
      <x:c r="H1091" t="n">
        <x:f>IF(LEN(TRIM(data!V1091))&gt;0,1,0)</x:f>
        <x:v>1</x:v>
      </x:c>
      <x:c r="I1091" t="n">
        <x:f>IF(LEN(TRIM(data!W1091))&gt;0,1,0)</x:f>
        <x:v>1</x:v>
      </x:c>
      <x:c r="J1091" t="n">
        <x:f>IF(LEN(TRIM(data!Y1091))&gt;0,1,0)</x:f>
        <x:v>1</x:v>
      </x:c>
    </x:row>
    <x:row r="1092">
      <x:c r="H1092" t="n">
        <x:f>IF(LEN(TRIM(data!V1092))&gt;0,1,0)</x:f>
        <x:v>1</x:v>
      </x:c>
      <x:c r="I1092" t="n">
        <x:f>IF(LEN(TRIM(data!W1092))&gt;0,1,0)</x:f>
        <x:v>1</x:v>
      </x:c>
      <x:c r="J1092" t="n">
        <x:f>IF(LEN(TRIM(data!Y1092))&gt;0,1,0)</x:f>
        <x:v>1</x:v>
      </x:c>
    </x:row>
    <x:row r="1093">
      <x:c r="H1093" t="n">
        <x:f>IF(LEN(TRIM(data!V1093))&gt;0,1,0)</x:f>
        <x:v>1</x:v>
      </x:c>
      <x:c r="I1093" t="n">
        <x:f>IF(LEN(TRIM(data!W1093))&gt;0,1,0)</x:f>
        <x:v>1</x:v>
      </x:c>
      <x:c r="J1093" t="n">
        <x:f>IF(LEN(TRIM(data!Y1093))&gt;0,1,0)</x:f>
        <x:v>1</x:v>
      </x:c>
    </x:row>
    <x:row r="1094">
      <x:c r="H1094" t="n">
        <x:f>IF(LEN(TRIM(data!V1094))&gt;0,1,0)</x:f>
        <x:v>1</x:v>
      </x:c>
      <x:c r="I1094" t="n">
        <x:f>IF(LEN(TRIM(data!W1094))&gt;0,1,0)</x:f>
        <x:v>1</x:v>
      </x:c>
      <x:c r="J1094" t="n">
        <x:f>IF(LEN(TRIM(data!Y1094))&gt;0,1,0)</x:f>
        <x:v>1</x:v>
      </x:c>
    </x:row>
    <x:row r="1095">
      <x:c r="H1095" t="n">
        <x:f>IF(LEN(TRIM(data!V1095))&gt;0,1,0)</x:f>
        <x:v>0</x:v>
      </x:c>
      <x:c r="I1095" t="n">
        <x:f>IF(LEN(TRIM(data!W1095))&gt;0,1,0)</x:f>
        <x:v>1</x:v>
      </x:c>
      <x:c r="J1095" t="n">
        <x:f>IF(LEN(TRIM(data!Y1095))&gt;0,1,0)</x:f>
        <x:v>1</x:v>
      </x:c>
    </x:row>
    <x:row r="1096">
      <x:c r="H1096" t="n">
        <x:f>IF(LEN(TRIM(data!V1096))&gt;0,1,0)</x:f>
        <x:v>1</x:v>
      </x:c>
      <x:c r="I1096" t="n">
        <x:f>IF(LEN(TRIM(data!W1096))&gt;0,1,0)</x:f>
        <x:v>1</x:v>
      </x:c>
      <x:c r="J1096" t="n">
        <x:f>IF(LEN(TRIM(data!Y1096))&gt;0,1,0)</x:f>
        <x:v>1</x:v>
      </x:c>
    </x:row>
    <x:row r="1097">
      <x:c r="H1097" t="n">
        <x:f>IF(LEN(TRIM(data!V1097))&gt;0,1,0)</x:f>
        <x:v>1</x:v>
      </x:c>
      <x:c r="I1097" t="n">
        <x:f>IF(LEN(TRIM(data!W1097))&gt;0,1,0)</x:f>
        <x:v>1</x:v>
      </x:c>
      <x:c r="J1097" t="n">
        <x:f>IF(LEN(TRIM(data!Y1097))&gt;0,1,0)</x:f>
        <x:v>1</x:v>
      </x:c>
    </x:row>
    <x:row r="1098">
      <x:c r="H1098" t="n">
        <x:f>IF(LEN(TRIM(data!V1098))&gt;0,1,0)</x:f>
        <x:v>1</x:v>
      </x:c>
      <x:c r="I1098" t="n">
        <x:f>IF(LEN(TRIM(data!W1098))&gt;0,1,0)</x:f>
        <x:v>1</x:v>
      </x:c>
      <x:c r="J1098" t="n">
        <x:f>IF(LEN(TRIM(data!Y1098))&gt;0,1,0)</x:f>
        <x:v>1</x:v>
      </x:c>
    </x:row>
    <x:row r="1099">
      <x:c r="H1099" t="n">
        <x:f>IF(LEN(TRIM(data!V1099))&gt;0,1,0)</x:f>
        <x:v>1</x:v>
      </x:c>
      <x:c r="I1099" t="n">
        <x:f>IF(LEN(TRIM(data!W1099))&gt;0,1,0)</x:f>
        <x:v>1</x:v>
      </x:c>
      <x:c r="J1099" t="n">
        <x:f>IF(LEN(TRIM(data!Y1099))&gt;0,1,0)</x:f>
        <x:v>1</x:v>
      </x:c>
    </x:row>
    <x:row r="1100">
      <x:c r="H1100" t="n">
        <x:f>IF(LEN(TRIM(data!V1100))&gt;0,1,0)</x:f>
        <x:v>1</x:v>
      </x:c>
      <x:c r="I1100" t="n">
        <x:f>IF(LEN(TRIM(data!W1100))&gt;0,1,0)</x:f>
        <x:v>1</x:v>
      </x:c>
      <x:c r="J1100" t="n">
        <x:f>IF(LEN(TRIM(data!Y1100))&gt;0,1,0)</x:f>
        <x:v>1</x:v>
      </x:c>
    </x:row>
    <x:row r="1101">
      <x:c r="H1101" t="n">
        <x:f>IF(LEN(TRIM(data!V1101))&gt;0,1,0)</x:f>
        <x:v>1</x:v>
      </x:c>
      <x:c r="I1101" t="n">
        <x:f>IF(LEN(TRIM(data!W1101))&gt;0,1,0)</x:f>
        <x:v>0</x:v>
      </x:c>
      <x:c r="J1101" t="n">
        <x:f>IF(LEN(TRIM(data!Y1101))&gt;0,1,0)</x:f>
        <x:v>1</x:v>
      </x:c>
    </x:row>
    <x:row r="1102">
      <x:c r="H1102" t="n">
        <x:f>IF(LEN(TRIM(data!V1102))&gt;0,1,0)</x:f>
        <x:v>1</x:v>
      </x:c>
      <x:c r="I1102" t="n">
        <x:f>IF(LEN(TRIM(data!W1102))&gt;0,1,0)</x:f>
        <x:v>0</x:v>
      </x:c>
      <x:c r="J1102" t="n">
        <x:f>IF(LEN(TRIM(data!Y1102))&gt;0,1,0)</x:f>
        <x:v>1</x:v>
      </x:c>
    </x:row>
    <x:row r="1103">
      <x:c r="H1103" t="n">
        <x:f>IF(LEN(TRIM(data!V1103))&gt;0,1,0)</x:f>
        <x:v>1</x:v>
      </x:c>
      <x:c r="I1103" t="n">
        <x:f>IF(LEN(TRIM(data!W1103))&gt;0,1,0)</x:f>
        <x:v>1</x:v>
      </x:c>
      <x:c r="J1103" t="n">
        <x:f>IF(LEN(TRIM(data!Y1103))&gt;0,1,0)</x:f>
        <x:v>1</x:v>
      </x:c>
    </x:row>
    <x:row r="1104">
      <x:c r="H1104" t="n">
        <x:f>IF(LEN(TRIM(data!V1104))&gt;0,1,0)</x:f>
        <x:v>1</x:v>
      </x:c>
      <x:c r="I1104" t="n">
        <x:f>IF(LEN(TRIM(data!W1104))&gt;0,1,0)</x:f>
        <x:v>1</x:v>
      </x:c>
      <x:c r="J1104" t="n">
        <x:f>IF(LEN(TRIM(data!Y1104))&gt;0,1,0)</x:f>
        <x:v>0</x:v>
      </x:c>
    </x:row>
    <x:row r="1105">
      <x:c r="H1105" t="n">
        <x:f>IF(LEN(TRIM(data!V1105))&gt;0,1,0)</x:f>
        <x:v>1</x:v>
      </x:c>
      <x:c r="I1105" t="n">
        <x:f>IF(LEN(TRIM(data!W1105))&gt;0,1,0)</x:f>
        <x:v>1</x:v>
      </x:c>
      <x:c r="J1105" t="n">
        <x:f>IF(LEN(TRIM(data!Y1105))&gt;0,1,0)</x:f>
        <x:v>1</x:v>
      </x:c>
    </x:row>
    <x:row r="1106">
      <x:c r="H1106" t="n">
        <x:f>IF(LEN(TRIM(data!V1106))&gt;0,1,0)</x:f>
        <x:v>1</x:v>
      </x:c>
      <x:c r="I1106" t="n">
        <x:f>IF(LEN(TRIM(data!W1106))&gt;0,1,0)</x:f>
        <x:v>1</x:v>
      </x:c>
      <x:c r="J1106" t="n">
        <x:f>IF(LEN(TRIM(data!Y1106))&gt;0,1,0)</x:f>
        <x:v>1</x:v>
      </x:c>
    </x:row>
    <x:row r="1107">
      <x:c r="H1107" t="n">
        <x:f>IF(LEN(TRIM(data!V1107))&gt;0,1,0)</x:f>
        <x:v>0</x:v>
      </x:c>
      <x:c r="I1107" t="n">
        <x:f>IF(LEN(TRIM(data!W1107))&gt;0,1,0)</x:f>
        <x:v>1</x:v>
      </x:c>
      <x:c r="J1107" t="n">
        <x:f>IF(LEN(TRIM(data!Y1107))&gt;0,1,0)</x:f>
        <x:v>0</x:v>
      </x:c>
    </x:row>
    <x:row r="1108">
      <x:c r="H1108" t="n">
        <x:f>IF(LEN(TRIM(data!V1108))&gt;0,1,0)</x:f>
        <x:v>1</x:v>
      </x:c>
      <x:c r="I1108" t="n">
        <x:f>IF(LEN(TRIM(data!W1108))&gt;0,1,0)</x:f>
        <x:v>0</x:v>
      </x:c>
      <x:c r="J1108" t="n">
        <x:f>IF(LEN(TRIM(data!Y1108))&gt;0,1,0)</x:f>
        <x:v>1</x:v>
      </x:c>
    </x:row>
    <x:row r="1109">
      <x:c r="H1109" t="n">
        <x:f>IF(LEN(TRIM(data!V1109))&gt;0,1,0)</x:f>
        <x:v>1</x:v>
      </x:c>
      <x:c r="I1109" t="n">
        <x:f>IF(LEN(TRIM(data!W1109))&gt;0,1,0)</x:f>
        <x:v>0</x:v>
      </x:c>
      <x:c r="J1109" t="n">
        <x:f>IF(LEN(TRIM(data!Y1109))&gt;0,1,0)</x:f>
        <x:v>0</x:v>
      </x:c>
    </x:row>
    <x:row r="1110">
      <x:c r="H1110" t="n">
        <x:f>IF(LEN(TRIM(data!V1110))&gt;0,1,0)</x:f>
        <x:v>1</x:v>
      </x:c>
      <x:c r="I1110" t="n">
        <x:f>IF(LEN(TRIM(data!W1110))&gt;0,1,0)</x:f>
        <x:v>1</x:v>
      </x:c>
      <x:c r="J1110" t="n">
        <x:f>IF(LEN(TRIM(data!Y1110))&gt;0,1,0)</x:f>
        <x:v>0</x:v>
      </x:c>
    </x:row>
    <x:row r="1111">
      <x:c r="H1111" t="n">
        <x:f>IF(LEN(TRIM(data!V1111))&gt;0,1,0)</x:f>
        <x:v>1</x:v>
      </x:c>
      <x:c r="I1111" t="n">
        <x:f>IF(LEN(TRIM(data!W1111))&gt;0,1,0)</x:f>
        <x:v>1</x:v>
      </x:c>
      <x:c r="J1111" t="n">
        <x:f>IF(LEN(TRIM(data!Y1111))&gt;0,1,0)</x:f>
        <x:v>0</x:v>
      </x:c>
    </x:row>
    <x:row r="1112">
      <x:c r="H1112" t="n">
        <x:f>IF(LEN(TRIM(data!V1112))&gt;0,1,0)</x:f>
        <x:v>1</x:v>
      </x:c>
      <x:c r="I1112" t="n">
        <x:f>IF(LEN(TRIM(data!W1112))&gt;0,1,0)</x:f>
        <x:v>0</x:v>
      </x:c>
      <x:c r="J1112" t="n">
        <x:f>IF(LEN(TRIM(data!Y1112))&gt;0,1,0)</x:f>
        <x:v>1</x:v>
      </x:c>
    </x:row>
    <x:row r="1113">
      <x:c r="H1113" t="n">
        <x:f>IF(LEN(TRIM(data!V1113))&gt;0,1,0)</x:f>
        <x:v>1</x:v>
      </x:c>
      <x:c r="I1113" t="n">
        <x:f>IF(LEN(TRIM(data!W1113))&gt;0,1,0)</x:f>
        <x:v>0</x:v>
      </x:c>
      <x:c r="J1113" t="n">
        <x:f>IF(LEN(TRIM(data!Y1113))&gt;0,1,0)</x:f>
        <x:v>1</x:v>
      </x:c>
    </x:row>
    <x:row r="1114">
      <x:c r="H1114" t="n">
        <x:f>IF(LEN(TRIM(data!V1114))&gt;0,1,0)</x:f>
        <x:v>1</x:v>
      </x:c>
      <x:c r="I1114" t="n">
        <x:f>IF(LEN(TRIM(data!W1114))&gt;0,1,0)</x:f>
        <x:v>1</x:v>
      </x:c>
      <x:c r="J1114" t="n">
        <x:f>IF(LEN(TRIM(data!Y1114))&gt;0,1,0)</x:f>
        <x:v>0</x:v>
      </x:c>
    </x:row>
    <x:row r="1115">
      <x:c r="H1115" t="n">
        <x:f>IF(LEN(TRIM(data!V1115))&gt;0,1,0)</x:f>
        <x:v>0</x:v>
      </x:c>
      <x:c r="I1115" t="n">
        <x:f>IF(LEN(TRIM(data!W1115))&gt;0,1,0)</x:f>
        <x:v>1</x:v>
      </x:c>
      <x:c r="J1115" t="n">
        <x:f>IF(LEN(TRIM(data!Y1115))&gt;0,1,0)</x:f>
        <x:v>1</x:v>
      </x:c>
    </x:row>
    <x:row r="1116">
      <x:c r="H1116" t="n">
        <x:f>IF(LEN(TRIM(data!V1116))&gt;0,1,0)</x:f>
        <x:v>0</x:v>
      </x:c>
      <x:c r="I1116" t="n">
        <x:f>IF(LEN(TRIM(data!W1116))&gt;0,1,0)</x:f>
        <x:v>1</x:v>
      </x:c>
      <x:c r="J1116" t="n">
        <x:f>IF(LEN(TRIM(data!Y1116))&gt;0,1,0)</x:f>
        <x:v>1</x:v>
      </x:c>
    </x:row>
    <x:row r="1117">
      <x:c r="H1117" t="n">
        <x:f>IF(LEN(TRIM(data!V1117))&gt;0,1,0)</x:f>
        <x:v>1</x:v>
      </x:c>
      <x:c r="I1117" t="n">
        <x:f>IF(LEN(TRIM(data!W1117))&gt;0,1,0)</x:f>
        <x:v>1</x:v>
      </x:c>
      <x:c r="J1117" t="n">
        <x:f>IF(LEN(TRIM(data!Y1117))&gt;0,1,0)</x:f>
        <x:v>0</x:v>
      </x:c>
    </x:row>
    <x:row r="1118">
      <x:c r="H1118" t="n">
        <x:f>IF(LEN(TRIM(data!V1118))&gt;0,1,0)</x:f>
        <x:v>1</x:v>
      </x:c>
      <x:c r="I1118" t="n">
        <x:f>IF(LEN(TRIM(data!W1118))&gt;0,1,0)</x:f>
        <x:v>1</x:v>
      </x:c>
      <x:c r="J1118" t="n">
        <x:f>IF(LEN(TRIM(data!Y1118))&gt;0,1,0)</x:f>
        <x:v>1</x:v>
      </x:c>
    </x:row>
    <x:row r="1119">
      <x:c r="H1119" t="n">
        <x:f>IF(LEN(TRIM(data!V1119))&gt;0,1,0)</x:f>
        <x:v>0</x:v>
      </x:c>
      <x:c r="I1119" t="n">
        <x:f>IF(LEN(TRIM(data!W1119))&gt;0,1,0)</x:f>
        <x:v>1</x:v>
      </x:c>
      <x:c r="J1119" t="n">
        <x:f>IF(LEN(TRIM(data!Y1119))&gt;0,1,0)</x:f>
        <x:v>1</x:v>
      </x:c>
    </x:row>
    <x:row r="1120">
      <x:c r="H1120" t="n">
        <x:f>IF(LEN(TRIM(data!V1120))&gt;0,1,0)</x:f>
        <x:v>0</x:v>
      </x:c>
      <x:c r="I1120" t="n">
        <x:f>IF(LEN(TRIM(data!W1120))&gt;0,1,0)</x:f>
        <x:v>0</x:v>
      </x:c>
      <x:c r="J1120" t="n">
        <x:f>IF(LEN(TRIM(data!Y1120))&gt;0,1,0)</x:f>
        <x:v>1</x:v>
      </x:c>
    </x:row>
    <x:row r="1121">
      <x:c r="H1121" t="n">
        <x:f>IF(LEN(TRIM(data!V1121))&gt;0,1,0)</x:f>
        <x:v>1</x:v>
      </x:c>
      <x:c r="I1121" t="n">
        <x:f>IF(LEN(TRIM(data!W1121))&gt;0,1,0)</x:f>
        <x:v>1</x:v>
      </x:c>
      <x:c r="J1121" t="n">
        <x:f>IF(LEN(TRIM(data!Y1121))&gt;0,1,0)</x:f>
        <x:v>0</x:v>
      </x:c>
    </x:row>
    <x:row r="1122">
      <x:c r="H1122" t="n">
        <x:f>IF(LEN(TRIM(data!V1122))&gt;0,1,0)</x:f>
        <x:v>1</x:v>
      </x:c>
      <x:c r="I1122" t="n">
        <x:f>IF(LEN(TRIM(data!W1122))&gt;0,1,0)</x:f>
        <x:v>0</x:v>
      </x:c>
      <x:c r="J1122" t="n">
        <x:f>IF(LEN(TRIM(data!Y1122))&gt;0,1,0)</x:f>
        <x:v>1</x:v>
      </x:c>
    </x:row>
    <x:row r="1123">
      <x:c r="H1123" t="n">
        <x:f>IF(LEN(TRIM(data!V1123))&gt;0,1,0)</x:f>
        <x:v>0</x:v>
      </x:c>
      <x:c r="I1123" t="n">
        <x:f>IF(LEN(TRIM(data!W1123))&gt;0,1,0)</x:f>
        <x:v>1</x:v>
      </x:c>
      <x:c r="J1123" t="n">
        <x:f>IF(LEN(TRIM(data!Y1123))&gt;0,1,0)</x:f>
        <x:v>1</x:v>
      </x:c>
    </x:row>
    <x:row r="1124">
      <x:c r="H1124" t="n">
        <x:f>IF(LEN(TRIM(data!V1124))&gt;0,1,0)</x:f>
        <x:v>1</x:v>
      </x:c>
      <x:c r="I1124" t="n">
        <x:f>IF(LEN(TRIM(data!W1124))&gt;0,1,0)</x:f>
        <x:v>0</x:v>
      </x:c>
      <x:c r="J1124" t="n">
        <x:f>IF(LEN(TRIM(data!Y1124))&gt;0,1,0)</x:f>
        <x:v>0</x:v>
      </x:c>
    </x:row>
    <x:row r="1125">
      <x:c r="H1125" t="n">
        <x:f>IF(LEN(TRIM(data!V1125))&gt;0,1,0)</x:f>
        <x:v>1</x:v>
      </x:c>
      <x:c r="I1125" t="n">
        <x:f>IF(LEN(TRIM(data!W1125))&gt;0,1,0)</x:f>
        <x:v>1</x:v>
      </x:c>
      <x:c r="J1125" t="n">
        <x:f>IF(LEN(TRIM(data!Y1125))&gt;0,1,0)</x:f>
        <x:v>1</x:v>
      </x:c>
    </x:row>
    <x:row r="1126">
      <x:c r="H1126" t="n">
        <x:f>IF(LEN(TRIM(data!V1126))&gt;0,1,0)</x:f>
        <x:v>1</x:v>
      </x:c>
      <x:c r="I1126" t="n">
        <x:f>IF(LEN(TRIM(data!W1126))&gt;0,1,0)</x:f>
        <x:v>1</x:v>
      </x:c>
      <x:c r="J1126" t="n">
        <x:f>IF(LEN(TRIM(data!Y1126))&gt;0,1,0)</x:f>
        <x:v>1</x:v>
      </x:c>
    </x:row>
    <x:row r="1127">
      <x:c r="H1127" t="n">
        <x:f>IF(LEN(TRIM(data!V1127))&gt;0,1,0)</x:f>
        <x:v>0</x:v>
      </x:c>
      <x:c r="I1127" t="n">
        <x:f>IF(LEN(TRIM(data!W1127))&gt;0,1,0)</x:f>
        <x:v>1</x:v>
      </x:c>
      <x:c r="J1127" t="n">
        <x:f>IF(LEN(TRIM(data!Y1127))&gt;0,1,0)</x:f>
        <x:v>1</x:v>
      </x:c>
    </x:row>
    <x:row r="1128">
      <x:c r="H1128" t="n">
        <x:f>IF(LEN(TRIM(data!V1128))&gt;0,1,0)</x:f>
        <x:v>0</x:v>
      </x:c>
      <x:c r="I1128" t="n">
        <x:f>IF(LEN(TRIM(data!W1128))&gt;0,1,0)</x:f>
        <x:v>0</x:v>
      </x:c>
      <x:c r="J1128" t="n">
        <x:f>IF(LEN(TRIM(data!Y1128))&gt;0,1,0)</x:f>
        <x:v>1</x:v>
      </x:c>
    </x:row>
    <x:row r="1129">
      <x:c r="H1129" t="n">
        <x:f>IF(LEN(TRIM(data!V1129))&gt;0,1,0)</x:f>
        <x:v>1</x:v>
      </x:c>
      <x:c r="I1129" t="n">
        <x:f>IF(LEN(TRIM(data!W1129))&gt;0,1,0)</x:f>
        <x:v>1</x:v>
      </x:c>
      <x:c r="J1129" t="n">
        <x:f>IF(LEN(TRIM(data!Y1129))&gt;0,1,0)</x:f>
        <x:v>1</x:v>
      </x:c>
    </x:row>
    <x:row r="1130">
      <x:c r="H1130" t="n">
        <x:f>IF(LEN(TRIM(data!V1130))&gt;0,1,0)</x:f>
        <x:v>1</x:v>
      </x:c>
      <x:c r="I1130" t="n">
        <x:f>IF(LEN(TRIM(data!W1130))&gt;0,1,0)</x:f>
        <x:v>0</x:v>
      </x:c>
      <x:c r="J1130" t="n">
        <x:f>IF(LEN(TRIM(data!Y1130))&gt;0,1,0)</x:f>
        <x:v>1</x:v>
      </x:c>
    </x:row>
    <x:row r="1131">
      <x:c r="H1131" t="n">
        <x:f>IF(LEN(TRIM(data!V1131))&gt;0,1,0)</x:f>
        <x:v>1</x:v>
      </x:c>
      <x:c r="I1131" t="n">
        <x:f>IF(LEN(TRIM(data!W1131))&gt;0,1,0)</x:f>
        <x:v>1</x:v>
      </x:c>
      <x:c r="J1131" t="n">
        <x:f>IF(LEN(TRIM(data!Y1131))&gt;0,1,0)</x:f>
        <x:v>0</x:v>
      </x:c>
    </x:row>
    <x:row r="1132">
      <x:c r="H1132" t="n">
        <x:f>IF(LEN(TRIM(data!V1132))&gt;0,1,0)</x:f>
        <x:v>0</x:v>
      </x:c>
      <x:c r="I1132" t="n">
        <x:f>IF(LEN(TRIM(data!W1132))&gt;0,1,0)</x:f>
        <x:v>1</x:v>
      </x:c>
      <x:c r="J1132" t="n">
        <x:f>IF(LEN(TRIM(data!Y1132))&gt;0,1,0)</x:f>
        <x:v>1</x:v>
      </x:c>
    </x:row>
    <x:row r="1133">
      <x:c r="H1133" t="n">
        <x:f>IF(LEN(TRIM(data!V1133))&gt;0,1,0)</x:f>
        <x:v>1</x:v>
      </x:c>
      <x:c r="I1133" t="n">
        <x:f>IF(LEN(TRIM(data!W1133))&gt;0,1,0)</x:f>
        <x:v>1</x:v>
      </x:c>
      <x:c r="J1133" t="n">
        <x:f>IF(LEN(TRIM(data!Y1133))&gt;0,1,0)</x:f>
        <x:v>1</x:v>
      </x:c>
    </x:row>
    <x:row r="1134">
      <x:c r="H1134" t="n">
        <x:f>IF(LEN(TRIM(data!V1134))&gt;0,1,0)</x:f>
        <x:v>0</x:v>
      </x:c>
      <x:c r="I1134" t="n">
        <x:f>IF(LEN(TRIM(data!W1134))&gt;0,1,0)</x:f>
        <x:v>1</x:v>
      </x:c>
      <x:c r="J1134" t="n">
        <x:f>IF(LEN(TRIM(data!Y1134))&gt;0,1,0)</x:f>
        <x:v>1</x:v>
      </x:c>
    </x:row>
    <x:row r="1135">
      <x:c r="H1135" t="n">
        <x:f>IF(LEN(TRIM(data!V1135))&gt;0,1,0)</x:f>
        <x:v>0</x:v>
      </x:c>
      <x:c r="I1135" t="n">
        <x:f>IF(LEN(TRIM(data!W1135))&gt;0,1,0)</x:f>
        <x:v>1</x:v>
      </x:c>
      <x:c r="J1135" t="n">
        <x:f>IF(LEN(TRIM(data!Y1135))&gt;0,1,0)</x:f>
        <x:v>0</x:v>
      </x:c>
    </x:row>
    <x:row r="1136">
      <x:c r="H1136" t="n">
        <x:f>IF(LEN(TRIM(data!V1136))&gt;0,1,0)</x:f>
        <x:v>1</x:v>
      </x:c>
      <x:c r="I1136" t="n">
        <x:f>IF(LEN(TRIM(data!W1136))&gt;0,1,0)</x:f>
        <x:v>1</x:v>
      </x:c>
      <x:c r="J1136" t="n">
        <x:f>IF(LEN(TRIM(data!Y1136))&gt;0,1,0)</x:f>
        <x:v>1</x:v>
      </x:c>
    </x:row>
    <x:row r="1137">
      <x:c r="H1137" t="n">
        <x:f>IF(LEN(TRIM(data!V1137))&gt;0,1,0)</x:f>
        <x:v>1</x:v>
      </x:c>
      <x:c r="I1137" t="n">
        <x:f>IF(LEN(TRIM(data!W1137))&gt;0,1,0)</x:f>
        <x:v>0</x:v>
      </x:c>
      <x:c r="J1137" t="n">
        <x:f>IF(LEN(TRIM(data!Y1137))&gt;0,1,0)</x:f>
        <x:v>1</x:v>
      </x:c>
    </x:row>
    <x:row r="1138">
      <x:c r="H1138" t="n">
        <x:f>IF(LEN(TRIM(data!V1138))&gt;0,1,0)</x:f>
        <x:v>1</x:v>
      </x:c>
      <x:c r="I1138" t="n">
        <x:f>IF(LEN(TRIM(data!W1138))&gt;0,1,0)</x:f>
        <x:v>1</x:v>
      </x:c>
      <x:c r="J1138" t="n">
        <x:f>IF(LEN(TRIM(data!Y1138))&gt;0,1,0)</x:f>
        <x:v>1</x:v>
      </x:c>
    </x:row>
    <x:row r="1139">
      <x:c r="H1139" t="n">
        <x:f>IF(LEN(TRIM(data!V1139))&gt;0,1,0)</x:f>
        <x:v>1</x:v>
      </x:c>
      <x:c r="I1139" t="n">
        <x:f>IF(LEN(TRIM(data!W1139))&gt;0,1,0)</x:f>
        <x:v>1</x:v>
      </x:c>
      <x:c r="J1139" t="n">
        <x:f>IF(LEN(TRIM(data!Y1139))&gt;0,1,0)</x:f>
        <x:v>1</x:v>
      </x:c>
    </x:row>
    <x:row r="1140">
      <x:c r="H1140" t="n">
        <x:f>IF(LEN(TRIM(data!V1140))&gt;0,1,0)</x:f>
        <x:v>0</x:v>
      </x:c>
      <x:c r="I1140" t="n">
        <x:f>IF(LEN(TRIM(data!W1140))&gt;0,1,0)</x:f>
        <x:v>1</x:v>
      </x:c>
      <x:c r="J1140" t="n">
        <x:f>IF(LEN(TRIM(data!Y1140))&gt;0,1,0)</x:f>
        <x:v>1</x:v>
      </x:c>
    </x:row>
    <x:row r="1141">
      <x:c r="H1141" t="n">
        <x:f>IF(LEN(TRIM(data!V1141))&gt;0,1,0)</x:f>
        <x:v>1</x:v>
      </x:c>
      <x:c r="I1141" t="n">
        <x:f>IF(LEN(TRIM(data!W1141))&gt;0,1,0)</x:f>
        <x:v>1</x:v>
      </x:c>
      <x:c r="J1141" t="n">
        <x:f>IF(LEN(TRIM(data!Y1141))&gt;0,1,0)</x:f>
        <x:v>1</x:v>
      </x:c>
    </x:row>
    <x:row r="1142">
      <x:c r="H1142" t="n">
        <x:f>IF(LEN(TRIM(data!V1142))&gt;0,1,0)</x:f>
        <x:v>1</x:v>
      </x:c>
      <x:c r="I1142" t="n">
        <x:f>IF(LEN(TRIM(data!W1142))&gt;0,1,0)</x:f>
        <x:v>1</x:v>
      </x:c>
      <x:c r="J1142" t="n">
        <x:f>IF(LEN(TRIM(data!Y1142))&gt;0,1,0)</x:f>
        <x:v>1</x:v>
      </x:c>
    </x:row>
    <x:row r="1143">
      <x:c r="H1143" t="n">
        <x:f>IF(LEN(TRIM(data!V1143))&gt;0,1,0)</x:f>
        <x:v>1</x:v>
      </x:c>
      <x:c r="I1143" t="n">
        <x:f>IF(LEN(TRIM(data!W1143))&gt;0,1,0)</x:f>
        <x:v>1</x:v>
      </x:c>
      <x:c r="J1143" t="n">
        <x:f>IF(LEN(TRIM(data!Y1143))&gt;0,1,0)</x:f>
        <x:v>1</x:v>
      </x:c>
    </x:row>
    <x:row r="1144">
      <x:c r="H1144" t="n">
        <x:f>IF(LEN(TRIM(data!V1144))&gt;0,1,0)</x:f>
        <x:v>1</x:v>
      </x:c>
      <x:c r="I1144" t="n">
        <x:f>IF(LEN(TRIM(data!W1144))&gt;0,1,0)</x:f>
        <x:v>1</x:v>
      </x:c>
      <x:c r="J1144" t="n">
        <x:f>IF(LEN(TRIM(data!Y1144))&gt;0,1,0)</x:f>
        <x:v>0</x:v>
      </x:c>
    </x:row>
    <x:row r="1145">
      <x:c r="H1145" t="n">
        <x:f>IF(LEN(TRIM(data!V1145))&gt;0,1,0)</x:f>
        <x:v>1</x:v>
      </x:c>
      <x:c r="I1145" t="n">
        <x:f>IF(LEN(TRIM(data!W1145))&gt;0,1,0)</x:f>
        <x:v>0</x:v>
      </x:c>
      <x:c r="J1145" t="n">
        <x:f>IF(LEN(TRIM(data!Y1145))&gt;0,1,0)</x:f>
        <x:v>1</x:v>
      </x:c>
    </x:row>
    <x:row r="1146">
      <x:c r="H1146" t="n">
        <x:f>IF(LEN(TRIM(data!V1146))&gt;0,1,0)</x:f>
        <x:v>1</x:v>
      </x:c>
      <x:c r="I1146" t="n">
        <x:f>IF(LEN(TRIM(data!W1146))&gt;0,1,0)</x:f>
        <x:v>0</x:v>
      </x:c>
      <x:c r="J1146" t="n">
        <x:f>IF(LEN(TRIM(data!Y1146))&gt;0,1,0)</x:f>
        <x:v>1</x:v>
      </x:c>
    </x:row>
    <x:row r="1147">
      <x:c r="H1147" t="n">
        <x:f>IF(LEN(TRIM(data!V1147))&gt;0,1,0)</x:f>
        <x:v>1</x:v>
      </x:c>
      <x:c r="I1147" t="n">
        <x:f>IF(LEN(TRIM(data!W1147))&gt;0,1,0)</x:f>
        <x:v>1</x:v>
      </x:c>
      <x:c r="J1147" t="n">
        <x:f>IF(LEN(TRIM(data!Y1147))&gt;0,1,0)</x:f>
        <x:v>1</x:v>
      </x:c>
    </x:row>
    <x:row r="1148">
      <x:c r="H1148" t="n">
        <x:f>IF(LEN(TRIM(data!V1148))&gt;0,1,0)</x:f>
        <x:v>1</x:v>
      </x:c>
      <x:c r="I1148" t="n">
        <x:f>IF(LEN(TRIM(data!W1148))&gt;0,1,0)</x:f>
        <x:v>1</x:v>
      </x:c>
      <x:c r="J1148" t="n">
        <x:f>IF(LEN(TRIM(data!Y1148))&gt;0,1,0)</x:f>
        <x:v>0</x:v>
      </x:c>
    </x:row>
    <x:row r="1149">
      <x:c r="H1149" t="n">
        <x:f>IF(LEN(TRIM(data!V1149))&gt;0,1,0)</x:f>
        <x:v>1</x:v>
      </x:c>
      <x:c r="I1149" t="n">
        <x:f>IF(LEN(TRIM(data!W1149))&gt;0,1,0)</x:f>
        <x:v>1</x:v>
      </x:c>
      <x:c r="J1149" t="n">
        <x:f>IF(LEN(TRIM(data!Y1149))&gt;0,1,0)</x:f>
        <x:v>1</x:v>
      </x:c>
    </x:row>
    <x:row r="1150">
      <x:c r="H1150" t="n">
        <x:f>IF(LEN(TRIM(data!V1150))&gt;0,1,0)</x:f>
        <x:v>1</x:v>
      </x:c>
      <x:c r="I1150" t="n">
        <x:f>IF(LEN(TRIM(data!W1150))&gt;0,1,0)</x:f>
        <x:v>1</x:v>
      </x:c>
      <x:c r="J1150" t="n">
        <x:f>IF(LEN(TRIM(data!Y1150))&gt;0,1,0)</x:f>
        <x:v>1</x:v>
      </x:c>
    </x:row>
    <x:row r="1151">
      <x:c r="H1151" t="n">
        <x:f>IF(LEN(TRIM(data!V1151))&gt;0,1,0)</x:f>
        <x:v>1</x:v>
      </x:c>
      <x:c r="I1151" t="n">
        <x:f>IF(LEN(TRIM(data!W1151))&gt;0,1,0)</x:f>
        <x:v>0</x:v>
      </x:c>
      <x:c r="J1151" t="n">
        <x:f>IF(LEN(TRIM(data!Y1151))&gt;0,1,0)</x:f>
        <x:v>1</x:v>
      </x:c>
    </x:row>
    <x:row r="1152">
      <x:c r="H1152" t="n">
        <x:f>IF(LEN(TRIM(data!V1152))&gt;0,1,0)</x:f>
        <x:v>1</x:v>
      </x:c>
      <x:c r="I1152" t="n">
        <x:f>IF(LEN(TRIM(data!W1152))&gt;0,1,0)</x:f>
        <x:v>1</x:v>
      </x:c>
      <x:c r="J1152" t="n">
        <x:f>IF(LEN(TRIM(data!Y1152))&gt;0,1,0)</x:f>
        <x:v>0</x:v>
      </x:c>
    </x:row>
    <x:row r="1153">
      <x:c r="H1153" t="n">
        <x:f>IF(LEN(TRIM(data!V1153))&gt;0,1,0)</x:f>
        <x:v>0</x:v>
      </x:c>
      <x:c r="I1153" t="n">
        <x:f>IF(LEN(TRIM(data!W1153))&gt;0,1,0)</x:f>
        <x:v>0</x:v>
      </x:c>
      <x:c r="J1153" t="n">
        <x:f>IF(LEN(TRIM(data!Y1153))&gt;0,1,0)</x:f>
        <x:v>1</x:v>
      </x:c>
    </x:row>
    <x:row r="1154">
      <x:c r="H1154" t="n">
        <x:f>IF(LEN(TRIM(data!V1154))&gt;0,1,0)</x:f>
        <x:v>1</x:v>
      </x:c>
      <x:c r="I1154" t="n">
        <x:f>IF(LEN(TRIM(data!W1154))&gt;0,1,0)</x:f>
        <x:v>0</x:v>
      </x:c>
      <x:c r="J1154" t="n">
        <x:f>IF(LEN(TRIM(data!Y1154))&gt;0,1,0)</x:f>
        <x:v>1</x:v>
      </x:c>
    </x:row>
    <x:row r="1155">
      <x:c r="H1155" t="n">
        <x:f>IF(LEN(TRIM(data!V1155))&gt;0,1,0)</x:f>
        <x:v>0</x:v>
      </x:c>
      <x:c r="I1155" t="n">
        <x:f>IF(LEN(TRIM(data!W1155))&gt;0,1,0)</x:f>
        <x:v>0</x:v>
      </x:c>
      <x:c r="J1155" t="n">
        <x:f>IF(LEN(TRIM(data!Y1155))&gt;0,1,0)</x:f>
        <x:v>1</x:v>
      </x:c>
    </x:row>
    <x:row r="1156">
      <x:c r="H1156" t="n">
        <x:f>IF(LEN(TRIM(data!V1156))&gt;0,1,0)</x:f>
        <x:v>1</x:v>
      </x:c>
      <x:c r="I1156" t="n">
        <x:f>IF(LEN(TRIM(data!W1156))&gt;0,1,0)</x:f>
        <x:v>1</x:v>
      </x:c>
      <x:c r="J1156" t="n">
        <x:f>IF(LEN(TRIM(data!Y1156))&gt;0,1,0)</x:f>
        <x:v>0</x:v>
      </x:c>
    </x:row>
    <x:row r="1157">
      <x:c r="H1157" t="n">
        <x:f>IF(LEN(TRIM(data!V1157))&gt;0,1,0)</x:f>
        <x:v>1</x:v>
      </x:c>
      <x:c r="I1157" t="n">
        <x:f>IF(LEN(TRIM(data!W1157))&gt;0,1,0)</x:f>
        <x:v>1</x:v>
      </x:c>
      <x:c r="J1157" t="n">
        <x:f>IF(LEN(TRIM(data!Y1157))&gt;0,1,0)</x:f>
        <x:v>0</x:v>
      </x:c>
    </x:row>
    <x:row r="1158">
      <x:c r="H1158" t="n">
        <x:f>IF(LEN(TRIM(data!V1158))&gt;0,1,0)</x:f>
        <x:v>0</x:v>
      </x:c>
      <x:c r="I1158" t="n">
        <x:f>IF(LEN(TRIM(data!W1158))&gt;0,1,0)</x:f>
        <x:v>1</x:v>
      </x:c>
      <x:c r="J1158" t="n">
        <x:f>IF(LEN(TRIM(data!Y1158))&gt;0,1,0)</x:f>
        <x:v>1</x:v>
      </x:c>
    </x:row>
    <x:row r="1159">
      <x:c r="H1159" t="n">
        <x:f>IF(LEN(TRIM(data!V1159))&gt;0,1,0)</x:f>
        <x:v>1</x:v>
      </x:c>
      <x:c r="I1159" t="n">
        <x:f>IF(LEN(TRIM(data!W1159))&gt;0,1,0)</x:f>
        <x:v>1</x:v>
      </x:c>
      <x:c r="J1159" t="n">
        <x:f>IF(LEN(TRIM(data!Y1159))&gt;0,1,0)</x:f>
        <x:v>1</x:v>
      </x:c>
    </x:row>
    <x:row r="1160">
      <x:c r="H1160" t="n">
        <x:f>IF(LEN(TRIM(data!V1160))&gt;0,1,0)</x:f>
        <x:v>0</x:v>
      </x:c>
      <x:c r="I1160" t="n">
        <x:f>IF(LEN(TRIM(data!W1160))&gt;0,1,0)</x:f>
        <x:v>1</x:v>
      </x:c>
      <x:c r="J1160" t="n">
        <x:f>IF(LEN(TRIM(data!Y1160))&gt;0,1,0)</x:f>
        <x:v>1</x:v>
      </x:c>
    </x:row>
    <x:row r="1161">
      <x:c r="H1161" t="n">
        <x:f>IF(LEN(TRIM(data!V1161))&gt;0,1,0)</x:f>
        <x:v>0</x:v>
      </x:c>
      <x:c r="I1161" t="n">
        <x:f>IF(LEN(TRIM(data!W1161))&gt;0,1,0)</x:f>
        <x:v>0</x:v>
      </x:c>
      <x:c r="J1161" t="n">
        <x:f>IF(LEN(TRIM(data!Y1161))&gt;0,1,0)</x:f>
        <x:v>1</x:v>
      </x:c>
    </x:row>
    <x:row r="1162">
      <x:c r="H1162" t="n">
        <x:f>IF(LEN(TRIM(data!V1162))&gt;0,1,0)</x:f>
        <x:v>1</x:v>
      </x:c>
      <x:c r="I1162" t="n">
        <x:f>IF(LEN(TRIM(data!W1162))&gt;0,1,0)</x:f>
        <x:v>1</x:v>
      </x:c>
      <x:c r="J1162" t="n">
        <x:f>IF(LEN(TRIM(data!Y1162))&gt;0,1,0)</x:f>
        <x:v>1</x:v>
      </x:c>
    </x:row>
    <x:row r="1163">
      <x:c r="H1163" t="n">
        <x:f>IF(LEN(TRIM(data!V1163))&gt;0,1,0)</x:f>
        <x:v>1</x:v>
      </x:c>
      <x:c r="I1163" t="n">
        <x:f>IF(LEN(TRIM(data!W1163))&gt;0,1,0)</x:f>
        <x:v>1</x:v>
      </x:c>
      <x:c r="J1163" t="n">
        <x:f>IF(LEN(TRIM(data!Y1163))&gt;0,1,0)</x:f>
        <x:v>1</x:v>
      </x:c>
    </x:row>
    <x:row r="1164">
      <x:c r="H1164" t="n">
        <x:f>IF(LEN(TRIM(data!V1164))&gt;0,1,0)</x:f>
        <x:v>0</x:v>
      </x:c>
      <x:c r="I1164" t="n">
        <x:f>IF(LEN(TRIM(data!W1164))&gt;0,1,0)</x:f>
        <x:v>0</x:v>
      </x:c>
      <x:c r="J1164" t="n">
        <x:f>IF(LEN(TRIM(data!Y1164))&gt;0,1,0)</x:f>
        <x:v>1</x:v>
      </x:c>
    </x:row>
    <x:row r="1165">
      <x:c r="H1165" t="n">
        <x:f>IF(LEN(TRIM(data!V1165))&gt;0,1,0)</x:f>
        <x:v>0</x:v>
      </x:c>
      <x:c r="I1165" t="n">
        <x:f>IF(LEN(TRIM(data!W1165))&gt;0,1,0)</x:f>
        <x:v>1</x:v>
      </x:c>
      <x:c r="J1165" t="n">
        <x:f>IF(LEN(TRIM(data!Y1165))&gt;0,1,0)</x:f>
        <x:v>0</x:v>
      </x:c>
    </x:row>
    <x:row r="1166">
      <x:c r="H1166" t="n">
        <x:f>IF(LEN(TRIM(data!V1166))&gt;0,1,0)</x:f>
        <x:v>0</x:v>
      </x:c>
      <x:c r="I1166" t="n">
        <x:f>IF(LEN(TRIM(data!W1166))&gt;0,1,0)</x:f>
        <x:v>1</x:v>
      </x:c>
      <x:c r="J1166" t="n">
        <x:f>IF(LEN(TRIM(data!Y1166))&gt;0,1,0)</x:f>
        <x:v>0</x:v>
      </x:c>
    </x:row>
    <x:row r="1167">
      <x:c r="H1167" t="n">
        <x:f>IF(LEN(TRIM(data!V1167))&gt;0,1,0)</x:f>
        <x:v>1</x:v>
      </x:c>
      <x:c r="I1167" t="n">
        <x:f>IF(LEN(TRIM(data!W1167))&gt;0,1,0)</x:f>
        <x:v>1</x:v>
      </x:c>
      <x:c r="J1167" t="n">
        <x:f>IF(LEN(TRIM(data!Y1167))&gt;0,1,0)</x:f>
        <x:v>0</x:v>
      </x:c>
    </x:row>
    <x:row r="1168">
      <x:c r="H1168" t="n">
        <x:f>IF(LEN(TRIM(data!V1168))&gt;0,1,0)</x:f>
        <x:v>1</x:v>
      </x:c>
      <x:c r="I1168" t="n">
        <x:f>IF(LEN(TRIM(data!W1168))&gt;0,1,0)</x:f>
        <x:v>1</x:v>
      </x:c>
      <x:c r="J1168" t="n">
        <x:f>IF(LEN(TRIM(data!Y1168))&gt;0,1,0)</x:f>
        <x:v>1</x:v>
      </x:c>
    </x:row>
    <x:row r="1169">
      <x:c r="H1169" t="n">
        <x:f>IF(LEN(TRIM(data!V1169))&gt;0,1,0)</x:f>
        <x:v>1</x:v>
      </x:c>
      <x:c r="I1169" t="n">
        <x:f>IF(LEN(TRIM(data!W1169))&gt;0,1,0)</x:f>
        <x:v>1</x:v>
      </x:c>
      <x:c r="J1169" t="n">
        <x:f>IF(LEN(TRIM(data!Y1169))&gt;0,1,0)</x:f>
        <x:v>1</x:v>
      </x:c>
    </x:row>
    <x:row r="1170">
      <x:c r="H1170" t="n">
        <x:f>IF(LEN(TRIM(data!V1170))&gt;0,1,0)</x:f>
        <x:v>1</x:v>
      </x:c>
      <x:c r="I1170" t="n">
        <x:f>IF(LEN(TRIM(data!W1170))&gt;0,1,0)</x:f>
        <x:v>1</x:v>
      </x:c>
      <x:c r="J1170" t="n">
        <x:f>IF(LEN(TRIM(data!Y1170))&gt;0,1,0)</x:f>
        <x:v>0</x:v>
      </x:c>
    </x:row>
    <x:row r="1171">
      <x:c r="H1171" t="n">
        <x:f>IF(LEN(TRIM(data!V1171))&gt;0,1,0)</x:f>
        <x:v>1</x:v>
      </x:c>
      <x:c r="I1171" t="n">
        <x:f>IF(LEN(TRIM(data!W1171))&gt;0,1,0)</x:f>
        <x:v>1</x:v>
      </x:c>
      <x:c r="J1171" t="n">
        <x:f>IF(LEN(TRIM(data!Y1171))&gt;0,1,0)</x:f>
        <x:v>1</x:v>
      </x:c>
    </x:row>
    <x:row r="1172">
      <x:c r="H1172" t="n">
        <x:f>IF(LEN(TRIM(data!V1172))&gt;0,1,0)</x:f>
        <x:v>1</x:v>
      </x:c>
      <x:c r="I1172" t="n">
        <x:f>IF(LEN(TRIM(data!W1172))&gt;0,1,0)</x:f>
        <x:v>1</x:v>
      </x:c>
      <x:c r="J1172" t="n">
        <x:f>IF(LEN(TRIM(data!Y1172))&gt;0,1,0)</x:f>
        <x:v>0</x:v>
      </x:c>
    </x:row>
    <x:row r="1173">
      <x:c r="H1173" t="n">
        <x:f>IF(LEN(TRIM(data!V1173))&gt;0,1,0)</x:f>
        <x:v>1</x:v>
      </x:c>
      <x:c r="I1173" t="n">
        <x:f>IF(LEN(TRIM(data!W1173))&gt;0,1,0)</x:f>
        <x:v>1</x:v>
      </x:c>
      <x:c r="J1173" t="n">
        <x:f>IF(LEN(TRIM(data!Y1173))&gt;0,1,0)</x:f>
        <x:v>0</x:v>
      </x:c>
    </x:row>
    <x:row r="1174">
      <x:c r="H1174" t="n">
        <x:f>IF(LEN(TRIM(data!V1174))&gt;0,1,0)</x:f>
        <x:v>0</x:v>
      </x:c>
      <x:c r="I1174" t="n">
        <x:f>IF(LEN(TRIM(data!W1174))&gt;0,1,0)</x:f>
        <x:v>0</x:v>
      </x:c>
      <x:c r="J1174" t="n">
        <x:f>IF(LEN(TRIM(data!Y1174))&gt;0,1,0)</x:f>
        <x:v>1</x:v>
      </x:c>
    </x:row>
    <x:row r="1175">
      <x:c r="H1175" t="n">
        <x:f>IF(LEN(TRIM(data!V1175))&gt;0,1,0)</x:f>
        <x:v>1</x:v>
      </x:c>
      <x:c r="I1175" t="n">
        <x:f>IF(LEN(TRIM(data!W1175))&gt;0,1,0)</x:f>
        <x:v>0</x:v>
      </x:c>
      <x:c r="J1175" t="n">
        <x:f>IF(LEN(TRIM(data!Y1175))&gt;0,1,0)</x:f>
        <x:v>1</x:v>
      </x:c>
    </x:row>
    <x:row r="1176">
      <x:c r="H1176" t="n">
        <x:f>IF(LEN(TRIM(data!V1176))&gt;0,1,0)</x:f>
        <x:v>0</x:v>
      </x:c>
      <x:c r="I1176" t="n">
        <x:f>IF(LEN(TRIM(data!W1176))&gt;0,1,0)</x:f>
        <x:v>0</x:v>
      </x:c>
      <x:c r="J1176" t="n">
        <x:f>IF(LEN(TRIM(data!Y1176))&gt;0,1,0)</x:f>
        <x:v>1</x:v>
      </x:c>
    </x:row>
    <x:row r="1177">
      <x:c r="H1177" t="n">
        <x:f>IF(LEN(TRIM(data!V1177))&gt;0,1,0)</x:f>
        <x:v>0</x:v>
      </x:c>
      <x:c r="I1177" t="n">
        <x:f>IF(LEN(TRIM(data!W1177))&gt;0,1,0)</x:f>
        <x:v>1</x:v>
      </x:c>
      <x:c r="J1177" t="n">
        <x:f>IF(LEN(TRIM(data!Y1177))&gt;0,1,0)</x:f>
        <x:v>0</x:v>
      </x:c>
    </x:row>
    <x:row r="1178">
      <x:c r="H1178" t="n">
        <x:f>IF(LEN(TRIM(data!V1178))&gt;0,1,0)</x:f>
        <x:v>1</x:v>
      </x:c>
      <x:c r="I1178" t="n">
        <x:f>IF(LEN(TRIM(data!W1178))&gt;0,1,0)</x:f>
        <x:v>1</x:v>
      </x:c>
      <x:c r="J1178" t="n">
        <x:f>IF(LEN(TRIM(data!Y1178))&gt;0,1,0)</x:f>
        <x:v>0</x:v>
      </x:c>
    </x:row>
    <x:row r="1179">
      <x:c r="H1179" t="n">
        <x:f>IF(LEN(TRIM(data!V1179))&gt;0,1,0)</x:f>
        <x:v>0</x:v>
      </x:c>
      <x:c r="I1179" t="n">
        <x:f>IF(LEN(TRIM(data!W1179))&gt;0,1,0)</x:f>
        <x:v>1</x:v>
      </x:c>
      <x:c r="J1179" t="n">
        <x:f>IF(LEN(TRIM(data!Y1179))&gt;0,1,0)</x:f>
        <x:v>0</x:v>
      </x:c>
    </x:row>
    <x:row r="1180">
      <x:c r="H1180" t="n">
        <x:f>IF(LEN(TRIM(data!V1180))&gt;0,1,0)</x:f>
        <x:v>1</x:v>
      </x:c>
      <x:c r="I1180" t="n">
        <x:f>IF(LEN(TRIM(data!W1180))&gt;0,1,0)</x:f>
        <x:v>1</x:v>
      </x:c>
      <x:c r="J1180" t="n">
        <x:f>IF(LEN(TRIM(data!Y1180))&gt;0,1,0)</x:f>
        <x:v>1</x:v>
      </x:c>
    </x:row>
    <x:row r="1181">
      <x:c r="H1181" t="n">
        <x:f>IF(LEN(TRIM(data!V1181))&gt;0,1,0)</x:f>
        <x:v>1</x:v>
      </x:c>
      <x:c r="I1181" t="n">
        <x:f>IF(LEN(TRIM(data!W1181))&gt;0,1,0)</x:f>
        <x:v>1</x:v>
      </x:c>
      <x:c r="J1181" t="n">
        <x:f>IF(LEN(TRIM(data!Y1181))&gt;0,1,0)</x:f>
        <x:v>1</x:v>
      </x:c>
    </x:row>
    <x:row r="1182">
      <x:c r="H1182" t="n">
        <x:f>IF(LEN(TRIM(data!V1182))&gt;0,1,0)</x:f>
        <x:v>1</x:v>
      </x:c>
      <x:c r="I1182" t="n">
        <x:f>IF(LEN(TRIM(data!W1182))&gt;0,1,0)</x:f>
        <x:v>0</x:v>
      </x:c>
      <x:c r="J1182" t="n">
        <x:f>IF(LEN(TRIM(data!Y1182))&gt;0,1,0)</x:f>
        <x:v>0</x:v>
      </x:c>
    </x:row>
    <x:row r="1183">
      <x:c r="H1183" t="n">
        <x:f>IF(LEN(TRIM(data!V1183))&gt;0,1,0)</x:f>
        <x:v>1</x:v>
      </x:c>
      <x:c r="I1183" t="n">
        <x:f>IF(LEN(TRIM(data!W1183))&gt;0,1,0)</x:f>
        <x:v>1</x:v>
      </x:c>
      <x:c r="J1183" t="n">
        <x:f>IF(LEN(TRIM(data!Y1183))&gt;0,1,0)</x:f>
        <x:v>1</x:v>
      </x:c>
    </x:row>
    <x:row r="1184">
      <x:c r="H1184" t="n">
        <x:f>IF(LEN(TRIM(data!V1184))&gt;0,1,0)</x:f>
        <x:v>1</x:v>
      </x:c>
      <x:c r="I1184" t="n">
        <x:f>IF(LEN(TRIM(data!W1184))&gt;0,1,0)</x:f>
        <x:v>1</x:v>
      </x:c>
      <x:c r="J1184" t="n">
        <x:f>IF(LEN(TRIM(data!Y1184))&gt;0,1,0)</x:f>
        <x:v>1</x:v>
      </x:c>
    </x:row>
    <x:row r="1185">
      <x:c r="H1185" t="n">
        <x:f>IF(LEN(TRIM(data!V1185))&gt;0,1,0)</x:f>
        <x:v>0</x:v>
      </x:c>
      <x:c r="I1185" t="n">
        <x:f>IF(LEN(TRIM(data!W1185))&gt;0,1,0)</x:f>
        <x:v>1</x:v>
      </x:c>
      <x:c r="J1185" t="n">
        <x:f>IF(LEN(TRIM(data!Y1185))&gt;0,1,0)</x:f>
        <x:v>0</x:v>
      </x:c>
    </x:row>
    <x:row r="1186">
      <x:c r="H1186" t="n">
        <x:f>IF(LEN(TRIM(data!V1186))&gt;0,1,0)</x:f>
        <x:v>0</x:v>
      </x:c>
      <x:c r="I1186" t="n">
        <x:f>IF(LEN(TRIM(data!W1186))&gt;0,1,0)</x:f>
        <x:v>1</x:v>
      </x:c>
      <x:c r="J1186" t="n">
        <x:f>IF(LEN(TRIM(data!Y1186))&gt;0,1,0)</x:f>
        <x:v>1</x:v>
      </x:c>
    </x:row>
    <x:row r="1187">
      <x:c r="H1187" t="n">
        <x:f>IF(LEN(TRIM(data!V1187))&gt;0,1,0)</x:f>
        <x:v>1</x:v>
      </x:c>
      <x:c r="I1187" t="n">
        <x:f>IF(LEN(TRIM(data!W1187))&gt;0,1,0)</x:f>
        <x:v>1</x:v>
      </x:c>
      <x:c r="J1187" t="n">
        <x:f>IF(LEN(TRIM(data!Y1187))&gt;0,1,0)</x:f>
        <x:v>1</x:v>
      </x:c>
    </x:row>
    <x:row r="1188">
      <x:c r="H1188" t="n">
        <x:f>IF(LEN(TRIM(data!V1188))&gt;0,1,0)</x:f>
        <x:v>1</x:v>
      </x:c>
      <x:c r="I1188" t="n">
        <x:f>IF(LEN(TRIM(data!W1188))&gt;0,1,0)</x:f>
        <x:v>1</x:v>
      </x:c>
      <x:c r="J1188" t="n">
        <x:f>IF(LEN(TRIM(data!Y1188))&gt;0,1,0)</x:f>
        <x:v>0</x:v>
      </x:c>
    </x:row>
    <x:row r="1189">
      <x:c r="H1189" t="n">
        <x:f>IF(LEN(TRIM(data!V1189))&gt;0,1,0)</x:f>
        <x:v>1</x:v>
      </x:c>
      <x:c r="I1189" t="n">
        <x:f>IF(LEN(TRIM(data!W1189))&gt;0,1,0)</x:f>
        <x:v>1</x:v>
      </x:c>
      <x:c r="J1189" t="n">
        <x:f>IF(LEN(TRIM(data!Y1189))&gt;0,1,0)</x:f>
        <x:v>1</x:v>
      </x:c>
    </x:row>
    <x:row r="1190">
      <x:c r="H1190" t="n">
        <x:f>IF(LEN(TRIM(data!V1190))&gt;0,1,0)</x:f>
        <x:v>1</x:v>
      </x:c>
      <x:c r="I1190" t="n">
        <x:f>IF(LEN(TRIM(data!W1190))&gt;0,1,0)</x:f>
        <x:v>1</x:v>
      </x:c>
      <x:c r="J1190" t="n">
        <x:f>IF(LEN(TRIM(data!Y1190))&gt;0,1,0)</x:f>
        <x:v>1</x:v>
      </x:c>
    </x:row>
    <x:row r="1191">
      <x:c r="H1191" t="n">
        <x:f>IF(LEN(TRIM(data!V1191))&gt;0,1,0)</x:f>
        <x:v>1</x:v>
      </x:c>
      <x:c r="I1191" t="n">
        <x:f>IF(LEN(TRIM(data!W1191))&gt;0,1,0)</x:f>
        <x:v>1</x:v>
      </x:c>
      <x:c r="J1191" t="n">
        <x:f>IF(LEN(TRIM(data!Y1191))&gt;0,1,0)</x:f>
        <x:v>0</x:v>
      </x:c>
    </x:row>
    <x:row r="1192">
      <x:c r="H1192" t="n">
        <x:f>IF(LEN(TRIM(data!V1192))&gt;0,1,0)</x:f>
        <x:v>1</x:v>
      </x:c>
      <x:c r="I1192" t="n">
        <x:f>IF(LEN(TRIM(data!W1192))&gt;0,1,0)</x:f>
        <x:v>0</x:v>
      </x:c>
      <x:c r="J1192" t="n">
        <x:f>IF(LEN(TRIM(data!Y1192))&gt;0,1,0)</x:f>
        <x:v>1</x:v>
      </x:c>
    </x:row>
    <x:row r="1193">
      <x:c r="H1193" t="n">
        <x:f>IF(LEN(TRIM(data!V1193))&gt;0,1,0)</x:f>
        <x:v>1</x:v>
      </x:c>
      <x:c r="I1193" t="n">
        <x:f>IF(LEN(TRIM(data!W1193))&gt;0,1,0)</x:f>
        <x:v>1</x:v>
      </x:c>
      <x:c r="J1193" t="n">
        <x:f>IF(LEN(TRIM(data!Y1193))&gt;0,1,0)</x:f>
        <x:v>1</x:v>
      </x:c>
    </x:row>
    <x:row r="1194">
      <x:c r="H1194" t="n">
        <x:f>IF(LEN(TRIM(data!V1194))&gt;0,1,0)</x:f>
        <x:v>0</x:v>
      </x:c>
      <x:c r="I1194" t="n">
        <x:f>IF(LEN(TRIM(data!W1194))&gt;0,1,0)</x:f>
        <x:v>0</x:v>
      </x:c>
      <x:c r="J1194" t="n">
        <x:f>IF(LEN(TRIM(data!Y1194))&gt;0,1,0)</x:f>
        <x:v>0</x:v>
      </x:c>
    </x:row>
    <x:row r="1195">
      <x:c r="H1195" t="n">
        <x:f>IF(LEN(TRIM(data!V1195))&gt;0,1,0)</x:f>
        <x:v>1</x:v>
      </x:c>
      <x:c r="I1195" t="n">
        <x:f>IF(LEN(TRIM(data!W1195))&gt;0,1,0)</x:f>
        <x:v>1</x:v>
      </x:c>
      <x:c r="J1195" t="n">
        <x:f>IF(LEN(TRIM(data!Y1195))&gt;0,1,0)</x:f>
        <x:v>0</x:v>
      </x:c>
    </x:row>
    <x:row r="1196">
      <x:c r="H1196" t="n">
        <x:f>IF(LEN(TRIM(data!V1196))&gt;0,1,0)</x:f>
        <x:v>1</x:v>
      </x:c>
      <x:c r="I1196" t="n">
        <x:f>IF(LEN(TRIM(data!W1196))&gt;0,1,0)</x:f>
        <x:v>1</x:v>
      </x:c>
      <x:c r="J1196" t="n">
        <x:f>IF(LEN(TRIM(data!Y1196))&gt;0,1,0)</x:f>
        <x:v>1</x:v>
      </x:c>
    </x:row>
    <x:row r="1197">
      <x:c r="H1197" t="n">
        <x:f>IF(LEN(TRIM(data!V1197))&gt;0,1,0)</x:f>
        <x:v>1</x:v>
      </x:c>
      <x:c r="I1197" t="n">
        <x:f>IF(LEN(TRIM(data!W1197))&gt;0,1,0)</x:f>
        <x:v>1</x:v>
      </x:c>
      <x:c r="J1197" t="n">
        <x:f>IF(LEN(TRIM(data!Y1197))&gt;0,1,0)</x:f>
        <x:v>1</x:v>
      </x:c>
    </x:row>
    <x:row r="1198">
      <x:c r="H1198" t="n">
        <x:f>IF(LEN(TRIM(data!V1198))&gt;0,1,0)</x:f>
        <x:v>0</x:v>
      </x:c>
      <x:c r="I1198" t="n">
        <x:f>IF(LEN(TRIM(data!W1198))&gt;0,1,0)</x:f>
        <x:v>0</x:v>
      </x:c>
      <x:c r="J1198" t="n">
        <x:f>IF(LEN(TRIM(data!Y1198))&gt;0,1,0)</x:f>
        <x:v>1</x:v>
      </x:c>
    </x:row>
    <x:row r="1199">
      <x:c r="H1199" t="n">
        <x:f>IF(LEN(TRIM(data!V1199))&gt;0,1,0)</x:f>
        <x:v>0</x:v>
      </x:c>
      <x:c r="I1199" t="n">
        <x:f>IF(LEN(TRIM(data!W1199))&gt;0,1,0)</x:f>
        <x:v>1</x:v>
      </x:c>
      <x:c r="J1199" t="n">
        <x:f>IF(LEN(TRIM(data!Y1199))&gt;0,1,0)</x:f>
        <x:v>1</x:v>
      </x:c>
    </x:row>
    <x:row r="1200">
      <x:c r="H1200" t="n">
        <x:f>IF(LEN(TRIM(data!V1200))&gt;0,1,0)</x:f>
        <x:v>1</x:v>
      </x:c>
      <x:c r="I1200" t="n">
        <x:f>IF(LEN(TRIM(data!W1200))&gt;0,1,0)</x:f>
        <x:v>0</x:v>
      </x:c>
      <x:c r="J1200" t="n">
        <x:f>IF(LEN(TRIM(data!Y1200))&gt;0,1,0)</x:f>
        <x:v>1</x:v>
      </x:c>
    </x:row>
    <x:row r="1201">
      <x:c r="H1201" t="n">
        <x:f>IF(LEN(TRIM(data!V1201))&gt;0,1,0)</x:f>
        <x:v>0</x:v>
      </x:c>
      <x:c r="I1201" t="n">
        <x:f>IF(LEN(TRIM(data!W1201))&gt;0,1,0)</x:f>
        <x:v>1</x:v>
      </x:c>
      <x:c r="J1201" t="n">
        <x:f>IF(LEN(TRIM(data!Y1201))&gt;0,1,0)</x:f>
        <x:v>1</x:v>
      </x:c>
    </x:row>
    <x:row r="1202">
      <x:c r="H1202" t="n">
        <x:f>IF(LEN(TRIM(data!V1202))&gt;0,1,0)</x:f>
        <x:v>0</x:v>
      </x:c>
      <x:c r="I1202" t="n">
        <x:f>IF(LEN(TRIM(data!W1202))&gt;0,1,0)</x:f>
        <x:v>1</x:v>
      </x:c>
      <x:c r="J1202" t="n">
        <x:f>IF(LEN(TRIM(data!Y1202))&gt;0,1,0)</x:f>
        <x:v>1</x:v>
      </x:c>
    </x:row>
    <x:row r="1203">
      <x:c r="H1203" t="n">
        <x:f>IF(LEN(TRIM(data!V1203))&gt;0,1,0)</x:f>
        <x:v>0</x:v>
      </x:c>
      <x:c r="I1203" t="n">
        <x:f>IF(LEN(TRIM(data!W1203))&gt;0,1,0)</x:f>
        <x:v>1</x:v>
      </x:c>
      <x:c r="J1203" t="n">
        <x:f>IF(LEN(TRIM(data!Y1203))&gt;0,1,0)</x:f>
        <x:v>1</x:v>
      </x:c>
    </x:row>
    <x:row r="1204">
      <x:c r="H1204" t="n">
        <x:f>IF(LEN(TRIM(data!V1204))&gt;0,1,0)</x:f>
        <x:v>1</x:v>
      </x:c>
      <x:c r="I1204" t="n">
        <x:f>IF(LEN(TRIM(data!W1204))&gt;0,1,0)</x:f>
        <x:v>1</x:v>
      </x:c>
      <x:c r="J1204" t="n">
        <x:f>IF(LEN(TRIM(data!Y1204))&gt;0,1,0)</x:f>
        <x:v>0</x:v>
      </x:c>
    </x:row>
    <x:row r="1205">
      <x:c r="H1205" t="n">
        <x:f>IF(LEN(TRIM(data!V1205))&gt;0,1,0)</x:f>
        <x:v>1</x:v>
      </x:c>
      <x:c r="I1205" t="n">
        <x:f>IF(LEN(TRIM(data!W1205))&gt;0,1,0)</x:f>
        <x:v>1</x:v>
      </x:c>
      <x:c r="J1205" t="n">
        <x:f>IF(LEN(TRIM(data!Y1205))&gt;0,1,0)</x:f>
        <x:v>0</x:v>
      </x:c>
    </x:row>
    <x:row r="1206">
      <x:c r="H1206" t="n">
        <x:f>IF(LEN(TRIM(data!V1206))&gt;0,1,0)</x:f>
        <x:v>1</x:v>
      </x:c>
      <x:c r="I1206" t="n">
        <x:f>IF(LEN(TRIM(data!W1206))&gt;0,1,0)</x:f>
        <x:v>1</x:v>
      </x:c>
      <x:c r="J1206" t="n">
        <x:f>IF(LEN(TRIM(data!Y1206))&gt;0,1,0)</x:f>
        <x:v>1</x:v>
      </x:c>
    </x:row>
    <x:row r="1207">
      <x:c r="H1207" t="n">
        <x:f>IF(LEN(TRIM(data!V1207))&gt;0,1,0)</x:f>
        <x:v>0</x:v>
      </x:c>
      <x:c r="I1207" t="n">
        <x:f>IF(LEN(TRIM(data!W1207))&gt;0,1,0)</x:f>
        <x:v>0</x:v>
      </x:c>
      <x:c r="J1207" t="n">
        <x:f>IF(LEN(TRIM(data!Y1207))&gt;0,1,0)</x:f>
        <x:v>1</x:v>
      </x:c>
    </x:row>
    <x:row r="1208">
      <x:c r="H1208" t="n">
        <x:f>IF(LEN(TRIM(data!V1208))&gt;0,1,0)</x:f>
        <x:v>0</x:v>
      </x:c>
      <x:c r="I1208" t="n">
        <x:f>IF(LEN(TRIM(data!W1208))&gt;0,1,0)</x:f>
        <x:v>0</x:v>
      </x:c>
      <x:c r="J1208" t="n">
        <x:f>IF(LEN(TRIM(data!Y1208))&gt;0,1,0)</x:f>
        <x:v>1</x:v>
      </x:c>
    </x:row>
    <x:row r="1209">
      <x:c r="H1209" t="n">
        <x:f>IF(LEN(TRIM(data!V1209))&gt;0,1,0)</x:f>
        <x:v>0</x:v>
      </x:c>
      <x:c r="I1209" t="n">
        <x:f>IF(LEN(TRIM(data!W1209))&gt;0,1,0)</x:f>
        <x:v>1</x:v>
      </x:c>
      <x:c r="J1209" t="n">
        <x:f>IF(LEN(TRIM(data!Y1209))&gt;0,1,0)</x:f>
        <x:v>1</x:v>
      </x:c>
    </x:row>
    <x:row r="1210">
      <x:c r="H1210" t="n">
        <x:f>IF(LEN(TRIM(data!V1210))&gt;0,1,0)</x:f>
        <x:v>1</x:v>
      </x:c>
      <x:c r="I1210" t="n">
        <x:f>IF(LEN(TRIM(data!W1210))&gt;0,1,0)</x:f>
        <x:v>1</x:v>
      </x:c>
      <x:c r="J1210" t="n">
        <x:f>IF(LEN(TRIM(data!Y1210))&gt;0,1,0)</x:f>
        <x:v>1</x:v>
      </x:c>
    </x:row>
    <x:row r="1211">
      <x:c r="H1211" t="n">
        <x:f>IF(LEN(TRIM(data!V1211))&gt;0,1,0)</x:f>
        <x:v>1</x:v>
      </x:c>
      <x:c r="I1211" t="n">
        <x:f>IF(LEN(TRIM(data!W1211))&gt;0,1,0)</x:f>
        <x:v>0</x:v>
      </x:c>
      <x:c r="J1211" t="n">
        <x:f>IF(LEN(TRIM(data!Y1211))&gt;0,1,0)</x:f>
        <x:v>1</x:v>
      </x:c>
    </x:row>
    <x:row r="1212">
      <x:c r="H1212" t="n">
        <x:f>IF(LEN(TRIM(data!V1212))&gt;0,1,0)</x:f>
        <x:v>1</x:v>
      </x:c>
      <x:c r="I1212" t="n">
        <x:f>IF(LEN(TRIM(data!W1212))&gt;0,1,0)</x:f>
        <x:v>1</x:v>
      </x:c>
      <x:c r="J1212" t="n">
        <x:f>IF(LEN(TRIM(data!Y1212))&gt;0,1,0)</x:f>
        <x:v>1</x:v>
      </x:c>
    </x:row>
    <x:row r="1213">
      <x:c r="H1213" t="n">
        <x:f>IF(LEN(TRIM(data!V1213))&gt;0,1,0)</x:f>
        <x:v>1</x:v>
      </x:c>
      <x:c r="I1213" t="n">
        <x:f>IF(LEN(TRIM(data!W1213))&gt;0,1,0)</x:f>
        <x:v>1</x:v>
      </x:c>
      <x:c r="J1213" t="n">
        <x:f>IF(LEN(TRIM(data!Y1213))&gt;0,1,0)</x:f>
        <x:v>1</x:v>
      </x:c>
    </x:row>
    <x:row r="1214">
      <x:c r="H1214" t="n">
        <x:f>IF(LEN(TRIM(data!V1214))&gt;0,1,0)</x:f>
        <x:v>1</x:v>
      </x:c>
      <x:c r="I1214" t="n">
        <x:f>IF(LEN(TRIM(data!W1214))&gt;0,1,0)</x:f>
        <x:v>1</x:v>
      </x:c>
      <x:c r="J1214" t="n">
        <x:f>IF(LEN(TRIM(data!Y1214))&gt;0,1,0)</x:f>
        <x:v>0</x:v>
      </x:c>
    </x:row>
    <x:row r="1215">
      <x:c r="H1215" t="n">
        <x:f>IF(LEN(TRIM(data!V1215))&gt;0,1,0)</x:f>
        <x:v>1</x:v>
      </x:c>
      <x:c r="I1215" t="n">
        <x:f>IF(LEN(TRIM(data!W1215))&gt;0,1,0)</x:f>
        <x:v>1</x:v>
      </x:c>
      <x:c r="J1215" t="n">
        <x:f>IF(LEN(TRIM(data!Y1215))&gt;0,1,0)</x:f>
        <x:v>1</x:v>
      </x:c>
    </x:row>
    <x:row r="1216">
      <x:c r="H1216" t="n">
        <x:f>IF(LEN(TRIM(data!V1216))&gt;0,1,0)</x:f>
        <x:v>1</x:v>
      </x:c>
      <x:c r="I1216" t="n">
        <x:f>IF(LEN(TRIM(data!W1216))&gt;0,1,0)</x:f>
        <x:v>1</x:v>
      </x:c>
      <x:c r="J1216" t="n">
        <x:f>IF(LEN(TRIM(data!Y1216))&gt;0,1,0)</x:f>
        <x:v>1</x:v>
      </x:c>
    </x:row>
    <x:row r="1217">
      <x:c r="H1217" t="n">
        <x:f>IF(LEN(TRIM(data!V1217))&gt;0,1,0)</x:f>
        <x:v>1</x:v>
      </x:c>
      <x:c r="I1217" t="n">
        <x:f>IF(LEN(TRIM(data!W1217))&gt;0,1,0)</x:f>
        <x:v>1</x:v>
      </x:c>
      <x:c r="J1217" t="n">
        <x:f>IF(LEN(TRIM(data!Y1217))&gt;0,1,0)</x:f>
        <x:v>1</x:v>
      </x:c>
    </x:row>
    <x:row r="1218">
      <x:c r="H1218" t="n">
        <x:f>IF(LEN(TRIM(data!V1218))&gt;0,1,0)</x:f>
        <x:v>0</x:v>
      </x:c>
      <x:c r="I1218" t="n">
        <x:f>IF(LEN(TRIM(data!W1218))&gt;0,1,0)</x:f>
        <x:v>1</x:v>
      </x:c>
      <x:c r="J1218" t="n">
        <x:f>IF(LEN(TRIM(data!Y1218))&gt;0,1,0)</x:f>
        <x:v>1</x:v>
      </x:c>
    </x:row>
    <x:row r="1219">
      <x:c r="H1219" t="n">
        <x:f>IF(LEN(TRIM(data!V1219))&gt;0,1,0)</x:f>
        <x:v>1</x:v>
      </x:c>
      <x:c r="I1219" t="n">
        <x:f>IF(LEN(TRIM(data!W1219))&gt;0,1,0)</x:f>
        <x:v>1</x:v>
      </x:c>
      <x:c r="J1219" t="n">
        <x:f>IF(LEN(TRIM(data!Y1219))&gt;0,1,0)</x:f>
        <x:v>1</x:v>
      </x:c>
    </x:row>
    <x:row r="1220">
      <x:c r="H1220" t="n">
        <x:f>IF(LEN(TRIM(data!V1220))&gt;0,1,0)</x:f>
        <x:v>0</x:v>
      </x:c>
      <x:c r="I1220" t="n">
        <x:f>IF(LEN(TRIM(data!W1220))&gt;0,1,0)</x:f>
        <x:v>1</x:v>
      </x:c>
      <x:c r="J1220" t="n">
        <x:f>IF(LEN(TRIM(data!Y1220))&gt;0,1,0)</x:f>
        <x:v>1</x:v>
      </x:c>
    </x:row>
    <x:row r="1221">
      <x:c r="H1221" t="n">
        <x:f>IF(LEN(TRIM(data!V1221))&gt;0,1,0)</x:f>
        <x:v>1</x:v>
      </x:c>
      <x:c r="I1221" t="n">
        <x:f>IF(LEN(TRIM(data!W1221))&gt;0,1,0)</x:f>
        <x:v>1</x:v>
      </x:c>
      <x:c r="J1221" t="n">
        <x:f>IF(LEN(TRIM(data!Y1221))&gt;0,1,0)</x:f>
        <x:v>1</x:v>
      </x:c>
    </x:row>
    <x:row r="1222">
      <x:c r="H1222" t="n">
        <x:f>IF(LEN(TRIM(data!V1222))&gt;0,1,0)</x:f>
        <x:v>1</x:v>
      </x:c>
      <x:c r="I1222" t="n">
        <x:f>IF(LEN(TRIM(data!W1222))&gt;0,1,0)</x:f>
        <x:v>1</x:v>
      </x:c>
      <x:c r="J1222" t="n">
        <x:f>IF(LEN(TRIM(data!Y1222))&gt;0,1,0)</x:f>
        <x:v>0</x:v>
      </x:c>
    </x:row>
    <x:row r="1223">
      <x:c r="H1223" t="n">
        <x:f>IF(LEN(TRIM(data!V1223))&gt;0,1,0)</x:f>
        <x:v>1</x:v>
      </x:c>
      <x:c r="I1223" t="n">
        <x:f>IF(LEN(TRIM(data!W1223))&gt;0,1,0)</x:f>
        <x:v>1</x:v>
      </x:c>
      <x:c r="J1223" t="n">
        <x:f>IF(LEN(TRIM(data!Y1223))&gt;0,1,0)</x:f>
        <x:v>0</x:v>
      </x:c>
    </x:row>
    <x:row r="1224">
      <x:c r="H1224" t="n">
        <x:f>IF(LEN(TRIM(data!V1224))&gt;0,1,0)</x:f>
        <x:v>1</x:v>
      </x:c>
      <x:c r="I1224" t="n">
        <x:f>IF(LEN(TRIM(data!W1224))&gt;0,1,0)</x:f>
        <x:v>1</x:v>
      </x:c>
      <x:c r="J1224" t="n">
        <x:f>IF(LEN(TRIM(data!Y1224))&gt;0,1,0)</x:f>
        <x:v>1</x:v>
      </x:c>
    </x:row>
    <x:row r="1225">
      <x:c r="H1225" t="n">
        <x:f>IF(LEN(TRIM(data!V1225))&gt;0,1,0)</x:f>
        <x:v>1</x:v>
      </x:c>
      <x:c r="I1225" t="n">
        <x:f>IF(LEN(TRIM(data!W1225))&gt;0,1,0)</x:f>
        <x:v>1</x:v>
      </x:c>
      <x:c r="J1225" t="n">
        <x:f>IF(LEN(TRIM(data!Y1225))&gt;0,1,0)</x:f>
        <x:v>1</x:v>
      </x:c>
    </x:row>
    <x:row r="1226">
      <x:c r="H1226" t="n">
        <x:f>IF(LEN(TRIM(data!V1226))&gt;0,1,0)</x:f>
        <x:v>1</x:v>
      </x:c>
      <x:c r="I1226" t="n">
        <x:f>IF(LEN(TRIM(data!W1226))&gt;0,1,0)</x:f>
        <x:v>1</x:v>
      </x:c>
      <x:c r="J1226" t="n">
        <x:f>IF(LEN(TRIM(data!Y1226))&gt;0,1,0)</x:f>
        <x:v>0</x:v>
      </x:c>
    </x:row>
    <x:row r="1227">
      <x:c r="H1227" t="n">
        <x:f>IF(LEN(TRIM(data!V1227))&gt;0,1,0)</x:f>
        <x:v>1</x:v>
      </x:c>
      <x:c r="I1227" t="n">
        <x:f>IF(LEN(TRIM(data!W1227))&gt;0,1,0)</x:f>
        <x:v>0</x:v>
      </x:c>
      <x:c r="J1227" t="n">
        <x:f>IF(LEN(TRIM(data!Y1227))&gt;0,1,0)</x:f>
        <x:v>1</x:v>
      </x:c>
    </x:row>
    <x:row r="1228">
      <x:c r="H1228" t="n">
        <x:f>IF(LEN(TRIM(data!V1228))&gt;0,1,0)</x:f>
        <x:v>0</x:v>
      </x:c>
      <x:c r="I1228" t="n">
        <x:f>IF(LEN(TRIM(data!W1228))&gt;0,1,0)</x:f>
        <x:v>1</x:v>
      </x:c>
      <x:c r="J1228" t="n">
        <x:f>IF(LEN(TRIM(data!Y1228))&gt;0,1,0)</x:f>
        <x:v>1</x:v>
      </x:c>
    </x:row>
    <x:row r="1229">
      <x:c r="H1229" t="n">
        <x:f>IF(LEN(TRIM(data!V1229))&gt;0,1,0)</x:f>
        <x:v>0</x:v>
      </x:c>
      <x:c r="I1229" t="n">
        <x:f>IF(LEN(TRIM(data!W1229))&gt;0,1,0)</x:f>
        <x:v>0</x:v>
      </x:c>
      <x:c r="J1229" t="n">
        <x:f>IF(LEN(TRIM(data!Y1229))&gt;0,1,0)</x:f>
        <x:v>1</x:v>
      </x:c>
    </x:row>
    <x:row r="1230">
      <x:c r="H1230" t="n">
        <x:f>IF(LEN(TRIM(data!V1230))&gt;0,1,0)</x:f>
        <x:v>0</x:v>
      </x:c>
      <x:c r="I1230" t="n">
        <x:f>IF(LEN(TRIM(data!W1230))&gt;0,1,0)</x:f>
        <x:v>1</x:v>
      </x:c>
      <x:c r="J1230" t="n">
        <x:f>IF(LEN(TRIM(data!Y1230))&gt;0,1,0)</x:f>
        <x:v>0</x:v>
      </x:c>
    </x:row>
    <x:row r="1231">
      <x:c r="H1231" t="n">
        <x:f>IF(LEN(TRIM(data!V1231))&gt;0,1,0)</x:f>
        <x:v>1</x:v>
      </x:c>
      <x:c r="I1231" t="n">
        <x:f>IF(LEN(TRIM(data!W1231))&gt;0,1,0)</x:f>
        <x:v>1</x:v>
      </x:c>
      <x:c r="J1231" t="n">
        <x:f>IF(LEN(TRIM(data!Y1231))&gt;0,1,0)</x:f>
        <x:v>1</x:v>
      </x:c>
    </x:row>
    <x:row r="1232">
      <x:c r="H1232" t="n">
        <x:f>IF(LEN(TRIM(data!V1232))&gt;0,1,0)</x:f>
        <x:v>1</x:v>
      </x:c>
      <x:c r="I1232" t="n">
        <x:f>IF(LEN(TRIM(data!W1232))&gt;0,1,0)</x:f>
        <x:v>0</x:v>
      </x:c>
      <x:c r="J1232" t="n">
        <x:f>IF(LEN(TRIM(data!Y1232))&gt;0,1,0)</x:f>
        <x:v>1</x:v>
      </x:c>
    </x:row>
    <x:row r="1233">
      <x:c r="H1233" t="n">
        <x:f>IF(LEN(TRIM(data!V1233))&gt;0,1,0)</x:f>
        <x:v>1</x:v>
      </x:c>
      <x:c r="I1233" t="n">
        <x:f>IF(LEN(TRIM(data!W1233))&gt;0,1,0)</x:f>
        <x:v>1</x:v>
      </x:c>
      <x:c r="J1233" t="n">
        <x:f>IF(LEN(TRIM(data!Y1233))&gt;0,1,0)</x:f>
        <x:v>1</x:v>
      </x:c>
    </x:row>
    <x:row r="1234">
      <x:c r="H1234" t="n">
        <x:f>IF(LEN(TRIM(data!V1234))&gt;0,1,0)</x:f>
        <x:v>0</x:v>
      </x:c>
      <x:c r="I1234" t="n">
        <x:f>IF(LEN(TRIM(data!W1234))&gt;0,1,0)</x:f>
        <x:v>0</x:v>
      </x:c>
      <x:c r="J1234" t="n">
        <x:f>IF(LEN(TRIM(data!Y1234))&gt;0,1,0)</x:f>
        <x:v>1</x:v>
      </x:c>
    </x:row>
    <x:row r="1235">
      <x:c r="H1235" t="n">
        <x:f>IF(LEN(TRIM(data!V1235))&gt;0,1,0)</x:f>
        <x:v>1</x:v>
      </x:c>
      <x:c r="I1235" t="n">
        <x:f>IF(LEN(TRIM(data!W1235))&gt;0,1,0)</x:f>
        <x:v>0</x:v>
      </x:c>
      <x:c r="J1235" t="n">
        <x:f>IF(LEN(TRIM(data!Y1235))&gt;0,1,0)</x:f>
        <x:v>1</x:v>
      </x:c>
    </x:row>
    <x:row r="1236">
      <x:c r="H1236" t="n">
        <x:f>IF(LEN(TRIM(data!V1236))&gt;0,1,0)</x:f>
        <x:v>1</x:v>
      </x:c>
      <x:c r="I1236" t="n">
        <x:f>IF(LEN(TRIM(data!W1236))&gt;0,1,0)</x:f>
        <x:v>0</x:v>
      </x:c>
      <x:c r="J1236" t="n">
        <x:f>IF(LEN(TRIM(data!Y1236))&gt;0,1,0)</x:f>
        <x:v>1</x:v>
      </x:c>
    </x:row>
    <x:row r="1237">
      <x:c r="H1237" t="n">
        <x:f>IF(LEN(TRIM(data!V1237))&gt;0,1,0)</x:f>
        <x:v>0</x:v>
      </x:c>
      <x:c r="I1237" t="n">
        <x:f>IF(LEN(TRIM(data!W1237))&gt;0,1,0)</x:f>
        <x:v>1</x:v>
      </x:c>
      <x:c r="J1237" t="n">
        <x:f>IF(LEN(TRIM(data!Y1237))&gt;0,1,0)</x:f>
        <x:v>1</x:v>
      </x:c>
    </x:row>
    <x:row r="1238">
      <x:c r="H1238" t="n">
        <x:f>IF(LEN(TRIM(data!V1238))&gt;0,1,0)</x:f>
        <x:v>1</x:v>
      </x:c>
      <x:c r="I1238" t="n">
        <x:f>IF(LEN(TRIM(data!W1238))&gt;0,1,0)</x:f>
        <x:v>1</x:v>
      </x:c>
      <x:c r="J1238" t="n">
        <x:f>IF(LEN(TRIM(data!Y1238))&gt;0,1,0)</x:f>
        <x:v>1</x:v>
      </x:c>
    </x:row>
    <x:row r="1239">
      <x:c r="H1239" t="n">
        <x:f>IF(LEN(TRIM(data!V1239))&gt;0,1,0)</x:f>
        <x:v>1</x:v>
      </x:c>
      <x:c r="I1239" t="n">
        <x:f>IF(LEN(TRIM(data!W1239))&gt;0,1,0)</x:f>
        <x:v>1</x:v>
      </x:c>
      <x:c r="J1239" t="n">
        <x:f>IF(LEN(TRIM(data!Y1239))&gt;0,1,0)</x:f>
        <x:v>1</x:v>
      </x:c>
    </x:row>
    <x:row r="1240">
      <x:c r="H1240" t="n">
        <x:f>IF(LEN(TRIM(data!V1240))&gt;0,1,0)</x:f>
        <x:v>0</x:v>
      </x:c>
      <x:c r="I1240" t="n">
        <x:f>IF(LEN(TRIM(data!W1240))&gt;0,1,0)</x:f>
        <x:v>1</x:v>
      </x:c>
      <x:c r="J1240" t="n">
        <x:f>IF(LEN(TRIM(data!Y1240))&gt;0,1,0)</x:f>
        <x:v>1</x:v>
      </x:c>
    </x:row>
    <x:row r="1241">
      <x:c r="H1241" t="n">
        <x:f>IF(LEN(TRIM(data!V1241))&gt;0,1,0)</x:f>
        <x:v>1</x:v>
      </x:c>
      <x:c r="I1241" t="n">
        <x:f>IF(LEN(TRIM(data!W1241))&gt;0,1,0)</x:f>
        <x:v>1</x:v>
      </x:c>
      <x:c r="J1241" t="n">
        <x:f>IF(LEN(TRIM(data!Y1241))&gt;0,1,0)</x:f>
        <x:v>1</x:v>
      </x:c>
    </x:row>
    <x:row r="1242">
      <x:c r="H1242" t="n">
        <x:f>IF(LEN(TRIM(data!V1242))&gt;0,1,0)</x:f>
        <x:v>0</x:v>
      </x:c>
      <x:c r="I1242" t="n">
        <x:f>IF(LEN(TRIM(data!W1242))&gt;0,1,0)</x:f>
        <x:v>1</x:v>
      </x:c>
      <x:c r="J1242" t="n">
        <x:f>IF(LEN(TRIM(data!Y1242))&gt;0,1,0)</x:f>
        <x:v>1</x:v>
      </x:c>
    </x:row>
    <x:row r="1243">
      <x:c r="H1243" t="n">
        <x:f>IF(LEN(TRIM(data!V1243))&gt;0,1,0)</x:f>
        <x:v>1</x:v>
      </x:c>
      <x:c r="I1243" t="n">
        <x:f>IF(LEN(TRIM(data!W1243))&gt;0,1,0)</x:f>
        <x:v>1</x:v>
      </x:c>
      <x:c r="J1243" t="n">
        <x:f>IF(LEN(TRIM(data!Y1243))&gt;0,1,0)</x:f>
        <x:v>0</x:v>
      </x:c>
    </x:row>
    <x:row r="1244">
      <x:c r="H1244" t="n">
        <x:f>IF(LEN(TRIM(data!V1244))&gt;0,1,0)</x:f>
        <x:v>1</x:v>
      </x:c>
      <x:c r="I1244" t="n">
        <x:f>IF(LEN(TRIM(data!W1244))&gt;0,1,0)</x:f>
        <x:v>1</x:v>
      </x:c>
      <x:c r="J1244" t="n">
        <x:f>IF(LEN(TRIM(data!Y1244))&gt;0,1,0)</x:f>
        <x:v>1</x:v>
      </x:c>
    </x:row>
    <x:row r="1245">
      <x:c r="H1245" t="n">
        <x:f>IF(LEN(TRIM(data!V1245))&gt;0,1,0)</x:f>
        <x:v>1</x:v>
      </x:c>
      <x:c r="I1245" t="n">
        <x:f>IF(LEN(TRIM(data!W1245))&gt;0,1,0)</x:f>
        <x:v>1</x:v>
      </x:c>
      <x:c r="J1245" t="n">
        <x:f>IF(LEN(TRIM(data!Y1245))&gt;0,1,0)</x:f>
        <x:v>0</x:v>
      </x:c>
    </x:row>
    <x:row r="1246">
      <x:c r="H1246" t="n">
        <x:f>IF(LEN(TRIM(data!V1246))&gt;0,1,0)</x:f>
        <x:v>0</x:v>
      </x:c>
      <x:c r="I1246" t="n">
        <x:f>IF(LEN(TRIM(data!W1246))&gt;0,1,0)</x:f>
        <x:v>1</x:v>
      </x:c>
      <x:c r="J1246" t="n">
        <x:f>IF(LEN(TRIM(data!Y1246))&gt;0,1,0)</x:f>
        <x:v>1</x:v>
      </x:c>
    </x:row>
    <x:row r="1247">
      <x:c r="H1247" t="n">
        <x:f>IF(LEN(TRIM(data!V1247))&gt;0,1,0)</x:f>
        <x:v>1</x:v>
      </x:c>
      <x:c r="I1247" t="n">
        <x:f>IF(LEN(TRIM(data!W1247))&gt;0,1,0)</x:f>
        <x:v>0</x:v>
      </x:c>
      <x:c r="J1247" t="n">
        <x:f>IF(LEN(TRIM(data!Y1247))&gt;0,1,0)</x:f>
        <x:v>0</x:v>
      </x:c>
    </x:row>
    <x:row r="1248">
      <x:c r="H1248" t="n">
        <x:f>IF(LEN(TRIM(data!V1248))&gt;0,1,0)</x:f>
        <x:v>1</x:v>
      </x:c>
      <x:c r="I1248" t="n">
        <x:f>IF(LEN(TRIM(data!W1248))&gt;0,1,0)</x:f>
        <x:v>1</x:v>
      </x:c>
      <x:c r="J1248" t="n">
        <x:f>IF(LEN(TRIM(data!Y1248))&gt;0,1,0)</x:f>
        <x:v>0</x:v>
      </x:c>
    </x:row>
    <x:row r="1249">
      <x:c r="H1249" t="n">
        <x:f>IF(LEN(TRIM(data!V1249))&gt;0,1,0)</x:f>
        <x:v>0</x:v>
      </x:c>
      <x:c r="I1249" t="n">
        <x:f>IF(LEN(TRIM(data!W1249))&gt;0,1,0)</x:f>
        <x:v>1</x:v>
      </x:c>
      <x:c r="J1249" t="n">
        <x:f>IF(LEN(TRIM(data!Y1249))&gt;0,1,0)</x:f>
        <x:v>1</x:v>
      </x:c>
    </x:row>
    <x:row r="1250">
      <x:c r="H1250" t="n">
        <x:f>IF(LEN(TRIM(data!V1250))&gt;0,1,0)</x:f>
        <x:v>0</x:v>
      </x:c>
      <x:c r="I1250" t="n">
        <x:f>IF(LEN(TRIM(data!W1250))&gt;0,1,0)</x:f>
        <x:v>1</x:v>
      </x:c>
      <x:c r="J1250" t="n">
        <x:f>IF(LEN(TRIM(data!Y1250))&gt;0,1,0)</x:f>
        <x:v>1</x:v>
      </x:c>
    </x:row>
    <x:row r="1251">
      <x:c r="H1251" t="n">
        <x:f>IF(LEN(TRIM(data!V1251))&gt;0,1,0)</x:f>
        <x:v>1</x:v>
      </x:c>
      <x:c r="I1251" t="n">
        <x:f>IF(LEN(TRIM(data!W1251))&gt;0,1,0)</x:f>
        <x:v>1</x:v>
      </x:c>
      <x:c r="J1251" t="n">
        <x:f>IF(LEN(TRIM(data!Y1251))&gt;0,1,0)</x:f>
        <x:v>1</x:v>
      </x:c>
    </x:row>
    <x:row r="1252">
      <x:c r="H1252" t="n">
        <x:f>IF(LEN(TRIM(data!V1252))&gt;0,1,0)</x:f>
        <x:v>1</x:v>
      </x:c>
      <x:c r="I1252" t="n">
        <x:f>IF(LEN(TRIM(data!W1252))&gt;0,1,0)</x:f>
        <x:v>1</x:v>
      </x:c>
      <x:c r="J1252" t="n">
        <x:f>IF(LEN(TRIM(data!Y1252))&gt;0,1,0)</x:f>
        <x:v>0</x:v>
      </x:c>
    </x:row>
    <x:row r="1253">
      <x:c r="H1253" t="n">
        <x:f>IF(LEN(TRIM(data!V1253))&gt;0,1,0)</x:f>
        <x:v>0</x:v>
      </x:c>
      <x:c r="I1253" t="n">
        <x:f>IF(LEN(TRIM(data!W1253))&gt;0,1,0)</x:f>
        <x:v>0</x:v>
      </x:c>
      <x:c r="J1253" t="n">
        <x:f>IF(LEN(TRIM(data!Y1253))&gt;0,1,0)</x:f>
        <x:v>1</x:v>
      </x:c>
    </x:row>
    <x:row r="1254">
      <x:c r="H1254" t="n">
        <x:f>IF(LEN(TRIM(data!V1254))&gt;0,1,0)</x:f>
        <x:v>1</x:v>
      </x:c>
      <x:c r="I1254" t="n">
        <x:f>IF(LEN(TRIM(data!W1254))&gt;0,1,0)</x:f>
        <x:v>0</x:v>
      </x:c>
      <x:c r="J1254" t="n">
        <x:f>IF(LEN(TRIM(data!Y1254))&gt;0,1,0)</x:f>
        <x:v>1</x:v>
      </x:c>
    </x:row>
    <x:row r="1255">
      <x:c r="H1255" t="n">
        <x:f>IF(LEN(TRIM(data!V1255))&gt;0,1,0)</x:f>
        <x:v>0</x:v>
      </x:c>
      <x:c r="I1255" t="n">
        <x:f>IF(LEN(TRIM(data!W1255))&gt;0,1,0)</x:f>
        <x:v>1</x:v>
      </x:c>
      <x:c r="J1255" t="n">
        <x:f>IF(LEN(TRIM(data!Y1255))&gt;0,1,0)</x:f>
        <x:v>0</x:v>
      </x:c>
    </x:row>
    <x:row r="1256">
      <x:c r="H1256" t="n">
        <x:f>IF(LEN(TRIM(data!V1256))&gt;0,1,0)</x:f>
        <x:v>0</x:v>
      </x:c>
      <x:c r="I1256" t="n">
        <x:f>IF(LEN(TRIM(data!W1256))&gt;0,1,0)</x:f>
        <x:v>1</x:v>
      </x:c>
      <x:c r="J1256" t="n">
        <x:f>IF(LEN(TRIM(data!Y1256))&gt;0,1,0)</x:f>
        <x:v>1</x:v>
      </x:c>
    </x:row>
    <x:row r="1257">
      <x:c r="H1257" t="n">
        <x:f>IF(LEN(TRIM(data!V1257))&gt;0,1,0)</x:f>
        <x:v>0</x:v>
      </x:c>
      <x:c r="I1257" t="n">
        <x:f>IF(LEN(TRIM(data!W1257))&gt;0,1,0)</x:f>
        <x:v>1</x:v>
      </x:c>
      <x:c r="J1257" t="n">
        <x:f>IF(LEN(TRIM(data!Y1257))&gt;0,1,0)</x:f>
        <x:v>1</x:v>
      </x:c>
    </x:row>
    <x:row r="1258">
      <x:c r="H1258" t="n">
        <x:f>IF(LEN(TRIM(data!V1258))&gt;0,1,0)</x:f>
        <x:v>0</x:v>
      </x:c>
      <x:c r="I1258" t="n">
        <x:f>IF(LEN(TRIM(data!W1258))&gt;0,1,0)</x:f>
        <x:v>1</x:v>
      </x:c>
      <x:c r="J1258" t="n">
        <x:f>IF(LEN(TRIM(data!Y1258))&gt;0,1,0)</x:f>
        <x:v>0</x:v>
      </x:c>
    </x:row>
    <x:row r="1259">
      <x:c r="H1259" t="n">
        <x:f>IF(LEN(TRIM(data!V1259))&gt;0,1,0)</x:f>
        <x:v>1</x:v>
      </x:c>
      <x:c r="I1259" t="n">
        <x:f>IF(LEN(TRIM(data!W1259))&gt;0,1,0)</x:f>
        <x:v>0</x:v>
      </x:c>
      <x:c r="J1259" t="n">
        <x:f>IF(LEN(TRIM(data!Y1259))&gt;0,1,0)</x:f>
        <x:v>0</x:v>
      </x:c>
    </x:row>
    <x:row r="1260">
      <x:c r="H1260" t="n">
        <x:f>IF(LEN(TRIM(data!V1260))&gt;0,1,0)</x:f>
        <x:v>1</x:v>
      </x:c>
      <x:c r="I1260" t="n">
        <x:f>IF(LEN(TRIM(data!W1260))&gt;0,1,0)</x:f>
        <x:v>1</x:v>
      </x:c>
      <x:c r="J1260" t="n">
        <x:f>IF(LEN(TRIM(data!Y1260))&gt;0,1,0)</x:f>
        <x:v>1</x:v>
      </x:c>
    </x:row>
    <x:row r="1261">
      <x:c r="H1261" t="n">
        <x:f>IF(LEN(TRIM(data!V1261))&gt;0,1,0)</x:f>
        <x:v>0</x:v>
      </x:c>
      <x:c r="I1261" t="n">
        <x:f>IF(LEN(TRIM(data!W1261))&gt;0,1,0)</x:f>
        <x:v>1</x:v>
      </x:c>
      <x:c r="J1261" t="n">
        <x:f>IF(LEN(TRIM(data!Y1261))&gt;0,1,0)</x:f>
        <x:v>1</x:v>
      </x:c>
    </x:row>
    <x:row r="1262">
      <x:c r="H1262" t="n">
        <x:f>IF(LEN(TRIM(data!V1262))&gt;0,1,0)</x:f>
        <x:v>1</x:v>
      </x:c>
      <x:c r="I1262" t="n">
        <x:f>IF(LEN(TRIM(data!W1262))&gt;0,1,0)</x:f>
        <x:v>1</x:v>
      </x:c>
      <x:c r="J1262" t="n">
        <x:f>IF(LEN(TRIM(data!Y1262))&gt;0,1,0)</x:f>
        <x:v>0</x:v>
      </x:c>
    </x:row>
    <x:row r="1263">
      <x:c r="H1263" t="n">
        <x:f>IF(LEN(TRIM(data!V1263))&gt;0,1,0)</x:f>
        <x:v>1</x:v>
      </x:c>
      <x:c r="I1263" t="n">
        <x:f>IF(LEN(TRIM(data!W1263))&gt;0,1,0)</x:f>
        <x:v>1</x:v>
      </x:c>
      <x:c r="J1263" t="n">
        <x:f>IF(LEN(TRIM(data!Y1263))&gt;0,1,0)</x:f>
        <x:v>1</x:v>
      </x:c>
    </x:row>
    <x:row r="1264">
      <x:c r="H1264" t="n">
        <x:f>IF(LEN(TRIM(data!V1264))&gt;0,1,0)</x:f>
        <x:v>1</x:v>
      </x:c>
      <x:c r="I1264" t="n">
        <x:f>IF(LEN(TRIM(data!W1264))&gt;0,1,0)</x:f>
        <x:v>1</x:v>
      </x:c>
      <x:c r="J1264" t="n">
        <x:f>IF(LEN(TRIM(data!Y1264))&gt;0,1,0)</x:f>
        <x:v>1</x:v>
      </x:c>
    </x:row>
    <x:row r="1265">
      <x:c r="H1265" t="n">
        <x:f>IF(LEN(TRIM(data!V1265))&gt;0,1,0)</x:f>
        <x:v>1</x:v>
      </x:c>
      <x:c r="I1265" t="n">
        <x:f>IF(LEN(TRIM(data!W1265))&gt;0,1,0)</x:f>
        <x:v>1</x:v>
      </x:c>
      <x:c r="J1265" t="n">
        <x:f>IF(LEN(TRIM(data!Y1265))&gt;0,1,0)</x:f>
        <x:v>0</x:v>
      </x:c>
    </x:row>
    <x:row r="1266">
      <x:c r="H1266" t="n">
        <x:f>IF(LEN(TRIM(data!V1266))&gt;0,1,0)</x:f>
        <x:v>1</x:v>
      </x:c>
      <x:c r="I1266" t="n">
        <x:f>IF(LEN(TRIM(data!W1266))&gt;0,1,0)</x:f>
        <x:v>1</x:v>
      </x:c>
      <x:c r="J1266" t="n">
        <x:f>IF(LEN(TRIM(data!Y1266))&gt;0,1,0)</x:f>
        <x:v>0</x:v>
      </x:c>
    </x:row>
    <x:row r="1267">
      <x:c r="H1267" t="n">
        <x:f>IF(LEN(TRIM(data!V1267))&gt;0,1,0)</x:f>
        <x:v>0</x:v>
      </x:c>
      <x:c r="I1267" t="n">
        <x:f>IF(LEN(TRIM(data!W1267))&gt;0,1,0)</x:f>
        <x:v>1</x:v>
      </x:c>
      <x:c r="J1267" t="n">
        <x:f>IF(LEN(TRIM(data!Y1267))&gt;0,1,0)</x:f>
        <x:v>0</x:v>
      </x:c>
    </x:row>
    <x:row r="1268">
      <x:c r="H1268" t="n">
        <x:f>IF(LEN(TRIM(data!V1268))&gt;0,1,0)</x:f>
        <x:v>1</x:v>
      </x:c>
      <x:c r="I1268" t="n">
        <x:f>IF(LEN(TRIM(data!W1268))&gt;0,1,0)</x:f>
        <x:v>1</x:v>
      </x:c>
      <x:c r="J1268" t="n">
        <x:f>IF(LEN(TRIM(data!Y1268))&gt;0,1,0)</x:f>
        <x:v>0</x:v>
      </x:c>
    </x:row>
    <x:row r="1269">
      <x:c r="H1269" t="n">
        <x:f>IF(LEN(TRIM(data!V1269))&gt;0,1,0)</x:f>
        <x:v>1</x:v>
      </x:c>
      <x:c r="I1269" t="n">
        <x:f>IF(LEN(TRIM(data!W1269))&gt;0,1,0)</x:f>
        <x:v>0</x:v>
      </x:c>
      <x:c r="J1269" t="n">
        <x:f>IF(LEN(TRIM(data!Y1269))&gt;0,1,0)</x:f>
        <x:v>1</x:v>
      </x:c>
    </x:row>
    <x:row r="1270">
      <x:c r="H1270" t="n">
        <x:f>IF(LEN(TRIM(data!V1270))&gt;0,1,0)</x:f>
        <x:v>1</x:v>
      </x:c>
      <x:c r="I1270" t="n">
        <x:f>IF(LEN(TRIM(data!W1270))&gt;0,1,0)</x:f>
        <x:v>1</x:v>
      </x:c>
      <x:c r="J1270" t="n">
        <x:f>IF(LEN(TRIM(data!Y1270))&gt;0,1,0)</x:f>
        <x:v>1</x:v>
      </x:c>
    </x:row>
    <x:row r="1271">
      <x:c r="H1271" t="n">
        <x:f>IF(LEN(TRIM(data!V1271))&gt;0,1,0)</x:f>
        <x:v>0</x:v>
      </x:c>
      <x:c r="I1271" t="n">
        <x:f>IF(LEN(TRIM(data!W1271))&gt;0,1,0)</x:f>
        <x:v>1</x:v>
      </x:c>
      <x:c r="J1271" t="n">
        <x:f>IF(LEN(TRIM(data!Y1271))&gt;0,1,0)</x:f>
        <x:v>0</x:v>
      </x:c>
    </x:row>
    <x:row r="1272">
      <x:c r="H1272" t="n">
        <x:f>IF(LEN(TRIM(data!V1272))&gt;0,1,0)</x:f>
        <x:v>1</x:v>
      </x:c>
      <x:c r="I1272" t="n">
        <x:f>IF(LEN(TRIM(data!W1272))&gt;0,1,0)</x:f>
        <x:v>0</x:v>
      </x:c>
      <x:c r="J1272" t="n">
        <x:f>IF(LEN(TRIM(data!Y1272))&gt;0,1,0)</x:f>
        <x:v>1</x:v>
      </x:c>
    </x:row>
    <x:row r="1273">
      <x:c r="H1273" t="n">
        <x:f>IF(LEN(TRIM(data!V1273))&gt;0,1,0)</x:f>
        <x:v>1</x:v>
      </x:c>
      <x:c r="I1273" t="n">
        <x:f>IF(LEN(TRIM(data!W1273))&gt;0,1,0)</x:f>
        <x:v>1</x:v>
      </x:c>
      <x:c r="J1273" t="n">
        <x:f>IF(LEN(TRIM(data!Y1273))&gt;0,1,0)</x:f>
        <x:v>0</x:v>
      </x:c>
    </x:row>
    <x:row r="1274">
      <x:c r="H1274" t="n">
        <x:f>IF(LEN(TRIM(data!V1274))&gt;0,1,0)</x:f>
        <x:v>1</x:v>
      </x:c>
      <x:c r="I1274" t="n">
        <x:f>IF(LEN(TRIM(data!W1274))&gt;0,1,0)</x:f>
        <x:v>1</x:v>
      </x:c>
      <x:c r="J1274" t="n">
        <x:f>IF(LEN(TRIM(data!Y1274))&gt;0,1,0)</x:f>
        <x:v>1</x:v>
      </x:c>
    </x:row>
    <x:row r="1275">
      <x:c r="H1275" t="n">
        <x:f>IF(LEN(TRIM(data!V1275))&gt;0,1,0)</x:f>
        <x:v>1</x:v>
      </x:c>
      <x:c r="I1275" t="n">
        <x:f>IF(LEN(TRIM(data!W1275))&gt;0,1,0)</x:f>
        <x:v>1</x:v>
      </x:c>
      <x:c r="J1275" t="n">
        <x:f>IF(LEN(TRIM(data!Y1275))&gt;0,1,0)</x:f>
        <x:v>1</x:v>
      </x:c>
    </x:row>
    <x:row r="1276">
      <x:c r="H1276" t="n">
        <x:f>IF(LEN(TRIM(data!V1276))&gt;0,1,0)</x:f>
        <x:v>1</x:v>
      </x:c>
      <x:c r="I1276" t="n">
        <x:f>IF(LEN(TRIM(data!W1276))&gt;0,1,0)</x:f>
        <x:v>1</x:v>
      </x:c>
      <x:c r="J1276" t="n">
        <x:f>IF(LEN(TRIM(data!Y1276))&gt;0,1,0)</x:f>
        <x:v>1</x:v>
      </x:c>
    </x:row>
    <x:row r="1277">
      <x:c r="H1277" t="n">
        <x:f>IF(LEN(TRIM(data!V1277))&gt;0,1,0)</x:f>
        <x:v>0</x:v>
      </x:c>
      <x:c r="I1277" t="n">
        <x:f>IF(LEN(TRIM(data!W1277))&gt;0,1,0)</x:f>
        <x:v>1</x:v>
      </x:c>
      <x:c r="J1277" t="n">
        <x:f>IF(LEN(TRIM(data!Y1277))&gt;0,1,0)</x:f>
        <x:v>1</x:v>
      </x:c>
    </x:row>
    <x:row r="1278">
      <x:c r="H1278" t="n">
        <x:f>IF(LEN(TRIM(data!V1278))&gt;0,1,0)</x:f>
        <x:v>1</x:v>
      </x:c>
      <x:c r="I1278" t="n">
        <x:f>IF(LEN(TRIM(data!W1278))&gt;0,1,0)</x:f>
        <x:v>0</x:v>
      </x:c>
      <x:c r="J1278" t="n">
        <x:f>IF(LEN(TRIM(data!Y1278))&gt;0,1,0)</x:f>
        <x:v>1</x:v>
      </x:c>
    </x:row>
    <x:row r="1279">
      <x:c r="H1279" t="n">
        <x:f>IF(LEN(TRIM(data!V1279))&gt;0,1,0)</x:f>
        <x:v>1</x:v>
      </x:c>
      <x:c r="I1279" t="n">
        <x:f>IF(LEN(TRIM(data!W1279))&gt;0,1,0)</x:f>
        <x:v>1</x:v>
      </x:c>
      <x:c r="J1279" t="n">
        <x:f>IF(LEN(TRIM(data!Y1279))&gt;0,1,0)</x:f>
        <x:v>1</x:v>
      </x:c>
    </x:row>
    <x:row r="1280">
      <x:c r="H1280" t="n">
        <x:f>IF(LEN(TRIM(data!V1280))&gt;0,1,0)</x:f>
        <x:v>1</x:v>
      </x:c>
      <x:c r="I1280" t="n">
        <x:f>IF(LEN(TRIM(data!W1280))&gt;0,1,0)</x:f>
        <x:v>1</x:v>
      </x:c>
      <x:c r="J1280" t="n">
        <x:f>IF(LEN(TRIM(data!Y1280))&gt;0,1,0)</x:f>
        <x:v>0</x:v>
      </x:c>
    </x:row>
    <x:row r="1281">
      <x:c r="H1281" t="n">
        <x:f>IF(LEN(TRIM(data!V1281))&gt;0,1,0)</x:f>
        <x:v>1</x:v>
      </x:c>
      <x:c r="I1281" t="n">
        <x:f>IF(LEN(TRIM(data!W1281))&gt;0,1,0)</x:f>
        <x:v>0</x:v>
      </x:c>
      <x:c r="J1281" t="n">
        <x:f>IF(LEN(TRIM(data!Y1281))&gt;0,1,0)</x:f>
        <x:v>1</x:v>
      </x:c>
    </x:row>
    <x:row r="1282">
      <x:c r="H1282" t="n">
        <x:f>IF(LEN(TRIM(data!V1282))&gt;0,1,0)</x:f>
        <x:v>1</x:v>
      </x:c>
      <x:c r="I1282" t="n">
        <x:f>IF(LEN(TRIM(data!W1282))&gt;0,1,0)</x:f>
        <x:v>1</x:v>
      </x:c>
      <x:c r="J1282" t="n">
        <x:f>IF(LEN(TRIM(data!Y1282))&gt;0,1,0)</x:f>
        <x:v>1</x:v>
      </x:c>
    </x:row>
    <x:row r="1283">
      <x:c r="H1283" t="n">
        <x:f>IF(LEN(TRIM(data!V1283))&gt;0,1,0)</x:f>
        <x:v>1</x:v>
      </x:c>
      <x:c r="I1283" t="n">
        <x:f>IF(LEN(TRIM(data!W1283))&gt;0,1,0)</x:f>
        <x:v>1</x:v>
      </x:c>
      <x:c r="J1283" t="n">
        <x:f>IF(LEN(TRIM(data!Y1283))&gt;0,1,0)</x:f>
        <x:v>1</x:v>
      </x:c>
    </x:row>
    <x:row r="1284">
      <x:c r="H1284" t="n">
        <x:f>IF(LEN(TRIM(data!V1284))&gt;0,1,0)</x:f>
        <x:v>1</x:v>
      </x:c>
      <x:c r="I1284" t="n">
        <x:f>IF(LEN(TRIM(data!W1284))&gt;0,1,0)</x:f>
        <x:v>1</x:v>
      </x:c>
      <x:c r="J1284" t="n">
        <x:f>IF(LEN(TRIM(data!Y1284))&gt;0,1,0)</x:f>
        <x:v>1</x:v>
      </x:c>
    </x:row>
    <x:row r="1285">
      <x:c r="H1285" t="n">
        <x:f>IF(LEN(TRIM(data!V1285))&gt;0,1,0)</x:f>
        <x:v>0</x:v>
      </x:c>
      <x:c r="I1285" t="n">
        <x:f>IF(LEN(TRIM(data!W1285))&gt;0,1,0)</x:f>
        <x:v>1</x:v>
      </x:c>
      <x:c r="J1285" t="n">
        <x:f>IF(LEN(TRIM(data!Y1285))&gt;0,1,0)</x:f>
        <x:v>0</x:v>
      </x:c>
    </x:row>
    <x:row r="1286">
      <x:c r="H1286" t="n">
        <x:f>IF(LEN(TRIM(data!V1286))&gt;0,1,0)</x:f>
        <x:v>1</x:v>
      </x:c>
      <x:c r="I1286" t="n">
        <x:f>IF(LEN(TRIM(data!W1286))&gt;0,1,0)</x:f>
        <x:v>1</x:v>
      </x:c>
      <x:c r="J1286" t="n">
        <x:f>IF(LEN(TRIM(data!Y1286))&gt;0,1,0)</x:f>
        <x:v>0</x:v>
      </x:c>
    </x:row>
    <x:row r="1287">
      <x:c r="H1287" t="n">
        <x:f>IF(LEN(TRIM(data!V1287))&gt;0,1,0)</x:f>
        <x:v>1</x:v>
      </x:c>
      <x:c r="I1287" t="n">
        <x:f>IF(LEN(TRIM(data!W1287))&gt;0,1,0)</x:f>
        <x:v>1</x:v>
      </x:c>
      <x:c r="J1287" t="n">
        <x:f>IF(LEN(TRIM(data!Y1287))&gt;0,1,0)</x:f>
        <x:v>1</x:v>
      </x:c>
    </x:row>
    <x:row r="1288">
      <x:c r="H1288" t="n">
        <x:f>IF(LEN(TRIM(data!V1288))&gt;0,1,0)</x:f>
        <x:v>1</x:v>
      </x:c>
      <x:c r="I1288" t="n">
        <x:f>IF(LEN(TRIM(data!W1288))&gt;0,1,0)</x:f>
        <x:v>1</x:v>
      </x:c>
      <x:c r="J1288" t="n">
        <x:f>IF(LEN(TRIM(data!Y1288))&gt;0,1,0)</x:f>
        <x:v>1</x:v>
      </x:c>
    </x:row>
    <x:row r="1289">
      <x:c r="H1289" t="n">
        <x:f>IF(LEN(TRIM(data!V1289))&gt;0,1,0)</x:f>
        <x:v>1</x:v>
      </x:c>
      <x:c r="I1289" t="n">
        <x:f>IF(LEN(TRIM(data!W1289))&gt;0,1,0)</x:f>
        <x:v>1</x:v>
      </x:c>
      <x:c r="J1289" t="n">
        <x:f>IF(LEN(TRIM(data!Y1289))&gt;0,1,0)</x:f>
        <x:v>1</x:v>
      </x:c>
    </x:row>
    <x:row r="1290">
      <x:c r="H1290" t="n">
        <x:f>IF(LEN(TRIM(data!V1290))&gt;0,1,0)</x:f>
        <x:v>1</x:v>
      </x:c>
      <x:c r="I1290" t="n">
        <x:f>IF(LEN(TRIM(data!W1290))&gt;0,1,0)</x:f>
        <x:v>1</x:v>
      </x:c>
      <x:c r="J1290" t="n">
        <x:f>IF(LEN(TRIM(data!Y1290))&gt;0,1,0)</x:f>
        <x:v>1</x:v>
      </x:c>
    </x:row>
    <x:row r="1291">
      <x:c r="H1291" t="n">
        <x:f>IF(LEN(TRIM(data!V1291))&gt;0,1,0)</x:f>
        <x:v>1</x:v>
      </x:c>
      <x:c r="I1291" t="n">
        <x:f>IF(LEN(TRIM(data!W1291))&gt;0,1,0)</x:f>
        <x:v>0</x:v>
      </x:c>
      <x:c r="J1291" t="n">
        <x:f>IF(LEN(TRIM(data!Y1291))&gt;0,1,0)</x:f>
        <x:v>1</x:v>
      </x:c>
    </x:row>
    <x:row r="1292">
      <x:c r="H1292" t="n">
        <x:f>IF(LEN(TRIM(data!V1292))&gt;0,1,0)</x:f>
        <x:v>1</x:v>
      </x:c>
      <x:c r="I1292" t="n">
        <x:f>IF(LEN(TRIM(data!W1292))&gt;0,1,0)</x:f>
        <x:v>1</x:v>
      </x:c>
      <x:c r="J1292" t="n">
        <x:f>IF(LEN(TRIM(data!Y1292))&gt;0,1,0)</x:f>
        <x:v>1</x:v>
      </x:c>
    </x:row>
    <x:row r="1293">
      <x:c r="H1293" t="n">
        <x:f>IF(LEN(TRIM(data!V1293))&gt;0,1,0)</x:f>
        <x:v>0</x:v>
      </x:c>
      <x:c r="I1293" t="n">
        <x:f>IF(LEN(TRIM(data!W1293))&gt;0,1,0)</x:f>
        <x:v>1</x:v>
      </x:c>
      <x:c r="J1293" t="n">
        <x:f>IF(LEN(TRIM(data!Y1293))&gt;0,1,0)</x:f>
        <x:v>1</x:v>
      </x:c>
    </x:row>
    <x:row r="1294">
      <x:c r="H1294" t="n">
        <x:f>IF(LEN(TRIM(data!V1294))&gt;0,1,0)</x:f>
        <x:v>1</x:v>
      </x:c>
      <x:c r="I1294" t="n">
        <x:f>IF(LEN(TRIM(data!W1294))&gt;0,1,0)</x:f>
        <x:v>1</x:v>
      </x:c>
      <x:c r="J1294" t="n">
        <x:f>IF(LEN(TRIM(data!Y1294))&gt;0,1,0)</x:f>
        <x:v>1</x:v>
      </x:c>
    </x:row>
    <x:row r="1295">
      <x:c r="H1295" t="n">
        <x:f>IF(LEN(TRIM(data!V1295))&gt;0,1,0)</x:f>
        <x:v>0</x:v>
      </x:c>
      <x:c r="I1295" t="n">
        <x:f>IF(LEN(TRIM(data!W1295))&gt;0,1,0)</x:f>
        <x:v>1</x:v>
      </x:c>
      <x:c r="J1295" t="n">
        <x:f>IF(LEN(TRIM(data!Y1295))&gt;0,1,0)</x:f>
        <x:v>1</x:v>
      </x:c>
    </x:row>
    <x:row r="1296">
      <x:c r="H1296" t="n">
        <x:f>IF(LEN(TRIM(data!V1296))&gt;0,1,0)</x:f>
        <x:v>1</x:v>
      </x:c>
      <x:c r="I1296" t="n">
        <x:f>IF(LEN(TRIM(data!W1296))&gt;0,1,0)</x:f>
        <x:v>1</x:v>
      </x:c>
      <x:c r="J1296" t="n">
        <x:f>IF(LEN(TRIM(data!Y1296))&gt;0,1,0)</x:f>
        <x:v>1</x:v>
      </x:c>
    </x:row>
    <x:row r="1297">
      <x:c r="H1297" t="n">
        <x:f>IF(LEN(TRIM(data!V1297))&gt;0,1,0)</x:f>
        <x:v>1</x:v>
      </x:c>
      <x:c r="I1297" t="n">
        <x:f>IF(LEN(TRIM(data!W1297))&gt;0,1,0)</x:f>
        <x:v>1</x:v>
      </x:c>
      <x:c r="J1297" t="n">
        <x:f>IF(LEN(TRIM(data!Y1297))&gt;0,1,0)</x:f>
        <x:v>1</x:v>
      </x:c>
    </x:row>
    <x:row r="1298">
      <x:c r="H1298" t="n">
        <x:f>IF(LEN(TRIM(data!V1298))&gt;0,1,0)</x:f>
        <x:v>0</x:v>
      </x:c>
      <x:c r="I1298" t="n">
        <x:f>IF(LEN(TRIM(data!W1298))&gt;0,1,0)</x:f>
        <x:v>0</x:v>
      </x:c>
      <x:c r="J1298" t="n">
        <x:f>IF(LEN(TRIM(data!Y1298))&gt;0,1,0)</x:f>
        <x:v>1</x:v>
      </x:c>
    </x:row>
    <x:row r="1299">
      <x:c r="H1299" t="n">
        <x:f>IF(LEN(TRIM(data!V1299))&gt;0,1,0)</x:f>
        <x:v>1</x:v>
      </x:c>
      <x:c r="I1299" t="n">
        <x:f>IF(LEN(TRIM(data!W1299))&gt;0,1,0)</x:f>
        <x:v>0</x:v>
      </x:c>
      <x:c r="J1299" t="n">
        <x:f>IF(LEN(TRIM(data!Y1299))&gt;0,1,0)</x:f>
        <x:v>1</x:v>
      </x:c>
    </x:row>
    <x:row r="1300">
      <x:c r="H1300" t="n">
        <x:f>IF(LEN(TRIM(data!V1300))&gt;0,1,0)</x:f>
        <x:v>1</x:v>
      </x:c>
      <x:c r="I1300" t="n">
        <x:f>IF(LEN(TRIM(data!W1300))&gt;0,1,0)</x:f>
        <x:v>1</x:v>
      </x:c>
      <x:c r="J1300" t="n">
        <x:f>IF(LEN(TRIM(data!Y1300))&gt;0,1,0)</x:f>
        <x:v>1</x:v>
      </x:c>
    </x:row>
    <x:row r="1301">
      <x:c r="H1301" t="n">
        <x:f>IF(LEN(TRIM(data!V1301))&gt;0,1,0)</x:f>
        <x:v>1</x:v>
      </x:c>
      <x:c r="I1301" t="n">
        <x:f>IF(LEN(TRIM(data!W1301))&gt;0,1,0)</x:f>
        <x:v>1</x:v>
      </x:c>
      <x:c r="J1301" t="n">
        <x:f>IF(LEN(TRIM(data!Y1301))&gt;0,1,0)</x:f>
        <x:v>0</x:v>
      </x:c>
    </x:row>
    <x:row r="1302">
      <x:c r="H1302" t="n">
        <x:f>IF(LEN(TRIM(data!V1302))&gt;0,1,0)</x:f>
        <x:v>1</x:v>
      </x:c>
      <x:c r="I1302" t="n">
        <x:f>IF(LEN(TRIM(data!W1302))&gt;0,1,0)</x:f>
        <x:v>1</x:v>
      </x:c>
      <x:c r="J1302" t="n">
        <x:f>IF(LEN(TRIM(data!Y1302))&gt;0,1,0)</x:f>
        <x:v>1</x:v>
      </x:c>
    </x:row>
    <x:row r="1303">
      <x:c r="H1303" t="n">
        <x:f>IF(LEN(TRIM(data!V1303))&gt;0,1,0)</x:f>
        <x:v>0</x:v>
      </x:c>
      <x:c r="I1303" t="n">
        <x:f>IF(LEN(TRIM(data!W1303))&gt;0,1,0)</x:f>
        <x:v>1</x:v>
      </x:c>
      <x:c r="J1303" t="n">
        <x:f>IF(LEN(TRIM(data!Y1303))&gt;0,1,0)</x:f>
        <x:v>1</x:v>
      </x:c>
    </x:row>
    <x:row r="1304">
      <x:c r="H1304" t="n">
        <x:f>IF(LEN(TRIM(data!V1304))&gt;0,1,0)</x:f>
        <x:v>1</x:v>
      </x:c>
      <x:c r="I1304" t="n">
        <x:f>IF(LEN(TRIM(data!W1304))&gt;0,1,0)</x:f>
        <x:v>1</x:v>
      </x:c>
      <x:c r="J1304" t="n">
        <x:f>IF(LEN(TRIM(data!Y1304))&gt;0,1,0)</x:f>
        <x:v>1</x:v>
      </x:c>
    </x:row>
    <x:row r="1305">
      <x:c r="H1305" t="n">
        <x:f>IF(LEN(TRIM(data!V1305))&gt;0,1,0)</x:f>
        <x:v>1</x:v>
      </x:c>
      <x:c r="I1305" t="n">
        <x:f>IF(LEN(TRIM(data!W1305))&gt;0,1,0)</x:f>
        <x:v>0</x:v>
      </x:c>
      <x:c r="J1305" t="n">
        <x:f>IF(LEN(TRIM(data!Y1305))&gt;0,1,0)</x:f>
        <x:v>1</x:v>
      </x:c>
    </x:row>
    <x:row r="1306">
      <x:c r="H1306" t="n">
        <x:f>IF(LEN(TRIM(data!V1306))&gt;0,1,0)</x:f>
        <x:v>0</x:v>
      </x:c>
      <x:c r="I1306" t="n">
        <x:f>IF(LEN(TRIM(data!W1306))&gt;0,1,0)</x:f>
        <x:v>1</x:v>
      </x:c>
      <x:c r="J1306" t="n">
        <x:f>IF(LEN(TRIM(data!Y1306))&gt;0,1,0)</x:f>
        <x:v>1</x:v>
      </x:c>
    </x:row>
    <x:row r="1307">
      <x:c r="H1307" t="n">
        <x:f>IF(LEN(TRIM(data!V1307))&gt;0,1,0)</x:f>
        <x:v>1</x:v>
      </x:c>
      <x:c r="I1307" t="n">
        <x:f>IF(LEN(TRIM(data!W1307))&gt;0,1,0)</x:f>
        <x:v>1</x:v>
      </x:c>
      <x:c r="J1307" t="n">
        <x:f>IF(LEN(TRIM(data!Y1307))&gt;0,1,0)</x:f>
        <x:v>1</x:v>
      </x:c>
    </x:row>
    <x:row r="1308">
      <x:c r="H1308" t="n">
        <x:f>IF(LEN(TRIM(data!V1308))&gt;0,1,0)</x:f>
        <x:v>1</x:v>
      </x:c>
      <x:c r="I1308" t="n">
        <x:f>IF(LEN(TRIM(data!W1308))&gt;0,1,0)</x:f>
        <x:v>1</x:v>
      </x:c>
      <x:c r="J1308" t="n">
        <x:f>IF(LEN(TRIM(data!Y1308))&gt;0,1,0)</x:f>
        <x:v>1</x:v>
      </x:c>
    </x:row>
    <x:row r="1309">
      <x:c r="H1309" t="n">
        <x:f>IF(LEN(TRIM(data!V1309))&gt;0,1,0)</x:f>
        <x:v>1</x:v>
      </x:c>
      <x:c r="I1309" t="n">
        <x:f>IF(LEN(TRIM(data!W1309))&gt;0,1,0)</x:f>
        <x:v>0</x:v>
      </x:c>
      <x:c r="J1309" t="n">
        <x:f>IF(LEN(TRIM(data!Y1309))&gt;0,1,0)</x:f>
        <x:v>1</x:v>
      </x:c>
    </x:row>
    <x:row r="1310">
      <x:c r="H1310" t="n">
        <x:f>IF(LEN(TRIM(data!V1310))&gt;0,1,0)</x:f>
        <x:v>1</x:v>
      </x:c>
      <x:c r="I1310" t="n">
        <x:f>IF(LEN(TRIM(data!W1310))&gt;0,1,0)</x:f>
        <x:v>1</x:v>
      </x:c>
      <x:c r="J1310" t="n">
        <x:f>IF(LEN(TRIM(data!Y1310))&gt;0,1,0)</x:f>
        <x:v>1</x:v>
      </x:c>
    </x:row>
    <x:row r="1311">
      <x:c r="H1311" t="n">
        <x:f>IF(LEN(TRIM(data!V1311))&gt;0,1,0)</x:f>
        <x:v>1</x:v>
      </x:c>
      <x:c r="I1311" t="n">
        <x:f>IF(LEN(TRIM(data!W1311))&gt;0,1,0)</x:f>
        <x:v>1</x:v>
      </x:c>
      <x:c r="J1311" t="n">
        <x:f>IF(LEN(TRIM(data!Y1311))&gt;0,1,0)</x:f>
        <x:v>0</x:v>
      </x:c>
    </x:row>
    <x:row r="1312">
      <x:c r="H1312" t="n">
        <x:f>IF(LEN(TRIM(data!V1312))&gt;0,1,0)</x:f>
        <x:v>1</x:v>
      </x:c>
      <x:c r="I1312" t="n">
        <x:f>IF(LEN(TRIM(data!W1312))&gt;0,1,0)</x:f>
        <x:v>1</x:v>
      </x:c>
      <x:c r="J1312" t="n">
        <x:f>IF(LEN(TRIM(data!Y1312))&gt;0,1,0)</x:f>
        <x:v>1</x:v>
      </x:c>
    </x:row>
    <x:row r="1313">
      <x:c r="H1313" t="n">
        <x:f>IF(LEN(TRIM(data!V1313))&gt;0,1,0)</x:f>
        <x:v>1</x:v>
      </x:c>
      <x:c r="I1313" t="n">
        <x:f>IF(LEN(TRIM(data!W1313))&gt;0,1,0)</x:f>
        <x:v>1</x:v>
      </x:c>
      <x:c r="J1313" t="n">
        <x:f>IF(LEN(TRIM(data!Y1313))&gt;0,1,0)</x:f>
        <x:v>0</x:v>
      </x:c>
    </x:row>
    <x:row r="1314">
      <x:c r="H1314" t="n">
        <x:f>IF(LEN(TRIM(data!V1314))&gt;0,1,0)</x:f>
        <x:v>1</x:v>
      </x:c>
      <x:c r="I1314" t="n">
        <x:f>IF(LEN(TRIM(data!W1314))&gt;0,1,0)</x:f>
        <x:v>1</x:v>
      </x:c>
      <x:c r="J1314" t="n">
        <x:f>IF(LEN(TRIM(data!Y1314))&gt;0,1,0)</x:f>
        <x:v>0</x:v>
      </x:c>
    </x:row>
    <x:row r="1315">
      <x:c r="H1315" t="n">
        <x:f>IF(LEN(TRIM(data!V1315))&gt;0,1,0)</x:f>
        <x:v>0</x:v>
      </x:c>
      <x:c r="I1315" t="n">
        <x:f>IF(LEN(TRIM(data!W1315))&gt;0,1,0)</x:f>
        <x:v>1</x:v>
      </x:c>
      <x:c r="J1315" t="n">
        <x:f>IF(LEN(TRIM(data!Y1315))&gt;0,1,0)</x:f>
        <x:v>1</x:v>
      </x:c>
    </x:row>
    <x:row r="1316">
      <x:c r="H1316" t="n">
        <x:f>IF(LEN(TRIM(data!V1316))&gt;0,1,0)</x:f>
        <x:v>0</x:v>
      </x:c>
      <x:c r="I1316" t="n">
        <x:f>IF(LEN(TRIM(data!W1316))&gt;0,1,0)</x:f>
        <x:v>1</x:v>
      </x:c>
      <x:c r="J1316" t="n">
        <x:f>IF(LEN(TRIM(data!Y1316))&gt;0,1,0)</x:f>
        <x:v>1</x:v>
      </x:c>
    </x:row>
    <x:row r="1317">
      <x:c r="H1317" t="n">
        <x:f>IF(LEN(TRIM(data!V1317))&gt;0,1,0)</x:f>
        <x:v>1</x:v>
      </x:c>
      <x:c r="I1317" t="n">
        <x:f>IF(LEN(TRIM(data!W1317))&gt;0,1,0)</x:f>
        <x:v>0</x:v>
      </x:c>
      <x:c r="J1317" t="n">
        <x:f>IF(LEN(TRIM(data!Y1317))&gt;0,1,0)</x:f>
        <x:v>1</x:v>
      </x:c>
    </x:row>
    <x:row r="1318">
      <x:c r="H1318" t="n">
        <x:f>IF(LEN(TRIM(data!V1318))&gt;0,1,0)</x:f>
        <x:v>1</x:v>
      </x:c>
      <x:c r="I1318" t="n">
        <x:f>IF(LEN(TRIM(data!W1318))&gt;0,1,0)</x:f>
        <x:v>1</x:v>
      </x:c>
      <x:c r="J1318" t="n">
        <x:f>IF(LEN(TRIM(data!Y1318))&gt;0,1,0)</x:f>
        <x:v>0</x:v>
      </x:c>
    </x:row>
    <x:row r="1319">
      <x:c r="H1319" t="n">
        <x:f>IF(LEN(TRIM(data!V1319))&gt;0,1,0)</x:f>
        <x:v>0</x:v>
      </x:c>
      <x:c r="I1319" t="n">
        <x:f>IF(LEN(TRIM(data!W1319))&gt;0,1,0)</x:f>
        <x:v>1</x:v>
      </x:c>
      <x:c r="J1319" t="n">
        <x:f>IF(LEN(TRIM(data!Y1319))&gt;0,1,0)</x:f>
        <x:v>1</x:v>
      </x:c>
    </x:row>
    <x:row r="1320">
      <x:c r="H1320" t="n">
        <x:f>IF(LEN(TRIM(data!V1320))&gt;0,1,0)</x:f>
        <x:v>1</x:v>
      </x:c>
      <x:c r="I1320" t="n">
        <x:f>IF(LEN(TRIM(data!W1320))&gt;0,1,0)</x:f>
        <x:v>1</x:v>
      </x:c>
      <x:c r="J1320" t="n">
        <x:f>IF(LEN(TRIM(data!Y1320))&gt;0,1,0)</x:f>
        <x:v>1</x:v>
      </x:c>
    </x:row>
    <x:row r="1321">
      <x:c r="H1321" t="n">
        <x:f>IF(LEN(TRIM(data!V1321))&gt;0,1,0)</x:f>
        <x:v>1</x:v>
      </x:c>
      <x:c r="I1321" t="n">
        <x:f>IF(LEN(TRIM(data!W1321))&gt;0,1,0)</x:f>
        <x:v>1</x:v>
      </x:c>
      <x:c r="J1321" t="n">
        <x:f>IF(LEN(TRIM(data!Y1321))&gt;0,1,0)</x:f>
        <x:v>1</x:v>
      </x:c>
    </x:row>
    <x:row r="1322">
      <x:c r="H1322" t="n">
        <x:f>IF(LEN(TRIM(data!V1322))&gt;0,1,0)</x:f>
        <x:v>1</x:v>
      </x:c>
      <x:c r="I1322" t="n">
        <x:f>IF(LEN(TRIM(data!W1322))&gt;0,1,0)</x:f>
        <x:v>0</x:v>
      </x:c>
      <x:c r="J1322" t="n">
        <x:f>IF(LEN(TRIM(data!Y1322))&gt;0,1,0)</x:f>
        <x:v>1</x:v>
      </x:c>
    </x:row>
    <x:row r="1323">
      <x:c r="H1323" t="n">
        <x:f>IF(LEN(TRIM(data!V1323))&gt;0,1,0)</x:f>
        <x:v>1</x:v>
      </x:c>
      <x:c r="I1323" t="n">
        <x:f>IF(LEN(TRIM(data!W1323))&gt;0,1,0)</x:f>
        <x:v>1</x:v>
      </x:c>
      <x:c r="J1323" t="n">
        <x:f>IF(LEN(TRIM(data!Y1323))&gt;0,1,0)</x:f>
        <x:v>1</x:v>
      </x:c>
    </x:row>
    <x:row r="1324">
      <x:c r="H1324" t="n">
        <x:f>IF(LEN(TRIM(data!V1324))&gt;0,1,0)</x:f>
        <x:v>0</x:v>
      </x:c>
      <x:c r="I1324" t="n">
        <x:f>IF(LEN(TRIM(data!W1324))&gt;0,1,0)</x:f>
        <x:v>0</x:v>
      </x:c>
      <x:c r="J1324" t="n">
        <x:f>IF(LEN(TRIM(data!Y1324))&gt;0,1,0)</x:f>
        <x:v>0</x:v>
      </x:c>
    </x:row>
    <x:row r="1325">
      <x:c r="H1325" t="n">
        <x:f>IF(LEN(TRIM(data!V1325))&gt;0,1,0)</x:f>
        <x:v>1</x:v>
      </x:c>
      <x:c r="I1325" t="n">
        <x:f>IF(LEN(TRIM(data!W1325))&gt;0,1,0)</x:f>
        <x:v>1</x:v>
      </x:c>
      <x:c r="J1325" t="n">
        <x:f>IF(LEN(TRIM(data!Y1325))&gt;0,1,0)</x:f>
        <x:v>1</x:v>
      </x:c>
    </x:row>
    <x:row r="1326">
      <x:c r="H1326" t="n">
        <x:f>IF(LEN(TRIM(data!V1326))&gt;0,1,0)</x:f>
        <x:v>1</x:v>
      </x:c>
      <x:c r="I1326" t="n">
        <x:f>IF(LEN(TRIM(data!W1326))&gt;0,1,0)</x:f>
        <x:v>1</x:v>
      </x:c>
      <x:c r="J1326" t="n">
        <x:f>IF(LEN(TRIM(data!Y1326))&gt;0,1,0)</x:f>
        <x:v>0</x:v>
      </x:c>
    </x:row>
    <x:row r="1327">
      <x:c r="H1327" t="n">
        <x:f>IF(LEN(TRIM(data!V1327))&gt;0,1,0)</x:f>
        <x:v>1</x:v>
      </x:c>
      <x:c r="I1327" t="n">
        <x:f>IF(LEN(TRIM(data!W1327))&gt;0,1,0)</x:f>
        <x:v>1</x:v>
      </x:c>
      <x:c r="J1327" t="n">
        <x:f>IF(LEN(TRIM(data!Y1327))&gt;0,1,0)</x:f>
        <x:v>0</x:v>
      </x:c>
    </x:row>
    <x:row r="1328">
      <x:c r="H1328" t="n">
        <x:f>IF(LEN(TRIM(data!V1328))&gt;0,1,0)</x:f>
        <x:v>1</x:v>
      </x:c>
      <x:c r="I1328" t="n">
        <x:f>IF(LEN(TRIM(data!W1328))&gt;0,1,0)</x:f>
        <x:v>0</x:v>
      </x:c>
      <x:c r="J1328" t="n">
        <x:f>IF(LEN(TRIM(data!Y1328))&gt;0,1,0)</x:f>
        <x:v>1</x:v>
      </x:c>
    </x:row>
    <x:row r="1329">
      <x:c r="H1329" t="n">
        <x:f>IF(LEN(TRIM(data!V1329))&gt;0,1,0)</x:f>
        <x:v>0</x:v>
      </x:c>
      <x:c r="I1329" t="n">
        <x:f>IF(LEN(TRIM(data!W1329))&gt;0,1,0)</x:f>
        <x:v>1</x:v>
      </x:c>
      <x:c r="J1329" t="n">
        <x:f>IF(LEN(TRIM(data!Y1329))&gt;0,1,0)</x:f>
        <x:v>1</x:v>
      </x:c>
    </x:row>
    <x:row r="1330">
      <x:c r="H1330" t="n">
        <x:f>IF(LEN(TRIM(data!V1330))&gt;0,1,0)</x:f>
        <x:v>1</x:v>
      </x:c>
      <x:c r="I1330" t="n">
        <x:f>IF(LEN(TRIM(data!W1330))&gt;0,1,0)</x:f>
        <x:v>1</x:v>
      </x:c>
      <x:c r="J1330" t="n">
        <x:f>IF(LEN(TRIM(data!Y1330))&gt;0,1,0)</x:f>
        <x:v>1</x:v>
      </x:c>
    </x:row>
    <x:row r="1331">
      <x:c r="H1331" t="n">
        <x:f>IF(LEN(TRIM(data!V1331))&gt;0,1,0)</x:f>
        <x:v>0</x:v>
      </x:c>
      <x:c r="I1331" t="n">
        <x:f>IF(LEN(TRIM(data!W1331))&gt;0,1,0)</x:f>
        <x:v>0</x:v>
      </x:c>
      <x:c r="J1331" t="n">
        <x:f>IF(LEN(TRIM(data!Y1331))&gt;0,1,0)</x:f>
        <x:v>1</x:v>
      </x:c>
    </x:row>
    <x:row r="1332">
      <x:c r="H1332" t="n">
        <x:f>IF(LEN(TRIM(data!V1332))&gt;0,1,0)</x:f>
        <x:v>0</x:v>
      </x:c>
      <x:c r="I1332" t="n">
        <x:f>IF(LEN(TRIM(data!W1332))&gt;0,1,0)</x:f>
        <x:v>1</x:v>
      </x:c>
      <x:c r="J1332" t="n">
        <x:f>IF(LEN(TRIM(data!Y1332))&gt;0,1,0)</x:f>
        <x:v>0</x:v>
      </x:c>
    </x:row>
    <x:row r="1333">
      <x:c r="H1333" t="n">
        <x:f>IF(LEN(TRIM(data!V1333))&gt;0,1,0)</x:f>
        <x:v>1</x:v>
      </x:c>
      <x:c r="I1333" t="n">
        <x:f>IF(LEN(TRIM(data!W1333))&gt;0,1,0)</x:f>
        <x:v>1</x:v>
      </x:c>
      <x:c r="J1333" t="n">
        <x:f>IF(LEN(TRIM(data!Y1333))&gt;0,1,0)</x:f>
        <x:v>0</x:v>
      </x:c>
    </x:row>
    <x:row r="1334">
      <x:c r="H1334" t="n">
        <x:f>IF(LEN(TRIM(data!V1334))&gt;0,1,0)</x:f>
        <x:v>1</x:v>
      </x:c>
      <x:c r="I1334" t="n">
        <x:f>IF(LEN(TRIM(data!W1334))&gt;0,1,0)</x:f>
        <x:v>0</x:v>
      </x:c>
      <x:c r="J1334" t="n">
        <x:f>IF(LEN(TRIM(data!Y1334))&gt;0,1,0)</x:f>
        <x:v>0</x:v>
      </x:c>
    </x:row>
    <x:row r="1335">
      <x:c r="H1335" t="n">
        <x:f>IF(LEN(TRIM(data!V1335))&gt;0,1,0)</x:f>
        <x:v>1</x:v>
      </x:c>
      <x:c r="I1335" t="n">
        <x:f>IF(LEN(TRIM(data!W1335))&gt;0,1,0)</x:f>
        <x:v>0</x:v>
      </x:c>
      <x:c r="J1335" t="n">
        <x:f>IF(LEN(TRIM(data!Y1335))&gt;0,1,0)</x:f>
        <x:v>1</x:v>
      </x:c>
    </x:row>
    <x:row r="1336">
      <x:c r="H1336" t="n">
        <x:f>IF(LEN(TRIM(data!V1336))&gt;0,1,0)</x:f>
        <x:v>0</x:v>
      </x:c>
      <x:c r="I1336" t="n">
        <x:f>IF(LEN(TRIM(data!W1336))&gt;0,1,0)</x:f>
        <x:v>1</x:v>
      </x:c>
      <x:c r="J1336" t="n">
        <x:f>IF(LEN(TRIM(data!Y1336))&gt;0,1,0)</x:f>
        <x:v>1</x:v>
      </x:c>
    </x:row>
    <x:row r="1337">
      <x:c r="H1337" t="n">
        <x:f>IF(LEN(TRIM(data!V1337))&gt;0,1,0)</x:f>
        <x:v>1</x:v>
      </x:c>
      <x:c r="I1337" t="n">
        <x:f>IF(LEN(TRIM(data!W1337))&gt;0,1,0)</x:f>
        <x:v>1</x:v>
      </x:c>
      <x:c r="J1337" t="n">
        <x:f>IF(LEN(TRIM(data!Y1337))&gt;0,1,0)</x:f>
        <x:v>1</x:v>
      </x:c>
    </x:row>
    <x:row r="1338">
      <x:c r="H1338" t="n">
        <x:f>IF(LEN(TRIM(data!V1338))&gt;0,1,0)</x:f>
        <x:v>1</x:v>
      </x:c>
      <x:c r="I1338" t="n">
        <x:f>IF(LEN(TRIM(data!W1338))&gt;0,1,0)</x:f>
        <x:v>1</x:v>
      </x:c>
      <x:c r="J1338" t="n">
        <x:f>IF(LEN(TRIM(data!Y1338))&gt;0,1,0)</x:f>
        <x:v>0</x:v>
      </x:c>
    </x:row>
    <x:row r="1339">
      <x:c r="H1339" t="n">
        <x:f>IF(LEN(TRIM(data!V1339))&gt;0,1,0)</x:f>
        <x:v>0</x:v>
      </x:c>
      <x:c r="I1339" t="n">
        <x:f>IF(LEN(TRIM(data!W1339))&gt;0,1,0)</x:f>
        <x:v>1</x:v>
      </x:c>
      <x:c r="J1339" t="n">
        <x:f>IF(LEN(TRIM(data!Y1339))&gt;0,1,0)</x:f>
        <x:v>1</x:v>
      </x:c>
    </x:row>
    <x:row r="1340">
      <x:c r="H1340" t="n">
        <x:f>IF(LEN(TRIM(data!V1340))&gt;0,1,0)</x:f>
        <x:v>0</x:v>
      </x:c>
      <x:c r="I1340" t="n">
        <x:f>IF(LEN(TRIM(data!W1340))&gt;0,1,0)</x:f>
        <x:v>0</x:v>
      </x:c>
      <x:c r="J1340" t="n">
        <x:f>IF(LEN(TRIM(data!Y1340))&gt;0,1,0)</x:f>
        <x:v>1</x:v>
      </x:c>
    </x:row>
    <x:row r="1341">
      <x:c r="H1341" t="n">
        <x:f>IF(LEN(TRIM(data!V1341))&gt;0,1,0)</x:f>
        <x:v>1</x:v>
      </x:c>
      <x:c r="I1341" t="n">
        <x:f>IF(LEN(TRIM(data!W1341))&gt;0,1,0)</x:f>
        <x:v>1</x:v>
      </x:c>
      <x:c r="J1341" t="n">
        <x:f>IF(LEN(TRIM(data!Y1341))&gt;0,1,0)</x:f>
        <x:v>0</x:v>
      </x:c>
    </x:row>
    <x:row r="1342">
      <x:c r="H1342" t="n">
        <x:f>IF(LEN(TRIM(data!V1342))&gt;0,1,0)</x:f>
        <x:v>1</x:v>
      </x:c>
      <x:c r="I1342" t="n">
        <x:f>IF(LEN(TRIM(data!W1342))&gt;0,1,0)</x:f>
        <x:v>1</x:v>
      </x:c>
      <x:c r="J1342" t="n">
        <x:f>IF(LEN(TRIM(data!Y1342))&gt;0,1,0)</x:f>
        <x:v>1</x:v>
      </x:c>
    </x:row>
    <x:row r="1343">
      <x:c r="H1343" t="n">
        <x:f>IF(LEN(TRIM(data!V1343))&gt;0,1,0)</x:f>
        <x:v>1</x:v>
      </x:c>
      <x:c r="I1343" t="n">
        <x:f>IF(LEN(TRIM(data!W1343))&gt;0,1,0)</x:f>
        <x:v>0</x:v>
      </x:c>
      <x:c r="J1343" t="n">
        <x:f>IF(LEN(TRIM(data!Y1343))&gt;0,1,0)</x:f>
        <x:v>1</x:v>
      </x:c>
    </x:row>
    <x:row r="1344">
      <x:c r="H1344" t="n">
        <x:f>IF(LEN(TRIM(data!V1344))&gt;0,1,0)</x:f>
        <x:v>1</x:v>
      </x:c>
      <x:c r="I1344" t="n">
        <x:f>IF(LEN(TRIM(data!W1344))&gt;0,1,0)</x:f>
        <x:v>1</x:v>
      </x:c>
      <x:c r="J1344" t="n">
        <x:f>IF(LEN(TRIM(data!Y1344))&gt;0,1,0)</x:f>
        <x:v>1</x:v>
      </x:c>
    </x:row>
    <x:row r="1345">
      <x:c r="H1345" t="n">
        <x:f>IF(LEN(TRIM(data!V1345))&gt;0,1,0)</x:f>
        <x:v>0</x:v>
      </x:c>
      <x:c r="I1345" t="n">
        <x:f>IF(LEN(TRIM(data!W1345))&gt;0,1,0)</x:f>
        <x:v>0</x:v>
      </x:c>
      <x:c r="J1345" t="n">
        <x:f>IF(LEN(TRIM(data!Y1345))&gt;0,1,0)</x:f>
        <x:v>1</x:v>
      </x:c>
    </x:row>
    <x:row r="1346">
      <x:c r="H1346" t="n">
        <x:f>IF(LEN(TRIM(data!V1346))&gt;0,1,0)</x:f>
        <x:v>1</x:v>
      </x:c>
      <x:c r="I1346" t="n">
        <x:f>IF(LEN(TRIM(data!W1346))&gt;0,1,0)</x:f>
        <x:v>1</x:v>
      </x:c>
      <x:c r="J1346" t="n">
        <x:f>IF(LEN(TRIM(data!Y1346))&gt;0,1,0)</x:f>
        <x:v>0</x:v>
      </x:c>
    </x:row>
    <x:row r="1347">
      <x:c r="H1347" t="n">
        <x:f>IF(LEN(TRIM(data!V1347))&gt;0,1,0)</x:f>
        <x:v>1</x:v>
      </x:c>
      <x:c r="I1347" t="n">
        <x:f>IF(LEN(TRIM(data!W1347))&gt;0,1,0)</x:f>
        <x:v>1</x:v>
      </x:c>
      <x:c r="J1347" t="n">
        <x:f>IF(LEN(TRIM(data!Y1347))&gt;0,1,0)</x:f>
        <x:v>1</x:v>
      </x:c>
    </x:row>
    <x:row r="1348">
      <x:c r="H1348" t="n">
        <x:f>IF(LEN(TRIM(data!V1348))&gt;0,1,0)</x:f>
        <x:v>1</x:v>
      </x:c>
      <x:c r="I1348" t="n">
        <x:f>IF(LEN(TRIM(data!W1348))&gt;0,1,0)</x:f>
        <x:v>1</x:v>
      </x:c>
      <x:c r="J1348" t="n">
        <x:f>IF(LEN(TRIM(data!Y1348))&gt;0,1,0)</x:f>
        <x:v>0</x:v>
      </x:c>
    </x:row>
    <x:row r="1349">
      <x:c r="H1349" t="n">
        <x:f>IF(LEN(TRIM(data!V1349))&gt;0,1,0)</x:f>
        <x:v>0</x:v>
      </x:c>
      <x:c r="I1349" t="n">
        <x:f>IF(LEN(TRIM(data!W1349))&gt;0,1,0)</x:f>
        <x:v>0</x:v>
      </x:c>
      <x:c r="J1349" t="n">
        <x:f>IF(LEN(TRIM(data!Y1349))&gt;0,1,0)</x:f>
        <x:v>1</x:v>
      </x:c>
    </x:row>
    <x:row r="1350">
      <x:c r="H1350" t="n">
        <x:f>IF(LEN(TRIM(data!V1350))&gt;0,1,0)</x:f>
        <x:v>1</x:v>
      </x:c>
      <x:c r="I1350" t="n">
        <x:f>IF(LEN(TRIM(data!W1350))&gt;0,1,0)</x:f>
        <x:v>0</x:v>
      </x:c>
      <x:c r="J1350" t="n">
        <x:f>IF(LEN(TRIM(data!Y1350))&gt;0,1,0)</x:f>
        <x:v>1</x:v>
      </x:c>
    </x:row>
    <x:row r="1351">
      <x:c r="H1351" t="n">
        <x:f>IF(LEN(TRIM(data!V1351))&gt;0,1,0)</x:f>
        <x:v>1</x:v>
      </x:c>
      <x:c r="I1351" t="n">
        <x:f>IF(LEN(TRIM(data!W1351))&gt;0,1,0)</x:f>
        <x:v>1</x:v>
      </x:c>
      <x:c r="J1351" t="n">
        <x:f>IF(LEN(TRIM(data!Y1351))&gt;0,1,0)</x:f>
        <x:v>1</x:v>
      </x:c>
    </x:row>
    <x:row r="1352">
      <x:c r="H1352" t="n">
        <x:f>IF(LEN(TRIM(data!V1352))&gt;0,1,0)</x:f>
        <x:v>0</x:v>
      </x:c>
      <x:c r="I1352" t="n">
        <x:f>IF(LEN(TRIM(data!W1352))&gt;0,1,0)</x:f>
        <x:v>1</x:v>
      </x:c>
      <x:c r="J1352" t="n">
        <x:f>IF(LEN(TRIM(data!Y1352))&gt;0,1,0)</x:f>
        <x:v>1</x:v>
      </x:c>
    </x:row>
    <x:row r="1353">
      <x:c r="H1353" t="n">
        <x:f>IF(LEN(TRIM(data!V1353))&gt;0,1,0)</x:f>
        <x:v>1</x:v>
      </x:c>
      <x:c r="I1353" t="n">
        <x:f>IF(LEN(TRIM(data!W1353))&gt;0,1,0)</x:f>
        <x:v>1</x:v>
      </x:c>
      <x:c r="J1353" t="n">
        <x:f>IF(LEN(TRIM(data!Y1353))&gt;0,1,0)</x:f>
        <x:v>1</x:v>
      </x:c>
    </x:row>
    <x:row r="1354">
      <x:c r="H1354" t="n">
        <x:f>IF(LEN(TRIM(data!V1354))&gt;0,1,0)</x:f>
        <x:v>0</x:v>
      </x:c>
      <x:c r="I1354" t="n">
        <x:f>IF(LEN(TRIM(data!W1354))&gt;0,1,0)</x:f>
        <x:v>0</x:v>
      </x:c>
      <x:c r="J1354" t="n">
        <x:f>IF(LEN(TRIM(data!Y1354))&gt;0,1,0)</x:f>
        <x:v>1</x:v>
      </x:c>
    </x:row>
    <x:row r="1355">
      <x:c r="H1355" t="n">
        <x:f>IF(LEN(TRIM(data!V1355))&gt;0,1,0)</x:f>
        <x:v>1</x:v>
      </x:c>
      <x:c r="I1355" t="n">
        <x:f>IF(LEN(TRIM(data!W1355))&gt;0,1,0)</x:f>
        <x:v>1</x:v>
      </x:c>
      <x:c r="J1355" t="n">
        <x:f>IF(LEN(TRIM(data!Y1355))&gt;0,1,0)</x:f>
        <x:v>1</x:v>
      </x:c>
    </x:row>
    <x:row r="1356">
      <x:c r="H1356" t="n">
        <x:f>IF(LEN(TRIM(data!V1356))&gt;0,1,0)</x:f>
        <x:v>1</x:v>
      </x:c>
      <x:c r="I1356" t="n">
        <x:f>IF(LEN(TRIM(data!W1356))&gt;0,1,0)</x:f>
        <x:v>1</x:v>
      </x:c>
      <x:c r="J1356" t="n">
        <x:f>IF(LEN(TRIM(data!Y1356))&gt;0,1,0)</x:f>
        <x:v>1</x:v>
      </x:c>
    </x:row>
    <x:row r="1357">
      <x:c r="H1357" t="n">
        <x:f>IF(LEN(TRIM(data!V1357))&gt;0,1,0)</x:f>
        <x:v>1</x:v>
      </x:c>
      <x:c r="I1357" t="n">
        <x:f>IF(LEN(TRIM(data!W1357))&gt;0,1,0)</x:f>
        <x:v>1</x:v>
      </x:c>
      <x:c r="J1357" t="n">
        <x:f>IF(LEN(TRIM(data!Y1357))&gt;0,1,0)</x:f>
        <x:v>1</x:v>
      </x:c>
    </x:row>
    <x:row r="1358">
      <x:c r="H1358" t="n">
        <x:f>IF(LEN(TRIM(data!V1358))&gt;0,1,0)</x:f>
        <x:v>0</x:v>
      </x:c>
      <x:c r="I1358" t="n">
        <x:f>IF(LEN(TRIM(data!W1358))&gt;0,1,0)</x:f>
        <x:v>1</x:v>
      </x:c>
      <x:c r="J1358" t="n">
        <x:f>IF(LEN(TRIM(data!Y1358))&gt;0,1,0)</x:f>
        <x:v>0</x:v>
      </x:c>
    </x:row>
    <x:row r="1359">
      <x:c r="H1359" t="n">
        <x:f>IF(LEN(TRIM(data!V1359))&gt;0,1,0)</x:f>
        <x:v>1</x:v>
      </x:c>
      <x:c r="I1359" t="n">
        <x:f>IF(LEN(TRIM(data!W1359))&gt;0,1,0)</x:f>
        <x:v>1</x:v>
      </x:c>
      <x:c r="J1359" t="n">
        <x:f>IF(LEN(TRIM(data!Y1359))&gt;0,1,0)</x:f>
        <x:v>1</x:v>
      </x:c>
    </x:row>
    <x:row r="1360">
      <x:c r="H1360" t="n">
        <x:f>IF(LEN(TRIM(data!V1360))&gt;0,1,0)</x:f>
        <x:v>1</x:v>
      </x:c>
      <x:c r="I1360" t="n">
        <x:f>IF(LEN(TRIM(data!W1360))&gt;0,1,0)</x:f>
        <x:v>1</x:v>
      </x:c>
      <x:c r="J1360" t="n">
        <x:f>IF(LEN(TRIM(data!Y1360))&gt;0,1,0)</x:f>
        <x:v>1</x:v>
      </x:c>
    </x:row>
    <x:row r="1361">
      <x:c r="H1361" t="n">
        <x:f>IF(LEN(TRIM(data!V1361))&gt;0,1,0)</x:f>
        <x:v>1</x:v>
      </x:c>
      <x:c r="I1361" t="n">
        <x:f>IF(LEN(TRIM(data!W1361))&gt;0,1,0)</x:f>
        <x:v>1</x:v>
      </x:c>
      <x:c r="J1361" t="n">
        <x:f>IF(LEN(TRIM(data!Y1361))&gt;0,1,0)</x:f>
        <x:v>0</x:v>
      </x:c>
    </x:row>
    <x:row r="1362">
      <x:c r="H1362" t="n">
        <x:f>IF(LEN(TRIM(data!V1362))&gt;0,1,0)</x:f>
        <x:v>0</x:v>
      </x:c>
      <x:c r="I1362" t="n">
        <x:f>IF(LEN(TRIM(data!W1362))&gt;0,1,0)</x:f>
        <x:v>0</x:v>
      </x:c>
      <x:c r="J1362" t="n">
        <x:f>IF(LEN(TRIM(data!Y1362))&gt;0,1,0)</x:f>
        <x:v>1</x:v>
      </x:c>
    </x:row>
    <x:row r="1363">
      <x:c r="H1363" t="n">
        <x:f>IF(LEN(TRIM(data!V1363))&gt;0,1,0)</x:f>
        <x:v>0</x:v>
      </x:c>
      <x:c r="I1363" t="n">
        <x:f>IF(LEN(TRIM(data!W1363))&gt;0,1,0)</x:f>
        <x:v>1</x:v>
      </x:c>
      <x:c r="J1363" t="n">
        <x:f>IF(LEN(TRIM(data!Y1363))&gt;0,1,0)</x:f>
        <x:v>1</x:v>
      </x:c>
    </x:row>
    <x:row r="1364">
      <x:c r="H1364" t="n">
        <x:f>IF(LEN(TRIM(data!V1364))&gt;0,1,0)</x:f>
        <x:v>1</x:v>
      </x:c>
      <x:c r="I1364" t="n">
        <x:f>IF(LEN(TRIM(data!W1364))&gt;0,1,0)</x:f>
        <x:v>1</x:v>
      </x:c>
      <x:c r="J1364" t="n">
        <x:f>IF(LEN(TRIM(data!Y1364))&gt;0,1,0)</x:f>
        <x:v>1</x:v>
      </x:c>
    </x:row>
    <x:row r="1365">
      <x:c r="H1365" t="n">
        <x:f>IF(LEN(TRIM(data!V1365))&gt;0,1,0)</x:f>
        <x:v>1</x:v>
      </x:c>
      <x:c r="I1365" t="n">
        <x:f>IF(LEN(TRIM(data!W1365))&gt;0,1,0)</x:f>
        <x:v>0</x:v>
      </x:c>
      <x:c r="J1365" t="n">
        <x:f>IF(LEN(TRIM(data!Y1365))&gt;0,1,0)</x:f>
        <x:v>0</x:v>
      </x:c>
    </x:row>
    <x:row r="1366">
      <x:c r="H1366" t="n">
        <x:f>IF(LEN(TRIM(data!V1366))&gt;0,1,0)</x:f>
        <x:v>1</x:v>
      </x:c>
      <x:c r="I1366" t="n">
        <x:f>IF(LEN(TRIM(data!W1366))&gt;0,1,0)</x:f>
        <x:v>1</x:v>
      </x:c>
      <x:c r="J1366" t="n">
        <x:f>IF(LEN(TRIM(data!Y1366))&gt;0,1,0)</x:f>
        <x:v>1</x:v>
      </x:c>
    </x:row>
    <x:row r="1367">
      <x:c r="H1367" t="n">
        <x:f>IF(LEN(TRIM(data!V1367))&gt;0,1,0)</x:f>
        <x:v>1</x:v>
      </x:c>
      <x:c r="I1367" t="n">
        <x:f>IF(LEN(TRIM(data!W1367))&gt;0,1,0)</x:f>
        <x:v>1</x:v>
      </x:c>
      <x:c r="J1367" t="n">
        <x:f>IF(LEN(TRIM(data!Y1367))&gt;0,1,0)</x:f>
        <x:v>0</x:v>
      </x:c>
    </x:row>
    <x:row r="1368">
      <x:c r="H1368" t="n">
        <x:f>IF(LEN(TRIM(data!V1368))&gt;0,1,0)</x:f>
        <x:v>1</x:v>
      </x:c>
      <x:c r="I1368" t="n">
        <x:f>IF(LEN(TRIM(data!W1368))&gt;0,1,0)</x:f>
        <x:v>0</x:v>
      </x:c>
      <x:c r="J1368" t="n">
        <x:f>IF(LEN(TRIM(data!Y1368))&gt;0,1,0)</x:f>
        <x:v>1</x:v>
      </x:c>
    </x:row>
    <x:row r="1369">
      <x:c r="H1369" t="n">
        <x:f>IF(LEN(TRIM(data!V1369))&gt;0,1,0)</x:f>
        <x:v>0</x:v>
      </x:c>
      <x:c r="I1369" t="n">
        <x:f>IF(LEN(TRIM(data!W1369))&gt;0,1,0)</x:f>
        <x:v>0</x:v>
      </x:c>
      <x:c r="J1369" t="n">
        <x:f>IF(LEN(TRIM(data!Y1369))&gt;0,1,0)</x:f>
        <x:v>0</x:v>
      </x:c>
    </x:row>
    <x:row r="1370">
      <x:c r="H1370" t="n">
        <x:f>IF(LEN(TRIM(data!V1370))&gt;0,1,0)</x:f>
        <x:v>1</x:v>
      </x:c>
      <x:c r="I1370" t="n">
        <x:f>IF(LEN(TRIM(data!W1370))&gt;0,1,0)</x:f>
        <x:v>1</x:v>
      </x:c>
      <x:c r="J1370" t="n">
        <x:f>IF(LEN(TRIM(data!Y1370))&gt;0,1,0)</x:f>
        <x:v>0</x:v>
      </x:c>
    </x:row>
    <x:row r="1371">
      <x:c r="H1371" t="n">
        <x:f>IF(LEN(TRIM(data!V1371))&gt;0,1,0)</x:f>
        <x:v>1</x:v>
      </x:c>
      <x:c r="I1371" t="n">
        <x:f>IF(LEN(TRIM(data!W1371))&gt;0,1,0)</x:f>
        <x:v>1</x:v>
      </x:c>
      <x:c r="J1371" t="n">
        <x:f>IF(LEN(TRIM(data!Y1371))&gt;0,1,0)</x:f>
        <x:v>0</x:v>
      </x:c>
    </x:row>
    <x:row r="1372">
      <x:c r="H1372" t="n">
        <x:f>IF(LEN(TRIM(data!V1372))&gt;0,1,0)</x:f>
        <x:v>0</x:v>
      </x:c>
      <x:c r="I1372" t="n">
        <x:f>IF(LEN(TRIM(data!W1372))&gt;0,1,0)</x:f>
        <x:v>1</x:v>
      </x:c>
      <x:c r="J1372" t="n">
        <x:f>IF(LEN(TRIM(data!Y1372))&gt;0,1,0)</x:f>
        <x:v>1</x:v>
      </x:c>
    </x:row>
    <x:row r="1373">
      <x:c r="H1373" t="n">
        <x:f>IF(LEN(TRIM(data!V1373))&gt;0,1,0)</x:f>
        <x:v>0</x:v>
      </x:c>
      <x:c r="I1373" t="n">
        <x:f>IF(LEN(TRIM(data!W1373))&gt;0,1,0)</x:f>
        <x:v>1</x:v>
      </x:c>
      <x:c r="J1373" t="n">
        <x:f>IF(LEN(TRIM(data!Y1373))&gt;0,1,0)</x:f>
        <x:v>1</x:v>
      </x:c>
    </x:row>
    <x:row r="1374">
      <x:c r="H1374" t="n">
        <x:f>IF(LEN(TRIM(data!V1374))&gt;0,1,0)</x:f>
        <x:v>0</x:v>
      </x:c>
      <x:c r="I1374" t="n">
        <x:f>IF(LEN(TRIM(data!W1374))&gt;0,1,0)</x:f>
        <x:v>1</x:v>
      </x:c>
      <x:c r="J1374" t="n">
        <x:f>IF(LEN(TRIM(data!Y1374))&gt;0,1,0)</x:f>
        <x:v>1</x:v>
      </x:c>
    </x:row>
    <x:row r="1375">
      <x:c r="H1375" t="n">
        <x:f>IF(LEN(TRIM(data!V1375))&gt;0,1,0)</x:f>
        <x:v>1</x:v>
      </x:c>
      <x:c r="I1375" t="n">
        <x:f>IF(LEN(TRIM(data!W1375))&gt;0,1,0)</x:f>
        <x:v>1</x:v>
      </x:c>
      <x:c r="J1375" t="n">
        <x:f>IF(LEN(TRIM(data!Y1375))&gt;0,1,0)</x:f>
        <x:v>0</x:v>
      </x:c>
    </x:row>
    <x:row r="1376">
      <x:c r="H1376" t="n">
        <x:f>IF(LEN(TRIM(data!V1376))&gt;0,1,0)</x:f>
        <x:v>1</x:v>
      </x:c>
      <x:c r="I1376" t="n">
        <x:f>IF(LEN(TRIM(data!W1376))&gt;0,1,0)</x:f>
        <x:v>1</x:v>
      </x:c>
      <x:c r="J1376" t="n">
        <x:f>IF(LEN(TRIM(data!Y1376))&gt;0,1,0)</x:f>
        <x:v>1</x:v>
      </x:c>
    </x:row>
    <x:row r="1377">
      <x:c r="H1377" t="n">
        <x:f>IF(LEN(TRIM(data!V1377))&gt;0,1,0)</x:f>
        <x:v>1</x:v>
      </x:c>
      <x:c r="I1377" t="n">
        <x:f>IF(LEN(TRIM(data!W1377))&gt;0,1,0)</x:f>
        <x:v>1</x:v>
      </x:c>
      <x:c r="J1377" t="n">
        <x:f>IF(LEN(TRIM(data!Y1377))&gt;0,1,0)</x:f>
        <x:v>0</x:v>
      </x:c>
    </x:row>
    <x:row r="1378">
      <x:c r="H1378" t="n">
        <x:f>IF(LEN(TRIM(data!V1378))&gt;0,1,0)</x:f>
        <x:v>1</x:v>
      </x:c>
      <x:c r="I1378" t="n">
        <x:f>IF(LEN(TRIM(data!W1378))&gt;0,1,0)</x:f>
        <x:v>1</x:v>
      </x:c>
      <x:c r="J1378" t="n">
        <x:f>IF(LEN(TRIM(data!Y1378))&gt;0,1,0)</x:f>
        <x:v>0</x:v>
      </x:c>
    </x:row>
    <x:row r="1379">
      <x:c r="H1379" t="n">
        <x:f>IF(LEN(TRIM(data!V1379))&gt;0,1,0)</x:f>
        <x:v>0</x:v>
      </x:c>
      <x:c r="I1379" t="n">
        <x:f>IF(LEN(TRIM(data!W1379))&gt;0,1,0)</x:f>
        <x:v>0</x:v>
      </x:c>
      <x:c r="J1379" t="n">
        <x:f>IF(LEN(TRIM(data!Y1379))&gt;0,1,0)</x:f>
        <x:v>0</x:v>
      </x:c>
    </x:row>
    <x:row r="1380">
      <x:c r="H1380" t="n">
        <x:f>IF(LEN(TRIM(data!V1380))&gt;0,1,0)</x:f>
        <x:v>1</x:v>
      </x:c>
      <x:c r="I1380" t="n">
        <x:f>IF(LEN(TRIM(data!W1380))&gt;0,1,0)</x:f>
        <x:v>1</x:v>
      </x:c>
      <x:c r="J1380" t="n">
        <x:f>IF(LEN(TRIM(data!Y1380))&gt;0,1,0)</x:f>
        <x:v>1</x:v>
      </x:c>
    </x:row>
    <x:row r="1381">
      <x:c r="H1381" t="n">
        <x:f>IF(LEN(TRIM(data!V1381))&gt;0,1,0)</x:f>
        <x:v>1</x:v>
      </x:c>
      <x:c r="I1381" t="n">
        <x:f>IF(LEN(TRIM(data!W1381))&gt;0,1,0)</x:f>
        <x:v>1</x:v>
      </x:c>
      <x:c r="J1381" t="n">
        <x:f>IF(LEN(TRIM(data!Y1381))&gt;0,1,0)</x:f>
        <x:v>0</x:v>
      </x:c>
    </x:row>
    <x:row r="1382">
      <x:c r="H1382" t="n">
        <x:f>IF(LEN(TRIM(data!V1382))&gt;0,1,0)</x:f>
        <x:v>1</x:v>
      </x:c>
      <x:c r="I1382" t="n">
        <x:f>IF(LEN(TRIM(data!W1382))&gt;0,1,0)</x:f>
        <x:v>1</x:v>
      </x:c>
      <x:c r="J1382" t="n">
        <x:f>IF(LEN(TRIM(data!Y1382))&gt;0,1,0)</x:f>
        <x:v>1</x:v>
      </x:c>
    </x:row>
    <x:row r="1383">
      <x:c r="H1383" t="n">
        <x:f>IF(LEN(TRIM(data!V1383))&gt;0,1,0)</x:f>
        <x:v>1</x:v>
      </x:c>
      <x:c r="I1383" t="n">
        <x:f>IF(LEN(TRIM(data!W1383))&gt;0,1,0)</x:f>
        <x:v>1</x:v>
      </x:c>
      <x:c r="J1383" t="n">
        <x:f>IF(LEN(TRIM(data!Y1383))&gt;0,1,0)</x:f>
        <x:v>1</x:v>
      </x:c>
    </x:row>
    <x:row r="1384">
      <x:c r="H1384" t="n">
        <x:f>IF(LEN(TRIM(data!V1384))&gt;0,1,0)</x:f>
        <x:v>0</x:v>
      </x:c>
      <x:c r="I1384" t="n">
        <x:f>IF(LEN(TRIM(data!W1384))&gt;0,1,0)</x:f>
        <x:v>1</x:v>
      </x:c>
      <x:c r="J1384" t="n">
        <x:f>IF(LEN(TRIM(data!Y1384))&gt;0,1,0)</x:f>
        <x:v>1</x:v>
      </x:c>
    </x:row>
    <x:row r="1385">
      <x:c r="H1385" t="n">
        <x:f>IF(LEN(TRIM(data!V1385))&gt;0,1,0)</x:f>
        <x:v>1</x:v>
      </x:c>
      <x:c r="I1385" t="n">
        <x:f>IF(LEN(TRIM(data!W1385))&gt;0,1,0)</x:f>
        <x:v>1</x:v>
      </x:c>
      <x:c r="J1385" t="n">
        <x:f>IF(LEN(TRIM(data!Y1385))&gt;0,1,0)</x:f>
        <x:v>1</x:v>
      </x:c>
    </x:row>
    <x:row r="1386">
      <x:c r="H1386" t="n">
        <x:f>IF(LEN(TRIM(data!V1386))&gt;0,1,0)</x:f>
        <x:v>1</x:v>
      </x:c>
      <x:c r="I1386" t="n">
        <x:f>IF(LEN(TRIM(data!W1386))&gt;0,1,0)</x:f>
        <x:v>0</x:v>
      </x:c>
      <x:c r="J1386" t="n">
        <x:f>IF(LEN(TRIM(data!Y1386))&gt;0,1,0)</x:f>
        <x:v>1</x:v>
      </x:c>
    </x:row>
    <x:row r="1387">
      <x:c r="H1387" t="n">
        <x:f>IF(LEN(TRIM(data!V1387))&gt;0,1,0)</x:f>
        <x:v>1</x:v>
      </x:c>
      <x:c r="I1387" t="n">
        <x:f>IF(LEN(TRIM(data!W1387))&gt;0,1,0)</x:f>
        <x:v>1</x:v>
      </x:c>
      <x:c r="J1387" t="n">
        <x:f>IF(LEN(TRIM(data!Y1387))&gt;0,1,0)</x:f>
        <x:v>1</x:v>
      </x:c>
    </x:row>
    <x:row r="1388">
      <x:c r="H1388" t="n">
        <x:f>IF(LEN(TRIM(data!V1388))&gt;0,1,0)</x:f>
        <x:v>1</x:v>
      </x:c>
      <x:c r="I1388" t="n">
        <x:f>IF(LEN(TRIM(data!W1388))&gt;0,1,0)</x:f>
        <x:v>1</x:v>
      </x:c>
      <x:c r="J1388" t="n">
        <x:f>IF(LEN(TRIM(data!Y1388))&gt;0,1,0)</x:f>
        <x:v>1</x:v>
      </x:c>
    </x:row>
    <x:row r="1389">
      <x:c r="H1389" t="n">
        <x:f>IF(LEN(TRIM(data!V1389))&gt;0,1,0)</x:f>
        <x:v>1</x:v>
      </x:c>
      <x:c r="I1389" t="n">
        <x:f>IF(LEN(TRIM(data!W1389))&gt;0,1,0)</x:f>
        <x:v>0</x:v>
      </x:c>
      <x:c r="J1389" t="n">
        <x:f>IF(LEN(TRIM(data!Y1389))&gt;0,1,0)</x:f>
        <x:v>1</x:v>
      </x:c>
    </x:row>
    <x:row r="1390">
      <x:c r="H1390" t="n">
        <x:f>IF(LEN(TRIM(data!V1390))&gt;0,1,0)</x:f>
        <x:v>0</x:v>
      </x:c>
      <x:c r="I1390" t="n">
        <x:f>IF(LEN(TRIM(data!W1390))&gt;0,1,0)</x:f>
        <x:v>0</x:v>
      </x:c>
      <x:c r="J1390" t="n">
        <x:f>IF(LEN(TRIM(data!Y1390))&gt;0,1,0)</x:f>
        <x:v>1</x:v>
      </x:c>
    </x:row>
    <x:row r="1391">
      <x:c r="H1391" t="n">
        <x:f>IF(LEN(TRIM(data!V1391))&gt;0,1,0)</x:f>
        <x:v>1</x:v>
      </x:c>
      <x:c r="I1391" t="n">
        <x:f>IF(LEN(TRIM(data!W1391))&gt;0,1,0)</x:f>
        <x:v>1</x:v>
      </x:c>
      <x:c r="J1391" t="n">
        <x:f>IF(LEN(TRIM(data!Y1391))&gt;0,1,0)</x:f>
        <x:v>0</x:v>
      </x:c>
    </x:row>
    <x:row r="1392">
      <x:c r="H1392" t="n">
        <x:f>IF(LEN(TRIM(data!V1392))&gt;0,1,0)</x:f>
        <x:v>1</x:v>
      </x:c>
      <x:c r="I1392" t="n">
        <x:f>IF(LEN(TRIM(data!W1392))&gt;0,1,0)</x:f>
        <x:v>1</x:v>
      </x:c>
      <x:c r="J1392" t="n">
        <x:f>IF(LEN(TRIM(data!Y1392))&gt;0,1,0)</x:f>
        <x:v>1</x:v>
      </x:c>
    </x:row>
    <x:row r="1393">
      <x:c r="H1393" t="n">
        <x:f>IF(LEN(TRIM(data!V1393))&gt;0,1,0)</x:f>
        <x:v>1</x:v>
      </x:c>
      <x:c r="I1393" t="n">
        <x:f>IF(LEN(TRIM(data!W1393))&gt;0,1,0)</x:f>
        <x:v>1</x:v>
      </x:c>
      <x:c r="J1393" t="n">
        <x:f>IF(LEN(TRIM(data!Y1393))&gt;0,1,0)</x:f>
        <x:v>1</x:v>
      </x:c>
    </x:row>
    <x:row r="1394">
      <x:c r="H1394" t="n">
        <x:f>IF(LEN(TRIM(data!V1394))&gt;0,1,0)</x:f>
        <x:v>1</x:v>
      </x:c>
      <x:c r="I1394" t="n">
        <x:f>IF(LEN(TRIM(data!W1394))&gt;0,1,0)</x:f>
        <x:v>0</x:v>
      </x:c>
      <x:c r="J1394" t="n">
        <x:f>IF(LEN(TRIM(data!Y1394))&gt;0,1,0)</x:f>
        <x:v>0</x:v>
      </x:c>
    </x:row>
    <x:row r="1395">
      <x:c r="H1395" t="n">
        <x:f>IF(LEN(TRIM(data!V1395))&gt;0,1,0)</x:f>
        <x:v>1</x:v>
      </x:c>
      <x:c r="I1395" t="n">
        <x:f>IF(LEN(TRIM(data!W1395))&gt;0,1,0)</x:f>
        <x:v>1</x:v>
      </x:c>
      <x:c r="J1395" t="n">
        <x:f>IF(LEN(TRIM(data!Y1395))&gt;0,1,0)</x:f>
        <x:v>1</x:v>
      </x:c>
    </x:row>
    <x:row r="1396">
      <x:c r="H1396" t="n">
        <x:f>IF(LEN(TRIM(data!V1396))&gt;0,1,0)</x:f>
        <x:v>1</x:v>
      </x:c>
      <x:c r="I1396" t="n">
        <x:f>IF(LEN(TRIM(data!W1396))&gt;0,1,0)</x:f>
        <x:v>1</x:v>
      </x:c>
      <x:c r="J1396" t="n">
        <x:f>IF(LEN(TRIM(data!Y1396))&gt;0,1,0)</x:f>
        <x:v>1</x:v>
      </x:c>
    </x:row>
    <x:row r="1397">
      <x:c r="H1397" t="n">
        <x:f>IF(LEN(TRIM(data!V1397))&gt;0,1,0)</x:f>
        <x:v>1</x:v>
      </x:c>
      <x:c r="I1397" t="n">
        <x:f>IF(LEN(TRIM(data!W1397))&gt;0,1,0)</x:f>
        <x:v>0</x:v>
      </x:c>
      <x:c r="J1397" t="n">
        <x:f>IF(LEN(TRIM(data!Y1397))&gt;0,1,0)</x:f>
        <x:v>1</x:v>
      </x:c>
    </x:row>
    <x:row r="1398">
      <x:c r="H1398" t="n">
        <x:f>IF(LEN(TRIM(data!V1398))&gt;0,1,0)</x:f>
        <x:v>1</x:v>
      </x:c>
      <x:c r="I1398" t="n">
        <x:f>IF(LEN(TRIM(data!W1398))&gt;0,1,0)</x:f>
        <x:v>1</x:v>
      </x:c>
      <x:c r="J1398" t="n">
        <x:f>IF(LEN(TRIM(data!Y1398))&gt;0,1,0)</x:f>
        <x:v>1</x:v>
      </x:c>
    </x:row>
    <x:row r="1399">
      <x:c r="H1399" t="n">
        <x:f>IF(LEN(TRIM(data!V1399))&gt;0,1,0)</x:f>
        <x:v>1</x:v>
      </x:c>
      <x:c r="I1399" t="n">
        <x:f>IF(LEN(TRIM(data!W1399))&gt;0,1,0)</x:f>
        <x:v>1</x:v>
      </x:c>
      <x:c r="J1399" t="n">
        <x:f>IF(LEN(TRIM(data!Y1399))&gt;0,1,0)</x:f>
        <x:v>1</x:v>
      </x:c>
    </x:row>
    <x:row r="1400">
      <x:c r="H1400" t="n">
        <x:f>IF(LEN(TRIM(data!V1400))&gt;0,1,0)</x:f>
        <x:v>1</x:v>
      </x:c>
      <x:c r="I1400" t="n">
        <x:f>IF(LEN(TRIM(data!W1400))&gt;0,1,0)</x:f>
        <x:v>0</x:v>
      </x:c>
      <x:c r="J1400" t="n">
        <x:f>IF(LEN(TRIM(data!Y1400))&gt;0,1,0)</x:f>
        <x:v>1</x:v>
      </x:c>
    </x:row>
    <x:row r="1401">
      <x:c r="H1401" t="n">
        <x:f>IF(LEN(TRIM(data!V1401))&gt;0,1,0)</x:f>
        <x:v>1</x:v>
      </x:c>
      <x:c r="I1401" t="n">
        <x:f>IF(LEN(TRIM(data!W1401))&gt;0,1,0)</x:f>
        <x:v>0</x:v>
      </x:c>
      <x:c r="J1401" t="n">
        <x:f>IF(LEN(TRIM(data!Y1401))&gt;0,1,0)</x:f>
        <x:v>0</x:v>
      </x:c>
    </x:row>
    <x:row r="1402">
      <x:c r="H1402" t="n">
        <x:f>IF(LEN(TRIM(data!V1402))&gt;0,1,0)</x:f>
        <x:v>1</x:v>
      </x:c>
      <x:c r="I1402" t="n">
        <x:f>IF(LEN(TRIM(data!W1402))&gt;0,1,0)</x:f>
        <x:v>1</x:v>
      </x:c>
      <x:c r="J1402" t="n">
        <x:f>IF(LEN(TRIM(data!Y1402))&gt;0,1,0)</x:f>
        <x:v>1</x:v>
      </x:c>
    </x:row>
    <x:row r="1403">
      <x:c r="H1403" t="n">
        <x:f>IF(LEN(TRIM(data!V1403))&gt;0,1,0)</x:f>
        <x:v>1</x:v>
      </x:c>
      <x:c r="I1403" t="n">
        <x:f>IF(LEN(TRIM(data!W1403))&gt;0,1,0)</x:f>
        <x:v>1</x:v>
      </x:c>
      <x:c r="J1403" t="n">
        <x:f>IF(LEN(TRIM(data!Y1403))&gt;0,1,0)</x:f>
        <x:v>1</x:v>
      </x:c>
    </x:row>
    <x:row r="1404">
      <x:c r="H1404" t="n">
        <x:f>IF(LEN(TRIM(data!V1404))&gt;0,1,0)</x:f>
        <x:v>1</x:v>
      </x:c>
      <x:c r="I1404" t="n">
        <x:f>IF(LEN(TRIM(data!W1404))&gt;0,1,0)</x:f>
        <x:v>1</x:v>
      </x:c>
      <x:c r="J1404" t="n">
        <x:f>IF(LEN(TRIM(data!Y1404))&gt;0,1,0)</x:f>
        <x:v>1</x:v>
      </x:c>
    </x:row>
    <x:row r="1405">
      <x:c r="H1405" t="n">
        <x:f>IF(LEN(TRIM(data!V1405))&gt;0,1,0)</x:f>
        <x:v>1</x:v>
      </x:c>
      <x:c r="I1405" t="n">
        <x:f>IF(LEN(TRIM(data!W1405))&gt;0,1,0)</x:f>
        <x:v>1</x:v>
      </x:c>
      <x:c r="J1405" t="n">
        <x:f>IF(LEN(TRIM(data!Y1405))&gt;0,1,0)</x:f>
        <x:v>1</x:v>
      </x:c>
    </x:row>
    <x:row r="1406">
      <x:c r="H1406" t="n">
        <x:f>IF(LEN(TRIM(data!V1406))&gt;0,1,0)</x:f>
        <x:v>1</x:v>
      </x:c>
      <x:c r="I1406" t="n">
        <x:f>IF(LEN(TRIM(data!W1406))&gt;0,1,0)</x:f>
        <x:v>1</x:v>
      </x:c>
      <x:c r="J1406" t="n">
        <x:f>IF(LEN(TRIM(data!Y1406))&gt;0,1,0)</x:f>
        <x:v>1</x:v>
      </x:c>
    </x:row>
    <x:row r="1407">
      <x:c r="H1407" t="n">
        <x:f>IF(LEN(TRIM(data!V1407))&gt;0,1,0)</x:f>
        <x:v>1</x:v>
      </x:c>
      <x:c r="I1407" t="n">
        <x:f>IF(LEN(TRIM(data!W1407))&gt;0,1,0)</x:f>
        <x:v>1</x:v>
      </x:c>
      <x:c r="J1407" t="n">
        <x:f>IF(LEN(TRIM(data!Y1407))&gt;0,1,0)</x:f>
        <x:v>1</x:v>
      </x:c>
    </x:row>
    <x:row r="1408">
      <x:c r="H1408" t="n">
        <x:f>IF(LEN(TRIM(data!V1408))&gt;0,1,0)</x:f>
        <x:v>0</x:v>
      </x:c>
      <x:c r="I1408" t="n">
        <x:f>IF(LEN(TRIM(data!W1408))&gt;0,1,0)</x:f>
        <x:v>1</x:v>
      </x:c>
      <x:c r="J1408" t="n">
        <x:f>IF(LEN(TRIM(data!Y1408))&gt;0,1,0)</x:f>
        <x:v>1</x:v>
      </x:c>
    </x:row>
    <x:row r="1409">
      <x:c r="H1409" t="n">
        <x:f>IF(LEN(TRIM(data!V1409))&gt;0,1,0)</x:f>
        <x:v>1</x:v>
      </x:c>
      <x:c r="I1409" t="n">
        <x:f>IF(LEN(TRIM(data!W1409))&gt;0,1,0)</x:f>
        <x:v>1</x:v>
      </x:c>
      <x:c r="J1409" t="n">
        <x:f>IF(LEN(TRIM(data!Y1409))&gt;0,1,0)</x:f>
        <x:v>1</x:v>
      </x:c>
    </x:row>
    <x:row r="1410">
      <x:c r="H1410" t="n">
        <x:f>IF(LEN(TRIM(data!V1410))&gt;0,1,0)</x:f>
        <x:v>1</x:v>
      </x:c>
      <x:c r="I1410" t="n">
        <x:f>IF(LEN(TRIM(data!W1410))&gt;0,1,0)</x:f>
        <x:v>0</x:v>
      </x:c>
      <x:c r="J1410" t="n">
        <x:f>IF(LEN(TRIM(data!Y1410))&gt;0,1,0)</x:f>
        <x:v>1</x:v>
      </x:c>
    </x:row>
    <x:row r="1411">
      <x:c r="H1411" t="n">
        <x:f>IF(LEN(TRIM(data!V1411))&gt;0,1,0)</x:f>
        <x:v>1</x:v>
      </x:c>
      <x:c r="I1411" t="n">
        <x:f>IF(LEN(TRIM(data!W1411))&gt;0,1,0)</x:f>
        <x:v>0</x:v>
      </x:c>
      <x:c r="J1411" t="n">
        <x:f>IF(LEN(TRIM(data!Y1411))&gt;0,1,0)</x:f>
        <x:v>1</x:v>
      </x:c>
    </x:row>
    <x:row r="1412">
      <x:c r="H1412" t="n">
        <x:f>IF(LEN(TRIM(data!V1412))&gt;0,1,0)</x:f>
        <x:v>1</x:v>
      </x:c>
      <x:c r="I1412" t="n">
        <x:f>IF(LEN(TRIM(data!W1412))&gt;0,1,0)</x:f>
        <x:v>1</x:v>
      </x:c>
      <x:c r="J1412" t="n">
        <x:f>IF(LEN(TRIM(data!Y1412))&gt;0,1,0)</x:f>
        <x:v>0</x:v>
      </x:c>
    </x:row>
    <x:row r="1413">
      <x:c r="H1413" t="n">
        <x:f>IF(LEN(TRIM(data!V1413))&gt;0,1,0)</x:f>
        <x:v>1</x:v>
      </x:c>
      <x:c r="I1413" t="n">
        <x:f>IF(LEN(TRIM(data!W1413))&gt;0,1,0)</x:f>
        <x:v>1</x:v>
      </x:c>
      <x:c r="J1413" t="n">
        <x:f>IF(LEN(TRIM(data!Y1413))&gt;0,1,0)</x:f>
        <x:v>0</x:v>
      </x:c>
    </x:row>
    <x:row r="1414">
      <x:c r="H1414" t="n">
        <x:f>IF(LEN(TRIM(data!V1414))&gt;0,1,0)</x:f>
        <x:v>1</x:v>
      </x:c>
      <x:c r="I1414" t="n">
        <x:f>IF(LEN(TRIM(data!W1414))&gt;0,1,0)</x:f>
        <x:v>0</x:v>
      </x:c>
      <x:c r="J1414" t="n">
        <x:f>IF(LEN(TRIM(data!Y1414))&gt;0,1,0)</x:f>
        <x:v>1</x:v>
      </x:c>
    </x:row>
    <x:row r="1415">
      <x:c r="H1415" t="n">
        <x:f>IF(LEN(TRIM(data!V1415))&gt;0,1,0)</x:f>
        <x:v>1</x:v>
      </x:c>
      <x:c r="I1415" t="n">
        <x:f>IF(LEN(TRIM(data!W1415))&gt;0,1,0)</x:f>
        <x:v>1</x:v>
      </x:c>
      <x:c r="J1415" t="n">
        <x:f>IF(LEN(TRIM(data!Y1415))&gt;0,1,0)</x:f>
        <x:v>1</x:v>
      </x:c>
    </x:row>
    <x:row r="1416">
      <x:c r="H1416" t="n">
        <x:f>IF(LEN(TRIM(data!V1416))&gt;0,1,0)</x:f>
        <x:v>0</x:v>
      </x:c>
      <x:c r="I1416" t="n">
        <x:f>IF(LEN(TRIM(data!W1416))&gt;0,1,0)</x:f>
        <x:v>1</x:v>
      </x:c>
      <x:c r="J1416" t="n">
        <x:f>IF(LEN(TRIM(data!Y1416))&gt;0,1,0)</x:f>
        <x:v>1</x:v>
      </x:c>
    </x:row>
    <x:row r="1417">
      <x:c r="H1417" t="n">
        <x:f>IF(LEN(TRIM(data!V1417))&gt;0,1,0)</x:f>
        <x:v>1</x:v>
      </x:c>
      <x:c r="I1417" t="n">
        <x:f>IF(LEN(TRIM(data!W1417))&gt;0,1,0)</x:f>
        <x:v>1</x:v>
      </x:c>
      <x:c r="J1417" t="n">
        <x:f>IF(LEN(TRIM(data!Y1417))&gt;0,1,0)</x:f>
        <x:v>1</x:v>
      </x:c>
    </x:row>
    <x:row r="1418">
      <x:c r="H1418" t="n">
        <x:f>IF(LEN(TRIM(data!V1418))&gt;0,1,0)</x:f>
        <x:v>1</x:v>
      </x:c>
      <x:c r="I1418" t="n">
        <x:f>IF(LEN(TRIM(data!W1418))&gt;0,1,0)</x:f>
        <x:v>1</x:v>
      </x:c>
      <x:c r="J1418" t="n">
        <x:f>IF(LEN(TRIM(data!Y1418))&gt;0,1,0)</x:f>
        <x:v>1</x:v>
      </x:c>
    </x:row>
    <x:row r="1419">
      <x:c r="H1419" t="n">
        <x:f>IF(LEN(TRIM(data!V1419))&gt;0,1,0)</x:f>
        <x:v>0</x:v>
      </x:c>
      <x:c r="I1419" t="n">
        <x:f>IF(LEN(TRIM(data!W1419))&gt;0,1,0)</x:f>
        <x:v>0</x:v>
      </x:c>
      <x:c r="J1419" t="n">
        <x:f>IF(LEN(TRIM(data!Y1419))&gt;0,1,0)</x:f>
        <x:v>1</x:v>
      </x:c>
    </x:row>
    <x:row r="1420">
      <x:c r="H1420" t="n">
        <x:f>IF(LEN(TRIM(data!V1420))&gt;0,1,0)</x:f>
        <x:v>0</x:v>
      </x:c>
      <x:c r="I1420" t="n">
        <x:f>IF(LEN(TRIM(data!W1420))&gt;0,1,0)</x:f>
        <x:v>0</x:v>
      </x:c>
      <x:c r="J1420" t="n">
        <x:f>IF(LEN(TRIM(data!Y1420))&gt;0,1,0)</x:f>
        <x:v>1</x:v>
      </x:c>
    </x:row>
    <x:row r="1421">
      <x:c r="H1421" t="n">
        <x:f>IF(LEN(TRIM(data!V1421))&gt;0,1,0)</x:f>
        <x:v>1</x:v>
      </x:c>
      <x:c r="I1421" t="n">
        <x:f>IF(LEN(TRIM(data!W1421))&gt;0,1,0)</x:f>
        <x:v>1</x:v>
      </x:c>
      <x:c r="J1421" t="n">
        <x:f>IF(LEN(TRIM(data!Y1421))&gt;0,1,0)</x:f>
        <x:v>1</x:v>
      </x:c>
    </x:row>
    <x:row r="1422">
      <x:c r="H1422" t="n">
        <x:f>IF(LEN(TRIM(data!V1422))&gt;0,1,0)</x:f>
        <x:v>1</x:v>
      </x:c>
      <x:c r="I1422" t="n">
        <x:f>IF(LEN(TRIM(data!W1422))&gt;0,1,0)</x:f>
        <x:v>1</x:v>
      </x:c>
      <x:c r="J1422" t="n">
        <x:f>IF(LEN(TRIM(data!Y1422))&gt;0,1,0)</x:f>
        <x:v>0</x:v>
      </x:c>
    </x:row>
    <x:row r="1423">
      <x:c r="H1423" t="n">
        <x:f>IF(LEN(TRIM(data!V1423))&gt;0,1,0)</x:f>
        <x:v>1</x:v>
      </x:c>
      <x:c r="I1423" t="n">
        <x:f>IF(LEN(TRIM(data!W1423))&gt;0,1,0)</x:f>
        <x:v>1</x:v>
      </x:c>
      <x:c r="J1423" t="n">
        <x:f>IF(LEN(TRIM(data!Y1423))&gt;0,1,0)</x:f>
        <x:v>0</x:v>
      </x:c>
    </x:row>
    <x:row r="1424">
      <x:c r="H1424" t="n">
        <x:f>IF(LEN(TRIM(data!V1424))&gt;0,1,0)</x:f>
        <x:v>0</x:v>
      </x:c>
      <x:c r="I1424" t="n">
        <x:f>IF(LEN(TRIM(data!W1424))&gt;0,1,0)</x:f>
        <x:v>1</x:v>
      </x:c>
      <x:c r="J1424" t="n">
        <x:f>IF(LEN(TRIM(data!Y1424))&gt;0,1,0)</x:f>
        <x:v>1</x:v>
      </x:c>
    </x:row>
    <x:row r="1425">
      <x:c r="H1425" t="n">
        <x:f>IF(LEN(TRIM(data!V1425))&gt;0,1,0)</x:f>
        <x:v>0</x:v>
      </x:c>
      <x:c r="I1425" t="n">
        <x:f>IF(LEN(TRIM(data!W1425))&gt;0,1,0)</x:f>
        <x:v>1</x:v>
      </x:c>
      <x:c r="J1425" t="n">
        <x:f>IF(LEN(TRIM(data!Y1425))&gt;0,1,0)</x:f>
        <x:v>1</x:v>
      </x:c>
    </x:row>
    <x:row r="1426">
      <x:c r="H1426" t="n">
        <x:f>IF(LEN(TRIM(data!V1426))&gt;0,1,0)</x:f>
        <x:v>1</x:v>
      </x:c>
      <x:c r="I1426" t="n">
        <x:f>IF(LEN(TRIM(data!W1426))&gt;0,1,0)</x:f>
        <x:v>1</x:v>
      </x:c>
      <x:c r="J1426" t="n">
        <x:f>IF(LEN(TRIM(data!Y1426))&gt;0,1,0)</x:f>
        <x:v>1</x:v>
      </x:c>
    </x:row>
    <x:row r="1427">
      <x:c r="H1427" t="n">
        <x:f>IF(LEN(TRIM(data!V1427))&gt;0,1,0)</x:f>
        <x:v>0</x:v>
      </x:c>
      <x:c r="I1427" t="n">
        <x:f>IF(LEN(TRIM(data!W1427))&gt;0,1,0)</x:f>
        <x:v>1</x:v>
      </x:c>
      <x:c r="J1427" t="n">
        <x:f>IF(LEN(TRIM(data!Y1427))&gt;0,1,0)</x:f>
        <x:v>0</x:v>
      </x:c>
    </x:row>
    <x:row r="1428">
      <x:c r="H1428" t="n">
        <x:f>IF(LEN(TRIM(data!V1428))&gt;0,1,0)</x:f>
        <x:v>1</x:v>
      </x:c>
      <x:c r="I1428" t="n">
        <x:f>IF(LEN(TRIM(data!W1428))&gt;0,1,0)</x:f>
        <x:v>1</x:v>
      </x:c>
      <x:c r="J1428" t="n">
        <x:f>IF(LEN(TRIM(data!Y1428))&gt;0,1,0)</x:f>
        <x:v>1</x:v>
      </x:c>
    </x:row>
    <x:row r="1429">
      <x:c r="H1429" t="n">
        <x:f>IF(LEN(TRIM(data!V1429))&gt;0,1,0)</x:f>
        <x:v>1</x:v>
      </x:c>
      <x:c r="I1429" t="n">
        <x:f>IF(LEN(TRIM(data!W1429))&gt;0,1,0)</x:f>
        <x:v>1</x:v>
      </x:c>
      <x:c r="J1429" t="n">
        <x:f>IF(LEN(TRIM(data!Y1429))&gt;0,1,0)</x:f>
        <x:v>1</x:v>
      </x:c>
    </x:row>
    <x:row r="1430">
      <x:c r="H1430" t="n">
        <x:f>IF(LEN(TRIM(data!V1430))&gt;0,1,0)</x:f>
        <x:v>1</x:v>
      </x:c>
      <x:c r="I1430" t="n">
        <x:f>IF(LEN(TRIM(data!W1430))&gt;0,1,0)</x:f>
        <x:v>1</x:v>
      </x:c>
      <x:c r="J1430" t="n">
        <x:f>IF(LEN(TRIM(data!Y1430))&gt;0,1,0)</x:f>
        <x:v>1</x:v>
      </x:c>
    </x:row>
    <x:row r="1431">
      <x:c r="H1431" t="n">
        <x:f>IF(LEN(TRIM(data!V1431))&gt;0,1,0)</x:f>
        <x:v>1</x:v>
      </x:c>
      <x:c r="I1431" t="n">
        <x:f>IF(LEN(TRIM(data!W1431))&gt;0,1,0)</x:f>
        <x:v>1</x:v>
      </x:c>
      <x:c r="J1431" t="n">
        <x:f>IF(LEN(TRIM(data!Y1431))&gt;0,1,0)</x:f>
        <x:v>1</x:v>
      </x:c>
    </x:row>
    <x:row r="1432">
      <x:c r="H1432" t="n">
        <x:f>IF(LEN(TRIM(data!V1432))&gt;0,1,0)</x:f>
        <x:v>1</x:v>
      </x:c>
      <x:c r="I1432" t="n">
        <x:f>IF(LEN(TRIM(data!W1432))&gt;0,1,0)</x:f>
        <x:v>1</x:v>
      </x:c>
      <x:c r="J1432" t="n">
        <x:f>IF(LEN(TRIM(data!Y1432))&gt;0,1,0)</x:f>
        <x:v>1</x:v>
      </x:c>
    </x:row>
    <x:row r="1433">
      <x:c r="H1433" t="n">
        <x:f>IF(LEN(TRIM(data!V1433))&gt;0,1,0)</x:f>
        <x:v>1</x:v>
      </x:c>
      <x:c r="I1433" t="n">
        <x:f>IF(LEN(TRIM(data!W1433))&gt;0,1,0)</x:f>
        <x:v>1</x:v>
      </x:c>
      <x:c r="J1433" t="n">
        <x:f>IF(LEN(TRIM(data!Y1433))&gt;0,1,0)</x:f>
        <x:v>1</x:v>
      </x:c>
    </x:row>
    <x:row r="1434">
      <x:c r="H1434" t="n">
        <x:f>IF(LEN(TRIM(data!V1434))&gt;0,1,0)</x:f>
        <x:v>1</x:v>
      </x:c>
      <x:c r="I1434" t="n">
        <x:f>IF(LEN(TRIM(data!W1434))&gt;0,1,0)</x:f>
        <x:v>1</x:v>
      </x:c>
      <x:c r="J1434" t="n">
        <x:f>IF(LEN(TRIM(data!Y1434))&gt;0,1,0)</x:f>
        <x:v>1</x:v>
      </x:c>
    </x:row>
    <x:row r="1435">
      <x:c r="H1435" t="n">
        <x:f>IF(LEN(TRIM(data!V1435))&gt;0,1,0)</x:f>
        <x:v>0</x:v>
      </x:c>
      <x:c r="I1435" t="n">
        <x:f>IF(LEN(TRIM(data!W1435))&gt;0,1,0)</x:f>
        <x:v>1</x:v>
      </x:c>
      <x:c r="J1435" t="n">
        <x:f>IF(LEN(TRIM(data!Y1435))&gt;0,1,0)</x:f>
        <x:v>0</x:v>
      </x:c>
    </x:row>
    <x:row r="1436">
      <x:c r="H1436" t="n">
        <x:f>IF(LEN(TRIM(data!V1436))&gt;0,1,0)</x:f>
        <x:v>1</x:v>
      </x:c>
      <x:c r="I1436" t="n">
        <x:f>IF(LEN(TRIM(data!W1436))&gt;0,1,0)</x:f>
        <x:v>1</x:v>
      </x:c>
      <x:c r="J1436" t="n">
        <x:f>IF(LEN(TRIM(data!Y1436))&gt;0,1,0)</x:f>
        <x:v>0</x:v>
      </x:c>
    </x:row>
    <x:row r="1437">
      <x:c r="H1437" t="n">
        <x:f>IF(LEN(TRIM(data!V1437))&gt;0,1,0)</x:f>
        <x:v>0</x:v>
      </x:c>
      <x:c r="I1437" t="n">
        <x:f>IF(LEN(TRIM(data!W1437))&gt;0,1,0)</x:f>
        <x:v>0</x:v>
      </x:c>
      <x:c r="J1437" t="n">
        <x:f>IF(LEN(TRIM(data!Y1437))&gt;0,1,0)</x:f>
        <x:v>1</x:v>
      </x:c>
    </x:row>
    <x:row r="1438">
      <x:c r="H1438" t="n">
        <x:f>IF(LEN(TRIM(data!V1438))&gt;0,1,0)</x:f>
        <x:v>1</x:v>
      </x:c>
      <x:c r="I1438" t="n">
        <x:f>IF(LEN(TRIM(data!W1438))&gt;0,1,0)</x:f>
        <x:v>1</x:v>
      </x:c>
      <x:c r="J1438" t="n">
        <x:f>IF(LEN(TRIM(data!Y1438))&gt;0,1,0)</x:f>
        <x:v>1</x:v>
      </x:c>
    </x:row>
    <x:row r="1439">
      <x:c r="H1439" t="n">
        <x:f>IF(LEN(TRIM(data!V1439))&gt;0,1,0)</x:f>
        <x:v>1</x:v>
      </x:c>
      <x:c r="I1439" t="n">
        <x:f>IF(LEN(TRIM(data!W1439))&gt;0,1,0)</x:f>
        <x:v>0</x:v>
      </x:c>
      <x:c r="J1439" t="n">
        <x:f>IF(LEN(TRIM(data!Y1439))&gt;0,1,0)</x:f>
        <x:v>1</x:v>
      </x:c>
    </x:row>
    <x:row r="1440">
      <x:c r="H1440" t="n">
        <x:f>IF(LEN(TRIM(data!V1440))&gt;0,1,0)</x:f>
        <x:v>0</x:v>
      </x:c>
      <x:c r="I1440" t="n">
        <x:f>IF(LEN(TRIM(data!W1440))&gt;0,1,0)</x:f>
        <x:v>1</x:v>
      </x:c>
      <x:c r="J1440" t="n">
        <x:f>IF(LEN(TRIM(data!Y1440))&gt;0,1,0)</x:f>
        <x:v>1</x:v>
      </x:c>
    </x:row>
    <x:row r="1441">
      <x:c r="H1441" t="n">
        <x:f>IF(LEN(TRIM(data!V1441))&gt;0,1,0)</x:f>
        <x:v>1</x:v>
      </x:c>
      <x:c r="I1441" t="n">
        <x:f>IF(LEN(TRIM(data!W1441))&gt;0,1,0)</x:f>
        <x:v>0</x:v>
      </x:c>
      <x:c r="J1441" t="n">
        <x:f>IF(LEN(TRIM(data!Y1441))&gt;0,1,0)</x:f>
        <x:v>0</x:v>
      </x:c>
    </x:row>
    <x:row r="1442">
      <x:c r="H1442" t="n">
        <x:f>IF(LEN(TRIM(data!V1442))&gt;0,1,0)</x:f>
        <x:v>0</x:v>
      </x:c>
      <x:c r="I1442" t="n">
        <x:f>IF(LEN(TRIM(data!W1442))&gt;0,1,0)</x:f>
        <x:v>1</x:v>
      </x:c>
      <x:c r="J1442" t="n">
        <x:f>IF(LEN(TRIM(data!Y1442))&gt;0,1,0)</x:f>
        <x:v>1</x:v>
      </x:c>
    </x:row>
    <x:row r="1443">
      <x:c r="H1443" t="n">
        <x:f>IF(LEN(TRIM(data!V1443))&gt;0,1,0)</x:f>
        <x:v>1</x:v>
      </x:c>
      <x:c r="I1443" t="n">
        <x:f>IF(LEN(TRIM(data!W1443))&gt;0,1,0)</x:f>
        <x:v>1</x:v>
      </x:c>
      <x:c r="J1443" t="n">
        <x:f>IF(LEN(TRIM(data!Y1443))&gt;0,1,0)</x:f>
        <x:v>1</x:v>
      </x:c>
    </x:row>
    <x:row r="1444">
      <x:c r="H1444" t="n">
        <x:f>IF(LEN(TRIM(data!V1444))&gt;0,1,0)</x:f>
        <x:v>1</x:v>
      </x:c>
      <x:c r="I1444" t="n">
        <x:f>IF(LEN(TRIM(data!W1444))&gt;0,1,0)</x:f>
        <x:v>1</x:v>
      </x:c>
      <x:c r="J1444" t="n">
        <x:f>IF(LEN(TRIM(data!Y1444))&gt;0,1,0)</x:f>
        <x:v>1</x:v>
      </x:c>
    </x:row>
    <x:row r="1445">
      <x:c r="H1445" t="n">
        <x:f>IF(LEN(TRIM(data!V1445))&gt;0,1,0)</x:f>
        <x:v>1</x:v>
      </x:c>
      <x:c r="I1445" t="n">
        <x:f>IF(LEN(TRIM(data!W1445))&gt;0,1,0)</x:f>
        <x:v>0</x:v>
      </x:c>
      <x:c r="J1445" t="n">
        <x:f>IF(LEN(TRIM(data!Y1445))&gt;0,1,0)</x:f>
        <x:v>1</x:v>
      </x:c>
    </x:row>
    <x:row r="1446">
      <x:c r="H1446" t="n">
        <x:f>IF(LEN(TRIM(data!V1446))&gt;0,1,0)</x:f>
        <x:v>1</x:v>
      </x:c>
      <x:c r="I1446" t="n">
        <x:f>IF(LEN(TRIM(data!W1446))&gt;0,1,0)</x:f>
        <x:v>1</x:v>
      </x:c>
      <x:c r="J1446" t="n">
        <x:f>IF(LEN(TRIM(data!Y1446))&gt;0,1,0)</x:f>
        <x:v>0</x:v>
      </x:c>
    </x:row>
    <x:row r="1447">
      <x:c r="H1447" t="n">
        <x:f>IF(LEN(TRIM(data!V1447))&gt;0,1,0)</x:f>
        <x:v>1</x:v>
      </x:c>
      <x:c r="I1447" t="n">
        <x:f>IF(LEN(TRIM(data!W1447))&gt;0,1,0)</x:f>
        <x:v>1</x:v>
      </x:c>
      <x:c r="J1447" t="n">
        <x:f>IF(LEN(TRIM(data!Y1447))&gt;0,1,0)</x:f>
        <x:v>1</x:v>
      </x:c>
    </x:row>
    <x:row r="1448">
      <x:c r="H1448" t="n">
        <x:f>IF(LEN(TRIM(data!V1448))&gt;0,1,0)</x:f>
        <x:v>1</x:v>
      </x:c>
      <x:c r="I1448" t="n">
        <x:f>IF(LEN(TRIM(data!W1448))&gt;0,1,0)</x:f>
        <x:v>1</x:v>
      </x:c>
      <x:c r="J1448" t="n">
        <x:f>IF(LEN(TRIM(data!Y1448))&gt;0,1,0)</x:f>
        <x:v>1</x:v>
      </x:c>
    </x:row>
    <x:row r="1449">
      <x:c r="H1449" t="n">
        <x:f>IF(LEN(TRIM(data!V1449))&gt;0,1,0)</x:f>
        <x:v>1</x:v>
      </x:c>
      <x:c r="I1449" t="n">
        <x:f>IF(LEN(TRIM(data!W1449))&gt;0,1,0)</x:f>
        <x:v>1</x:v>
      </x:c>
      <x:c r="J1449" t="n">
        <x:f>IF(LEN(TRIM(data!Y1449))&gt;0,1,0)</x:f>
        <x:v>0</x:v>
      </x:c>
    </x:row>
    <x:row r="1450">
      <x:c r="H1450" t="n">
        <x:f>IF(LEN(TRIM(data!V1450))&gt;0,1,0)</x:f>
        <x:v>1</x:v>
      </x:c>
      <x:c r="I1450" t="n">
        <x:f>IF(LEN(TRIM(data!W1450))&gt;0,1,0)</x:f>
        <x:v>1</x:v>
      </x:c>
      <x:c r="J1450" t="n">
        <x:f>IF(LEN(TRIM(data!Y1450))&gt;0,1,0)</x:f>
        <x:v>1</x:v>
      </x:c>
    </x:row>
    <x:row r="1451">
      <x:c r="H1451" t="n">
        <x:f>IF(LEN(TRIM(data!V1451))&gt;0,1,0)</x:f>
        <x:v>0</x:v>
      </x:c>
      <x:c r="I1451" t="n">
        <x:f>IF(LEN(TRIM(data!W1451))&gt;0,1,0)</x:f>
        <x:v>1</x:v>
      </x:c>
      <x:c r="J1451" t="n">
        <x:f>IF(LEN(TRIM(data!Y1451))&gt;0,1,0)</x:f>
        <x:v>1</x:v>
      </x:c>
    </x:row>
    <x:row r="1452">
      <x:c r="H1452" t="n">
        <x:f>IF(LEN(TRIM(data!V1452))&gt;0,1,0)</x:f>
        <x:v>0</x:v>
      </x:c>
      <x:c r="I1452" t="n">
        <x:f>IF(LEN(TRIM(data!W1452))&gt;0,1,0)</x:f>
        <x:v>0</x:v>
      </x:c>
      <x:c r="J1452" t="n">
        <x:f>IF(LEN(TRIM(data!Y1452))&gt;0,1,0)</x:f>
        <x:v>0</x:v>
      </x:c>
    </x:row>
    <x:row r="1453">
      <x:c r="H1453" t="n">
        <x:f>IF(LEN(TRIM(data!V1453))&gt;0,1,0)</x:f>
        <x:v>1</x:v>
      </x:c>
      <x:c r="I1453" t="n">
        <x:f>IF(LEN(TRIM(data!W1453))&gt;0,1,0)</x:f>
        <x:v>1</x:v>
      </x:c>
      <x:c r="J1453" t="n">
        <x:f>IF(LEN(TRIM(data!Y1453))&gt;0,1,0)</x:f>
        <x:v>0</x:v>
      </x:c>
    </x:row>
    <x:row r="1454">
      <x:c r="H1454" t="n">
        <x:f>IF(LEN(TRIM(data!V1454))&gt;0,1,0)</x:f>
        <x:v>1</x:v>
      </x:c>
      <x:c r="I1454" t="n">
        <x:f>IF(LEN(TRIM(data!W1454))&gt;0,1,0)</x:f>
        <x:v>1</x:v>
      </x:c>
      <x:c r="J1454" t="n">
        <x:f>IF(LEN(TRIM(data!Y1454))&gt;0,1,0)</x:f>
        <x:v>1</x:v>
      </x:c>
    </x:row>
    <x:row r="1455">
      <x:c r="H1455" t="n">
        <x:f>IF(LEN(TRIM(data!V1455))&gt;0,1,0)</x:f>
        <x:v>1</x:v>
      </x:c>
      <x:c r="I1455" t="n">
        <x:f>IF(LEN(TRIM(data!W1455))&gt;0,1,0)</x:f>
        <x:v>1</x:v>
      </x:c>
      <x:c r="J1455" t="n">
        <x:f>IF(LEN(TRIM(data!Y1455))&gt;0,1,0)</x:f>
        <x:v>0</x:v>
      </x:c>
    </x:row>
    <x:row r="1456">
      <x:c r="H1456" t="n">
        <x:f>IF(LEN(TRIM(data!V1456))&gt;0,1,0)</x:f>
        <x:v>0</x:v>
      </x:c>
      <x:c r="I1456" t="n">
        <x:f>IF(LEN(TRIM(data!W1456))&gt;0,1,0)</x:f>
        <x:v>1</x:v>
      </x:c>
      <x:c r="J1456" t="n">
        <x:f>IF(LEN(TRIM(data!Y1456))&gt;0,1,0)</x:f>
        <x:v>1</x:v>
      </x:c>
    </x:row>
    <x:row r="1457">
      <x:c r="H1457" t="n">
        <x:f>IF(LEN(TRIM(data!V1457))&gt;0,1,0)</x:f>
        <x:v>1</x:v>
      </x:c>
      <x:c r="I1457" t="n">
        <x:f>IF(LEN(TRIM(data!W1457))&gt;0,1,0)</x:f>
        <x:v>0</x:v>
      </x:c>
      <x:c r="J1457" t="n">
        <x:f>IF(LEN(TRIM(data!Y1457))&gt;0,1,0)</x:f>
        <x:v>1</x:v>
      </x:c>
    </x:row>
    <x:row r="1458">
      <x:c r="H1458" t="n">
        <x:f>IF(LEN(TRIM(data!V1458))&gt;0,1,0)</x:f>
        <x:v>1</x:v>
      </x:c>
      <x:c r="I1458" t="n">
        <x:f>IF(LEN(TRIM(data!W1458))&gt;0,1,0)</x:f>
        <x:v>0</x:v>
      </x:c>
      <x:c r="J1458" t="n">
        <x:f>IF(LEN(TRIM(data!Y1458))&gt;0,1,0)</x:f>
        <x:v>1</x:v>
      </x:c>
    </x:row>
    <x:row r="1459">
      <x:c r="H1459" t="n">
        <x:f>IF(LEN(TRIM(data!V1459))&gt;0,1,0)</x:f>
        <x:v>0</x:v>
      </x:c>
      <x:c r="I1459" t="n">
        <x:f>IF(LEN(TRIM(data!W1459))&gt;0,1,0)</x:f>
        <x:v>1</x:v>
      </x:c>
      <x:c r="J1459" t="n">
        <x:f>IF(LEN(TRIM(data!Y1459))&gt;0,1,0)</x:f>
        <x:v>1</x:v>
      </x:c>
    </x:row>
    <x:row r="1460">
      <x:c r="H1460" t="n">
        <x:f>IF(LEN(TRIM(data!V1460))&gt;0,1,0)</x:f>
        <x:v>1</x:v>
      </x:c>
      <x:c r="I1460" t="n">
        <x:f>IF(LEN(TRIM(data!W1460))&gt;0,1,0)</x:f>
        <x:v>0</x:v>
      </x:c>
      <x:c r="J1460" t="n">
        <x:f>IF(LEN(TRIM(data!Y1460))&gt;0,1,0)</x:f>
        <x:v>0</x:v>
      </x:c>
    </x:row>
    <x:row r="1461">
      <x:c r="H1461" t="n">
        <x:f>IF(LEN(TRIM(data!V1461))&gt;0,1,0)</x:f>
        <x:v>0</x:v>
      </x:c>
      <x:c r="I1461" t="n">
        <x:f>IF(LEN(TRIM(data!W1461))&gt;0,1,0)</x:f>
        <x:v>0</x:v>
      </x:c>
      <x:c r="J1461" t="n">
        <x:f>IF(LEN(TRIM(data!Y1461))&gt;0,1,0)</x:f>
        <x:v>1</x:v>
      </x:c>
    </x:row>
    <x:row r="1462">
      <x:c r="H1462" t="n">
        <x:f>IF(LEN(TRIM(data!V1462))&gt;0,1,0)</x:f>
        <x:v>1</x:v>
      </x:c>
      <x:c r="I1462" t="n">
        <x:f>IF(LEN(TRIM(data!W1462))&gt;0,1,0)</x:f>
        <x:v>0</x:v>
      </x:c>
      <x:c r="J1462" t="n">
        <x:f>IF(LEN(TRIM(data!Y1462))&gt;0,1,0)</x:f>
        <x:v>1</x:v>
      </x:c>
    </x:row>
    <x:row r="1463">
      <x:c r="H1463" t="n">
        <x:f>IF(LEN(TRIM(data!V1463))&gt;0,1,0)</x:f>
        <x:v>0</x:v>
      </x:c>
      <x:c r="I1463" t="n">
        <x:f>IF(LEN(TRIM(data!W1463))&gt;0,1,0)</x:f>
        <x:v>0</x:v>
      </x:c>
      <x:c r="J1463" t="n">
        <x:f>IF(LEN(TRIM(data!Y1463))&gt;0,1,0)</x:f>
        <x:v>0</x:v>
      </x:c>
    </x:row>
    <x:row r="1464">
      <x:c r="H1464" t="n">
        <x:f>IF(LEN(TRIM(data!V1464))&gt;0,1,0)</x:f>
        <x:v>0</x:v>
      </x:c>
      <x:c r="I1464" t="n">
        <x:f>IF(LEN(TRIM(data!W1464))&gt;0,1,0)</x:f>
        <x:v>1</x:v>
      </x:c>
      <x:c r="J1464" t="n">
        <x:f>IF(LEN(TRIM(data!Y1464))&gt;0,1,0)</x:f>
        <x:v>0</x:v>
      </x:c>
    </x:row>
    <x:row r="1465">
      <x:c r="H1465" t="n">
        <x:f>IF(LEN(TRIM(data!V1465))&gt;0,1,0)</x:f>
        <x:v>1</x:v>
      </x:c>
      <x:c r="I1465" t="n">
        <x:f>IF(LEN(TRIM(data!W1465))&gt;0,1,0)</x:f>
        <x:v>1</x:v>
      </x:c>
      <x:c r="J1465" t="n">
        <x:f>IF(LEN(TRIM(data!Y1465))&gt;0,1,0)</x:f>
        <x:v>0</x:v>
      </x:c>
    </x:row>
    <x:row r="1466">
      <x:c r="H1466" t="n">
        <x:f>IF(LEN(TRIM(data!V1466))&gt;0,1,0)</x:f>
        <x:v>1</x:v>
      </x:c>
      <x:c r="I1466" t="n">
        <x:f>IF(LEN(TRIM(data!W1466))&gt;0,1,0)</x:f>
        <x:v>1</x:v>
      </x:c>
      <x:c r="J1466" t="n">
        <x:f>IF(LEN(TRIM(data!Y1466))&gt;0,1,0)</x:f>
        <x:v>1</x:v>
      </x:c>
    </x:row>
    <x:row r="1467">
      <x:c r="H1467" t="n">
        <x:f>IF(LEN(TRIM(data!V1467))&gt;0,1,0)</x:f>
        <x:v>1</x:v>
      </x:c>
      <x:c r="I1467" t="n">
        <x:f>IF(LEN(TRIM(data!W1467))&gt;0,1,0)</x:f>
        <x:v>1</x:v>
      </x:c>
      <x:c r="J1467" t="n">
        <x:f>IF(LEN(TRIM(data!Y1467))&gt;0,1,0)</x:f>
        <x:v>0</x:v>
      </x:c>
    </x:row>
    <x:row r="1468">
      <x:c r="H1468" t="n">
        <x:f>IF(LEN(TRIM(data!V1468))&gt;0,1,0)</x:f>
        <x:v>0</x:v>
      </x:c>
      <x:c r="I1468" t="n">
        <x:f>IF(LEN(TRIM(data!W1468))&gt;0,1,0)</x:f>
        <x:v>0</x:v>
      </x:c>
      <x:c r="J1468" t="n">
        <x:f>IF(LEN(TRIM(data!Y1468))&gt;0,1,0)</x:f>
        <x:v>1</x:v>
      </x:c>
    </x:row>
    <x:row r="1469">
      <x:c r="H1469" t="n">
        <x:f>IF(LEN(TRIM(data!V1469))&gt;0,1,0)</x:f>
        <x:v>0</x:v>
      </x:c>
      <x:c r="I1469" t="n">
        <x:f>IF(LEN(TRIM(data!W1469))&gt;0,1,0)</x:f>
        <x:v>1</x:v>
      </x:c>
      <x:c r="J1469" t="n">
        <x:f>IF(LEN(TRIM(data!Y1469))&gt;0,1,0)</x:f>
        <x:v>1</x:v>
      </x:c>
    </x:row>
    <x:row r="1470">
      <x:c r="H1470" t="n">
        <x:f>IF(LEN(TRIM(data!V1470))&gt;0,1,0)</x:f>
        <x:v>1</x:v>
      </x:c>
      <x:c r="I1470" t="n">
        <x:f>IF(LEN(TRIM(data!W1470))&gt;0,1,0)</x:f>
        <x:v>0</x:v>
      </x:c>
      <x:c r="J1470" t="n">
        <x:f>IF(LEN(TRIM(data!Y1470))&gt;0,1,0)</x:f>
        <x:v>0</x:v>
      </x:c>
    </x:row>
    <x:row r="1471">
      <x:c r="H1471" t="n">
        <x:f>IF(LEN(TRIM(data!V1471))&gt;0,1,0)</x:f>
        <x:v>1</x:v>
      </x:c>
      <x:c r="I1471" t="n">
        <x:f>IF(LEN(TRIM(data!W1471))&gt;0,1,0)</x:f>
        <x:v>1</x:v>
      </x:c>
      <x:c r="J1471" t="n">
        <x:f>IF(LEN(TRIM(data!Y1471))&gt;0,1,0)</x:f>
        <x:v>1</x:v>
      </x:c>
    </x:row>
    <x:row r="1472">
      <x:c r="H1472" t="n">
        <x:f>IF(LEN(TRIM(data!V1472))&gt;0,1,0)</x:f>
        <x:v>0</x:v>
      </x:c>
      <x:c r="I1472" t="n">
        <x:f>IF(LEN(TRIM(data!W1472))&gt;0,1,0)</x:f>
        <x:v>1</x:v>
      </x:c>
      <x:c r="J1472" t="n">
        <x:f>IF(LEN(TRIM(data!Y1472))&gt;0,1,0)</x:f>
        <x:v>0</x:v>
      </x:c>
    </x:row>
    <x:row r="1473">
      <x:c r="H1473" t="n">
        <x:f>IF(LEN(TRIM(data!V1473))&gt;0,1,0)</x:f>
        <x:v>0</x:v>
      </x:c>
      <x:c r="I1473" t="n">
        <x:f>IF(LEN(TRIM(data!W1473))&gt;0,1,0)</x:f>
        <x:v>0</x:v>
      </x:c>
      <x:c r="J1473" t="n">
        <x:f>IF(LEN(TRIM(data!Y1473))&gt;0,1,0)</x:f>
        <x:v>1</x:v>
      </x:c>
    </x:row>
    <x:row r="1474">
      <x:c r="H1474" t="n">
        <x:f>IF(LEN(TRIM(data!V1474))&gt;0,1,0)</x:f>
        <x:v>1</x:v>
      </x:c>
      <x:c r="I1474" t="n">
        <x:f>IF(LEN(TRIM(data!W1474))&gt;0,1,0)</x:f>
        <x:v>1</x:v>
      </x:c>
      <x:c r="J1474" t="n">
        <x:f>IF(LEN(TRIM(data!Y1474))&gt;0,1,0)</x:f>
        <x:v>1</x:v>
      </x:c>
    </x:row>
    <x:row r="1475">
      <x:c r="H1475" t="n">
        <x:f>IF(LEN(TRIM(data!V1475))&gt;0,1,0)</x:f>
        <x:v>0</x:v>
      </x:c>
      <x:c r="I1475" t="n">
        <x:f>IF(LEN(TRIM(data!W1475))&gt;0,1,0)</x:f>
        <x:v>1</x:v>
      </x:c>
      <x:c r="J1475" t="n">
        <x:f>IF(LEN(TRIM(data!Y1475))&gt;0,1,0)</x:f>
        <x:v>1</x:v>
      </x:c>
    </x:row>
    <x:row r="1476">
      <x:c r="H1476" t="n">
        <x:f>IF(LEN(TRIM(data!V1476))&gt;0,1,0)</x:f>
        <x:v>1</x:v>
      </x:c>
      <x:c r="I1476" t="n">
        <x:f>IF(LEN(TRIM(data!W1476))&gt;0,1,0)</x:f>
        <x:v>1</x:v>
      </x:c>
      <x:c r="J1476" t="n">
        <x:f>IF(LEN(TRIM(data!Y1476))&gt;0,1,0)</x:f>
        <x:v>1</x:v>
      </x:c>
    </x:row>
    <x:row r="1477">
      <x:c r="H1477" t="n">
        <x:f>IF(LEN(TRIM(data!V1477))&gt;0,1,0)</x:f>
        <x:v>1</x:v>
      </x:c>
      <x:c r="I1477" t="n">
        <x:f>IF(LEN(TRIM(data!W1477))&gt;0,1,0)</x:f>
        <x:v>1</x:v>
      </x:c>
      <x:c r="J1477" t="n">
        <x:f>IF(LEN(TRIM(data!Y1477))&gt;0,1,0)</x:f>
        <x:v>1</x:v>
      </x:c>
    </x:row>
    <x:row r="1478">
      <x:c r="H1478" t="n">
        <x:f>IF(LEN(TRIM(data!V1478))&gt;0,1,0)</x:f>
        <x:v>0</x:v>
      </x:c>
      <x:c r="I1478" t="n">
        <x:f>IF(LEN(TRIM(data!W1478))&gt;0,1,0)</x:f>
        <x:v>1</x:v>
      </x:c>
      <x:c r="J1478" t="n">
        <x:f>IF(LEN(TRIM(data!Y1478))&gt;0,1,0)</x:f>
        <x:v>1</x:v>
      </x:c>
    </x:row>
    <x:row r="1479">
      <x:c r="H1479" t="n">
        <x:f>IF(LEN(TRIM(data!V1479))&gt;0,1,0)</x:f>
        <x:v>1</x:v>
      </x:c>
      <x:c r="I1479" t="n">
        <x:f>IF(LEN(TRIM(data!W1479))&gt;0,1,0)</x:f>
        <x:v>0</x:v>
      </x:c>
      <x:c r="J1479" t="n">
        <x:f>IF(LEN(TRIM(data!Y1479))&gt;0,1,0)</x:f>
        <x:v>1</x:v>
      </x:c>
    </x:row>
    <x:row r="1480">
      <x:c r="H1480" t="n">
        <x:f>IF(LEN(TRIM(data!V1480))&gt;0,1,0)</x:f>
        <x:v>1</x:v>
      </x:c>
      <x:c r="I1480" t="n">
        <x:f>IF(LEN(TRIM(data!W1480))&gt;0,1,0)</x:f>
        <x:v>0</x:v>
      </x:c>
      <x:c r="J1480" t="n">
        <x:f>IF(LEN(TRIM(data!Y1480))&gt;0,1,0)</x:f>
        <x:v>1</x:v>
      </x:c>
    </x:row>
    <x:row r="1481">
      <x:c r="H1481" t="n">
        <x:f>IF(LEN(TRIM(data!V1481))&gt;0,1,0)</x:f>
        <x:v>0</x:v>
      </x:c>
      <x:c r="I1481" t="n">
        <x:f>IF(LEN(TRIM(data!W1481))&gt;0,1,0)</x:f>
        <x:v>1</x:v>
      </x:c>
      <x:c r="J1481" t="n">
        <x:f>IF(LEN(TRIM(data!Y1481))&gt;0,1,0)</x:f>
        <x:v>1</x:v>
      </x:c>
    </x:row>
    <x:row r="1482">
      <x:c r="H1482" t="n">
        <x:f>IF(LEN(TRIM(data!V1482))&gt;0,1,0)</x:f>
        <x:v>0</x:v>
      </x:c>
      <x:c r="I1482" t="n">
        <x:f>IF(LEN(TRIM(data!W1482))&gt;0,1,0)</x:f>
        <x:v>1</x:v>
      </x:c>
      <x:c r="J1482" t="n">
        <x:f>IF(LEN(TRIM(data!Y1482))&gt;0,1,0)</x:f>
        <x:v>1</x:v>
      </x:c>
    </x:row>
    <x:row r="1483">
      <x:c r="H1483" t="n">
        <x:f>IF(LEN(TRIM(data!V1483))&gt;0,1,0)</x:f>
        <x:v>1</x:v>
      </x:c>
      <x:c r="I1483" t="n">
        <x:f>IF(LEN(TRIM(data!W1483))&gt;0,1,0)</x:f>
        <x:v>1</x:v>
      </x:c>
      <x:c r="J1483" t="n">
        <x:f>IF(LEN(TRIM(data!Y1483))&gt;0,1,0)</x:f>
        <x:v>1</x:v>
      </x:c>
    </x:row>
    <x:row r="1484">
      <x:c r="H1484" t="n">
        <x:f>IF(LEN(TRIM(data!V1484))&gt;0,1,0)</x:f>
        <x:v>1</x:v>
      </x:c>
      <x:c r="I1484" t="n">
        <x:f>IF(LEN(TRIM(data!W1484))&gt;0,1,0)</x:f>
        <x:v>1</x:v>
      </x:c>
      <x:c r="J1484" t="n">
        <x:f>IF(LEN(TRIM(data!Y1484))&gt;0,1,0)</x:f>
        <x:v>1</x:v>
      </x:c>
    </x:row>
    <x:row r="1485">
      <x:c r="H1485" t="n">
        <x:f>IF(LEN(TRIM(data!V1485))&gt;0,1,0)</x:f>
        <x:v>1</x:v>
      </x:c>
      <x:c r="I1485" t="n">
        <x:f>IF(LEN(TRIM(data!W1485))&gt;0,1,0)</x:f>
        <x:v>1</x:v>
      </x:c>
      <x:c r="J1485" t="n">
        <x:f>IF(LEN(TRIM(data!Y1485))&gt;0,1,0)</x:f>
        <x:v>1</x:v>
      </x:c>
    </x:row>
    <x:row r="1486">
      <x:c r="H1486" t="n">
        <x:f>IF(LEN(TRIM(data!V1486))&gt;0,1,0)</x:f>
        <x:v>1</x:v>
      </x:c>
      <x:c r="I1486" t="n">
        <x:f>IF(LEN(TRIM(data!W1486))&gt;0,1,0)</x:f>
        <x:v>1</x:v>
      </x:c>
      <x:c r="J1486" t="n">
        <x:f>IF(LEN(TRIM(data!Y1486))&gt;0,1,0)</x:f>
        <x:v>1</x:v>
      </x:c>
    </x:row>
    <x:row r="1487">
      <x:c r="H1487" t="n">
        <x:f>IF(LEN(TRIM(data!V1487))&gt;0,1,0)</x:f>
        <x:v>0</x:v>
      </x:c>
      <x:c r="I1487" t="n">
        <x:f>IF(LEN(TRIM(data!W1487))&gt;0,1,0)</x:f>
        <x:v>1</x:v>
      </x:c>
      <x:c r="J1487" t="n">
        <x:f>IF(LEN(TRIM(data!Y1487))&gt;0,1,0)</x:f>
        <x:v>1</x:v>
      </x:c>
    </x:row>
    <x:row r="1488">
      <x:c r="H1488" t="n">
        <x:f>IF(LEN(TRIM(data!V1488))&gt;0,1,0)</x:f>
        <x:v>1</x:v>
      </x:c>
      <x:c r="I1488" t="n">
        <x:f>IF(LEN(TRIM(data!W1488))&gt;0,1,0)</x:f>
        <x:v>1</x:v>
      </x:c>
      <x:c r="J1488" t="n">
        <x:f>IF(LEN(TRIM(data!Y1488))&gt;0,1,0)</x:f>
        <x:v>1</x:v>
      </x:c>
    </x:row>
    <x:row r="1489">
      <x:c r="H1489" t="n">
        <x:f>IF(LEN(TRIM(data!V1489))&gt;0,1,0)</x:f>
        <x:v>0</x:v>
      </x:c>
      <x:c r="I1489" t="n">
        <x:f>IF(LEN(TRIM(data!W1489))&gt;0,1,0)</x:f>
        <x:v>0</x:v>
      </x:c>
      <x:c r="J1489" t="n">
        <x:f>IF(LEN(TRIM(data!Y1489))&gt;0,1,0)</x:f>
        <x:v>0</x:v>
      </x:c>
    </x:row>
    <x:row r="1490">
      <x:c r="H1490" t="n">
        <x:f>IF(LEN(TRIM(data!V1490))&gt;0,1,0)</x:f>
        <x:v>1</x:v>
      </x:c>
      <x:c r="I1490" t="n">
        <x:f>IF(LEN(TRIM(data!W1490))&gt;0,1,0)</x:f>
        <x:v>1</x:v>
      </x:c>
      <x:c r="J1490" t="n">
        <x:f>IF(LEN(TRIM(data!Y1490))&gt;0,1,0)</x:f>
        <x:v>1</x:v>
      </x:c>
    </x:row>
    <x:row r="1491">
      <x:c r="H1491" t="n">
        <x:f>IF(LEN(TRIM(data!V1491))&gt;0,1,0)</x:f>
        <x:v>1</x:v>
      </x:c>
      <x:c r="I1491" t="n">
        <x:f>IF(LEN(TRIM(data!W1491))&gt;0,1,0)</x:f>
        <x:v>1</x:v>
      </x:c>
      <x:c r="J1491" t="n">
        <x:f>IF(LEN(TRIM(data!Y1491))&gt;0,1,0)</x:f>
        <x:v>1</x:v>
      </x:c>
    </x:row>
    <x:row r="1492">
      <x:c r="H1492" t="n">
        <x:f>IF(LEN(TRIM(data!V1492))&gt;0,1,0)</x:f>
        <x:v>0</x:v>
      </x:c>
      <x:c r="I1492" t="n">
        <x:f>IF(LEN(TRIM(data!W1492))&gt;0,1,0)</x:f>
        <x:v>1</x:v>
      </x:c>
      <x:c r="J1492" t="n">
        <x:f>IF(LEN(TRIM(data!Y1492))&gt;0,1,0)</x:f>
        <x:v>1</x:v>
      </x:c>
    </x:row>
    <x:row r="1493">
      <x:c r="H1493" t="n">
        <x:f>IF(LEN(TRIM(data!V1493))&gt;0,1,0)</x:f>
        <x:v>1</x:v>
      </x:c>
      <x:c r="I1493" t="n">
        <x:f>IF(LEN(TRIM(data!W1493))&gt;0,1,0)</x:f>
        <x:v>1</x:v>
      </x:c>
      <x:c r="J1493" t="n">
        <x:f>IF(LEN(TRIM(data!Y1493))&gt;0,1,0)</x:f>
        <x:v>1</x:v>
      </x:c>
    </x:row>
    <x:row r="1494">
      <x:c r="H1494" t="n">
        <x:f>IF(LEN(TRIM(data!V1494))&gt;0,1,0)</x:f>
        <x:v>1</x:v>
      </x:c>
      <x:c r="I1494" t="n">
        <x:f>IF(LEN(TRIM(data!W1494))&gt;0,1,0)</x:f>
        <x:v>1</x:v>
      </x:c>
      <x:c r="J1494" t="n">
        <x:f>IF(LEN(TRIM(data!Y1494))&gt;0,1,0)</x:f>
        <x:v>1</x:v>
      </x:c>
    </x:row>
    <x:row r="1495">
      <x:c r="H1495" t="n">
        <x:f>IF(LEN(TRIM(data!V1495))&gt;0,1,0)</x:f>
        <x:v>1</x:v>
      </x:c>
      <x:c r="I1495" t="n">
        <x:f>IF(LEN(TRIM(data!W1495))&gt;0,1,0)</x:f>
        <x:v>1</x:v>
      </x:c>
      <x:c r="J1495" t="n">
        <x:f>IF(LEN(TRIM(data!Y1495))&gt;0,1,0)</x:f>
        <x:v>1</x:v>
      </x:c>
    </x:row>
    <x:row r="1496">
      <x:c r="H1496" t="n">
        <x:f>IF(LEN(TRIM(data!V1496))&gt;0,1,0)</x:f>
        <x:v>1</x:v>
      </x:c>
      <x:c r="I1496" t="n">
        <x:f>IF(LEN(TRIM(data!W1496))&gt;0,1,0)</x:f>
        <x:v>1</x:v>
      </x:c>
      <x:c r="J1496" t="n">
        <x:f>IF(LEN(TRIM(data!Y1496))&gt;0,1,0)</x:f>
        <x:v>1</x:v>
      </x:c>
    </x:row>
    <x:row r="1497">
      <x:c r="H1497" t="n">
        <x:f>IF(LEN(TRIM(data!V1497))&gt;0,1,0)</x:f>
        <x:v>1</x:v>
      </x:c>
      <x:c r="I1497" t="n">
        <x:f>IF(LEN(TRIM(data!W1497))&gt;0,1,0)</x:f>
        <x:v>1</x:v>
      </x:c>
      <x:c r="J1497" t="n">
        <x:f>IF(LEN(TRIM(data!Y1497))&gt;0,1,0)</x:f>
        <x:v>0</x:v>
      </x:c>
    </x:row>
    <x:row r="1498">
      <x:c r="H1498" t="n">
        <x:f>IF(LEN(TRIM(data!V1498))&gt;0,1,0)</x:f>
        <x:v>1</x:v>
      </x:c>
      <x:c r="I1498" t="n">
        <x:f>IF(LEN(TRIM(data!W1498))&gt;0,1,0)</x:f>
        <x:v>1</x:v>
      </x:c>
      <x:c r="J1498" t="n">
        <x:f>IF(LEN(TRIM(data!Y1498))&gt;0,1,0)</x:f>
        <x:v>1</x:v>
      </x:c>
    </x:row>
    <x:row r="1499">
      <x:c r="H1499" t="n">
        <x:f>IF(LEN(TRIM(data!V1499))&gt;0,1,0)</x:f>
        <x:v>1</x:v>
      </x:c>
      <x:c r="I1499" t="n">
        <x:f>IF(LEN(TRIM(data!W1499))&gt;0,1,0)</x:f>
        <x:v>1</x:v>
      </x:c>
      <x:c r="J1499" t="n">
        <x:f>IF(LEN(TRIM(data!Y1499))&gt;0,1,0)</x:f>
        <x:v>1</x:v>
      </x:c>
    </x:row>
    <x:row r="1500">
      <x:c r="H1500" t="n">
        <x:f>IF(LEN(TRIM(data!V1500))&gt;0,1,0)</x:f>
        <x:v>0</x:v>
      </x:c>
      <x:c r="I1500" t="n">
        <x:f>IF(LEN(TRIM(data!W1500))&gt;0,1,0)</x:f>
        <x:v>0</x:v>
      </x:c>
      <x:c r="J1500" t="n">
        <x:f>IF(LEN(TRIM(data!Y1500))&gt;0,1,0)</x:f>
        <x:v>1</x:v>
      </x:c>
    </x:row>
    <x:row r="1501">
      <x:c r="H1501" t="n">
        <x:f>IF(LEN(TRIM(data!V1501))&gt;0,1,0)</x:f>
        <x:v>1</x:v>
      </x:c>
      <x:c r="I1501" t="n">
        <x:f>IF(LEN(TRIM(data!W1501))&gt;0,1,0)</x:f>
        <x:v>1</x:v>
      </x:c>
      <x:c r="J1501" t="n">
        <x:f>IF(LEN(TRIM(data!Y1501))&gt;0,1,0)</x:f>
        <x:v>1</x:v>
      </x:c>
    </x:row>
    <x:row r="1502">
      <x:c r="H1502" t="n">
        <x:f>IF(LEN(TRIM(data!V1502))&gt;0,1,0)</x:f>
        <x:v>1</x:v>
      </x:c>
      <x:c r="I1502" t="n">
        <x:f>IF(LEN(TRIM(data!W1502))&gt;0,1,0)</x:f>
        <x:v>0</x:v>
      </x:c>
      <x:c r="J1502" t="n">
        <x:f>IF(LEN(TRIM(data!Y1502))&gt;0,1,0)</x:f>
        <x:v>1</x:v>
      </x:c>
    </x:row>
    <x:row r="1503">
      <x:c r="H1503" t="n">
        <x:f>IF(LEN(TRIM(data!V1503))&gt;0,1,0)</x:f>
        <x:v>1</x:v>
      </x:c>
      <x:c r="I1503" t="n">
        <x:f>IF(LEN(TRIM(data!W1503))&gt;0,1,0)</x:f>
        <x:v>0</x:v>
      </x:c>
      <x:c r="J1503" t="n">
        <x:f>IF(LEN(TRIM(data!Y1503))&gt;0,1,0)</x:f>
        <x:v>1</x:v>
      </x:c>
    </x:row>
    <x:row r="1504">
      <x:c r="H1504" t="n">
        <x:f>IF(LEN(TRIM(data!V1504))&gt;0,1,0)</x:f>
        <x:v>0</x:v>
      </x:c>
      <x:c r="I1504" t="n">
        <x:f>IF(LEN(TRIM(data!W1504))&gt;0,1,0)</x:f>
        <x:v>1</x:v>
      </x:c>
      <x:c r="J1504" t="n">
        <x:f>IF(LEN(TRIM(data!Y1504))&gt;0,1,0)</x:f>
        <x:v>1</x:v>
      </x:c>
    </x:row>
    <x:row r="1505">
      <x:c r="H1505" t="n">
        <x:f>IF(LEN(TRIM(data!V1505))&gt;0,1,0)</x:f>
        <x:v>1</x:v>
      </x:c>
      <x:c r="I1505" t="n">
        <x:f>IF(LEN(TRIM(data!W1505))&gt;0,1,0)</x:f>
        <x:v>1</x:v>
      </x:c>
      <x:c r="J1505" t="n">
        <x:f>IF(LEN(TRIM(data!Y1505))&gt;0,1,0)</x:f>
        <x:v>1</x:v>
      </x:c>
    </x:row>
    <x:row r="1506">
      <x:c r="H1506" t="n">
        <x:f>IF(LEN(TRIM(data!V1506))&gt;0,1,0)</x:f>
        <x:v>1</x:v>
      </x:c>
      <x:c r="I1506" t="n">
        <x:f>IF(LEN(TRIM(data!W1506))&gt;0,1,0)</x:f>
        <x:v>1</x:v>
      </x:c>
      <x:c r="J1506" t="n">
        <x:f>IF(LEN(TRIM(data!Y1506))&gt;0,1,0)</x:f>
        <x:v>1</x:v>
      </x:c>
    </x:row>
    <x:row r="1507">
      <x:c r="H1507" t="n">
        <x:f>IF(LEN(TRIM(data!V1507))&gt;0,1,0)</x:f>
        <x:v>0</x:v>
      </x:c>
      <x:c r="I1507" t="n">
        <x:f>IF(LEN(TRIM(data!W1507))&gt;0,1,0)</x:f>
        <x:v>1</x:v>
      </x:c>
      <x:c r="J1507" t="n">
        <x:f>IF(LEN(TRIM(data!Y1507))&gt;0,1,0)</x:f>
        <x:v>1</x:v>
      </x:c>
    </x:row>
    <x:row r="1508">
      <x:c r="H1508" t="n">
        <x:f>IF(LEN(TRIM(data!V1508))&gt;0,1,0)</x:f>
        <x:v>0</x:v>
      </x:c>
      <x:c r="I1508" t="n">
        <x:f>IF(LEN(TRIM(data!W1508))&gt;0,1,0)</x:f>
        <x:v>0</x:v>
      </x:c>
      <x:c r="J1508" t="n">
        <x:f>IF(LEN(TRIM(data!Y1508))&gt;0,1,0)</x:f>
        <x:v>1</x:v>
      </x:c>
    </x:row>
    <x:row r="1509">
      <x:c r="H1509" t="n">
        <x:f>IF(LEN(TRIM(data!V1509))&gt;0,1,0)</x:f>
        <x:v>0</x:v>
      </x:c>
      <x:c r="I1509" t="n">
        <x:f>IF(LEN(TRIM(data!W1509))&gt;0,1,0)</x:f>
        <x:v>0</x:v>
      </x:c>
      <x:c r="J1509" t="n">
        <x:f>IF(LEN(TRIM(data!Y1509))&gt;0,1,0)</x:f>
        <x:v>1</x:v>
      </x:c>
    </x:row>
    <x:row r="1510">
      <x:c r="H1510" t="n">
        <x:f>IF(LEN(TRIM(data!V1510))&gt;0,1,0)</x:f>
        <x:v>0</x:v>
      </x:c>
      <x:c r="I1510" t="n">
        <x:f>IF(LEN(TRIM(data!W1510))&gt;0,1,0)</x:f>
        <x:v>0</x:v>
      </x:c>
      <x:c r="J1510" t="n">
        <x:f>IF(LEN(TRIM(data!Y1510))&gt;0,1,0)</x:f>
        <x:v>0</x:v>
      </x:c>
    </x:row>
    <x:row r="1511">
      <x:c r="H1511" t="n">
        <x:f>IF(LEN(TRIM(data!V1511))&gt;0,1,0)</x:f>
        <x:v>0</x:v>
      </x:c>
      <x:c r="I1511" t="n">
        <x:f>IF(LEN(TRIM(data!W1511))&gt;0,1,0)</x:f>
        <x:v>0</x:v>
      </x:c>
      <x:c r="J1511" t="n">
        <x:f>IF(LEN(TRIM(data!Y1511))&gt;0,1,0)</x:f>
        <x:v>0</x:v>
      </x:c>
    </x:row>
    <x:row r="1512">
      <x:c r="H1512" t="n">
        <x:f>IF(LEN(TRIM(data!V1512))&gt;0,1,0)</x:f>
        <x:v>1</x:v>
      </x:c>
      <x:c r="I1512" t="n">
        <x:f>IF(LEN(TRIM(data!W1512))&gt;0,1,0)</x:f>
        <x:v>1</x:v>
      </x:c>
      <x:c r="J1512" t="n">
        <x:f>IF(LEN(TRIM(data!Y1512))&gt;0,1,0)</x:f>
        <x:v>1</x:v>
      </x:c>
    </x:row>
    <x:row r="1513">
      <x:c r="H1513" t="n">
        <x:f>IF(LEN(TRIM(data!V1513))&gt;0,1,0)</x:f>
        <x:v>1</x:v>
      </x:c>
      <x:c r="I1513" t="n">
        <x:f>IF(LEN(TRIM(data!W1513))&gt;0,1,0)</x:f>
        <x:v>0</x:v>
      </x:c>
      <x:c r="J1513" t="n">
        <x:f>IF(LEN(TRIM(data!Y1513))&gt;0,1,0)</x:f>
        <x:v>1</x:v>
      </x:c>
    </x:row>
    <x:row r="1514">
      <x:c r="H1514" t="n">
        <x:f>IF(LEN(TRIM(data!V1514))&gt;0,1,0)</x:f>
        <x:v>1</x:v>
      </x:c>
      <x:c r="I1514" t="n">
        <x:f>IF(LEN(TRIM(data!W1514))&gt;0,1,0)</x:f>
        <x:v>0</x:v>
      </x:c>
      <x:c r="J1514" t="n">
        <x:f>IF(LEN(TRIM(data!Y1514))&gt;0,1,0)</x:f>
        <x:v>1</x:v>
      </x:c>
    </x:row>
    <x:row r="1515">
      <x:c r="H1515" t="n">
        <x:f>IF(LEN(TRIM(data!V1515))&gt;0,1,0)</x:f>
        <x:v>0</x:v>
      </x:c>
      <x:c r="I1515" t="n">
        <x:f>IF(LEN(TRIM(data!W1515))&gt;0,1,0)</x:f>
        <x:v>1</x:v>
      </x:c>
      <x:c r="J1515" t="n">
        <x:f>IF(LEN(TRIM(data!Y1515))&gt;0,1,0)</x:f>
        <x:v>1</x:v>
      </x:c>
    </x:row>
    <x:row r="1516">
      <x:c r="H1516" t="n">
        <x:f>IF(LEN(TRIM(data!V1516))&gt;0,1,0)</x:f>
        <x:v>1</x:v>
      </x:c>
      <x:c r="I1516" t="n">
        <x:f>IF(LEN(TRIM(data!W1516))&gt;0,1,0)</x:f>
        <x:v>1</x:v>
      </x:c>
      <x:c r="J1516" t="n">
        <x:f>IF(LEN(TRIM(data!Y1516))&gt;0,1,0)</x:f>
        <x:v>1</x:v>
      </x:c>
    </x:row>
    <x:row r="1517">
      <x:c r="H1517" t="n">
        <x:f>IF(LEN(TRIM(data!V1517))&gt;0,1,0)</x:f>
        <x:v>1</x:v>
      </x:c>
      <x:c r="I1517" t="n">
        <x:f>IF(LEN(TRIM(data!W1517))&gt;0,1,0)</x:f>
        <x:v>1</x:v>
      </x:c>
      <x:c r="J1517" t="n">
        <x:f>IF(LEN(TRIM(data!Y1517))&gt;0,1,0)</x:f>
        <x:v>1</x:v>
      </x:c>
    </x:row>
    <x:row r="1518">
      <x:c r="H1518" t="n">
        <x:f>IF(LEN(TRIM(data!V1518))&gt;0,1,0)</x:f>
        <x:v>1</x:v>
      </x:c>
      <x:c r="I1518" t="n">
        <x:f>IF(LEN(TRIM(data!W1518))&gt;0,1,0)</x:f>
        <x:v>0</x:v>
      </x:c>
      <x:c r="J1518" t="n">
        <x:f>IF(LEN(TRIM(data!Y1518))&gt;0,1,0)</x:f>
        <x:v>0</x:v>
      </x:c>
    </x:row>
    <x:row r="1519">
      <x:c r="H1519" t="n">
        <x:f>IF(LEN(TRIM(data!V1519))&gt;0,1,0)</x:f>
        <x:v>1</x:v>
      </x:c>
      <x:c r="I1519" t="n">
        <x:f>IF(LEN(TRIM(data!W1519))&gt;0,1,0)</x:f>
        <x:v>1</x:v>
      </x:c>
      <x:c r="J1519" t="n">
        <x:f>IF(LEN(TRIM(data!Y1519))&gt;0,1,0)</x:f>
        <x:v>1</x:v>
      </x:c>
    </x:row>
    <x:row r="1520">
      <x:c r="H1520" t="n">
        <x:f>IF(LEN(TRIM(data!V1520))&gt;0,1,0)</x:f>
        <x:v>1</x:v>
      </x:c>
      <x:c r="I1520" t="n">
        <x:f>IF(LEN(TRIM(data!W1520))&gt;0,1,0)</x:f>
        <x:v>1</x:v>
      </x:c>
      <x:c r="J1520" t="n">
        <x:f>IF(LEN(TRIM(data!Y1520))&gt;0,1,0)</x:f>
        <x:v>1</x:v>
      </x:c>
    </x:row>
    <x:row r="1521">
      <x:c r="H1521" t="n">
        <x:f>IF(LEN(TRIM(data!V1521))&gt;0,1,0)</x:f>
        <x:v>1</x:v>
      </x:c>
      <x:c r="I1521" t="n">
        <x:f>IF(LEN(TRIM(data!W1521))&gt;0,1,0)</x:f>
        <x:v>1</x:v>
      </x:c>
      <x:c r="J1521" t="n">
        <x:f>IF(LEN(TRIM(data!Y1521))&gt;0,1,0)</x:f>
        <x:v>1</x:v>
      </x:c>
    </x:row>
    <x:row r="1522">
      <x:c r="H1522" t="n">
        <x:f>IF(LEN(TRIM(data!V1522))&gt;0,1,0)</x:f>
        <x:v>1</x:v>
      </x:c>
      <x:c r="I1522" t="n">
        <x:f>IF(LEN(TRIM(data!W1522))&gt;0,1,0)</x:f>
        <x:v>1</x:v>
      </x:c>
      <x:c r="J1522" t="n">
        <x:f>IF(LEN(TRIM(data!Y1522))&gt;0,1,0)</x:f>
        <x:v>1</x:v>
      </x:c>
    </x:row>
    <x:row r="1523">
      <x:c r="H1523" t="n">
        <x:f>IF(LEN(TRIM(data!V1523))&gt;0,1,0)</x:f>
        <x:v>1</x:v>
      </x:c>
      <x:c r="I1523" t="n">
        <x:f>IF(LEN(TRIM(data!W1523))&gt;0,1,0)</x:f>
        <x:v>1</x:v>
      </x:c>
      <x:c r="J1523" t="n">
        <x:f>IF(LEN(TRIM(data!Y1523))&gt;0,1,0)</x:f>
        <x:v>1</x:v>
      </x:c>
    </x:row>
    <x:row r="1524">
      <x:c r="H1524" t="n">
        <x:f>IF(LEN(TRIM(data!V1524))&gt;0,1,0)</x:f>
        <x:v>1</x:v>
      </x:c>
      <x:c r="I1524" t="n">
        <x:f>IF(LEN(TRIM(data!W1524))&gt;0,1,0)</x:f>
        <x:v>0</x:v>
      </x:c>
      <x:c r="J1524" t="n">
        <x:f>IF(LEN(TRIM(data!Y1524))&gt;0,1,0)</x:f>
        <x:v>1</x:v>
      </x:c>
    </x:row>
    <x:row r="1525">
      <x:c r="H1525" t="n">
        <x:f>IF(LEN(TRIM(data!V1525))&gt;0,1,0)</x:f>
        <x:v>1</x:v>
      </x:c>
      <x:c r="I1525" t="n">
        <x:f>IF(LEN(TRIM(data!W1525))&gt;0,1,0)</x:f>
        <x:v>1</x:v>
      </x:c>
      <x:c r="J1525" t="n">
        <x:f>IF(LEN(TRIM(data!Y1525))&gt;0,1,0)</x:f>
        <x:v>1</x:v>
      </x:c>
    </x:row>
    <x:row r="1526">
      <x:c r="H1526" t="n">
        <x:f>IF(LEN(TRIM(data!V1526))&gt;0,1,0)</x:f>
        <x:v>1</x:v>
      </x:c>
      <x:c r="I1526" t="n">
        <x:f>IF(LEN(TRIM(data!W1526))&gt;0,1,0)</x:f>
        <x:v>1</x:v>
      </x:c>
      <x:c r="J1526" t="n">
        <x:f>IF(LEN(TRIM(data!Y1526))&gt;0,1,0)</x:f>
        <x:v>1</x:v>
      </x:c>
    </x:row>
    <x:row r="1527">
      <x:c r="H1527" t="n">
        <x:f>IF(LEN(TRIM(data!V1527))&gt;0,1,0)</x:f>
        <x:v>1</x:v>
      </x:c>
      <x:c r="I1527" t="n">
        <x:f>IF(LEN(TRIM(data!W1527))&gt;0,1,0)</x:f>
        <x:v>1</x:v>
      </x:c>
      <x:c r="J1527" t="n">
        <x:f>IF(LEN(TRIM(data!Y1527))&gt;0,1,0)</x:f>
        <x:v>1</x:v>
      </x:c>
    </x:row>
    <x:row r="1528">
      <x:c r="H1528" t="n">
        <x:f>IF(LEN(TRIM(data!V1528))&gt;0,1,0)</x:f>
        <x:v>1</x:v>
      </x:c>
      <x:c r="I1528" t="n">
        <x:f>IF(LEN(TRIM(data!W1528))&gt;0,1,0)</x:f>
        <x:v>0</x:v>
      </x:c>
      <x:c r="J1528" t="n">
        <x:f>IF(LEN(TRIM(data!Y1528))&gt;0,1,0)</x:f>
        <x:v>1</x:v>
      </x:c>
    </x:row>
    <x:row r="1529">
      <x:c r="H1529" t="n">
        <x:f>IF(LEN(TRIM(data!V1529))&gt;0,1,0)</x:f>
        <x:v>1</x:v>
      </x:c>
      <x:c r="I1529" t="n">
        <x:f>IF(LEN(TRIM(data!W1529))&gt;0,1,0)</x:f>
        <x:v>1</x:v>
      </x:c>
      <x:c r="J1529" t="n">
        <x:f>IF(LEN(TRIM(data!Y1529))&gt;0,1,0)</x:f>
        <x:v>1</x:v>
      </x:c>
    </x:row>
    <x:row r="1530">
      <x:c r="H1530" t="n">
        <x:f>IF(LEN(TRIM(data!V1530))&gt;0,1,0)</x:f>
        <x:v>0</x:v>
      </x:c>
      <x:c r="I1530" t="n">
        <x:f>IF(LEN(TRIM(data!W1530))&gt;0,1,0)</x:f>
        <x:v>1</x:v>
      </x:c>
      <x:c r="J1530" t="n">
        <x:f>IF(LEN(TRIM(data!Y1530))&gt;0,1,0)</x:f>
        <x:v>1</x:v>
      </x:c>
    </x:row>
    <x:row r="1531">
      <x:c r="H1531" t="n">
        <x:f>IF(LEN(TRIM(data!V1531))&gt;0,1,0)</x:f>
        <x:v>1</x:v>
      </x:c>
      <x:c r="I1531" t="n">
        <x:f>IF(LEN(TRIM(data!W1531))&gt;0,1,0)</x:f>
        <x:v>1</x:v>
      </x:c>
      <x:c r="J1531" t="n">
        <x:f>IF(LEN(TRIM(data!Y1531))&gt;0,1,0)</x:f>
        <x:v>1</x:v>
      </x:c>
    </x:row>
    <x:row r="1532">
      <x:c r="H1532" t="n">
        <x:f>IF(LEN(TRIM(data!V1532))&gt;0,1,0)</x:f>
        <x:v>0</x:v>
      </x:c>
      <x:c r="I1532" t="n">
        <x:f>IF(LEN(TRIM(data!W1532))&gt;0,1,0)</x:f>
        <x:v>1</x:v>
      </x:c>
      <x:c r="J1532" t="n">
        <x:f>IF(LEN(TRIM(data!Y1532))&gt;0,1,0)</x:f>
        <x:v>0</x:v>
      </x:c>
    </x:row>
    <x:row r="1533">
      <x:c r="H1533" t="n">
        <x:f>IF(LEN(TRIM(data!V1533))&gt;0,1,0)</x:f>
        <x:v>1</x:v>
      </x:c>
      <x:c r="I1533" t="n">
        <x:f>IF(LEN(TRIM(data!W1533))&gt;0,1,0)</x:f>
        <x:v>0</x:v>
      </x:c>
      <x:c r="J1533" t="n">
        <x:f>IF(LEN(TRIM(data!Y1533))&gt;0,1,0)</x:f>
        <x:v>1</x:v>
      </x:c>
    </x:row>
    <x:row r="1534">
      <x:c r="H1534" t="n">
        <x:f>IF(LEN(TRIM(data!V1534))&gt;0,1,0)</x:f>
        <x:v>1</x:v>
      </x:c>
      <x:c r="I1534" t="n">
        <x:f>IF(LEN(TRIM(data!W1534))&gt;0,1,0)</x:f>
        <x:v>1</x:v>
      </x:c>
      <x:c r="J1534" t="n">
        <x:f>IF(LEN(TRIM(data!Y1534))&gt;0,1,0)</x:f>
        <x:v>1</x:v>
      </x:c>
    </x:row>
    <x:row r="1535">
      <x:c r="H1535" t="n">
        <x:f>IF(LEN(TRIM(data!V1535))&gt;0,1,0)</x:f>
        <x:v>1</x:v>
      </x:c>
      <x:c r="I1535" t="n">
        <x:f>IF(LEN(TRIM(data!W1535))&gt;0,1,0)</x:f>
        <x:v>1</x:v>
      </x:c>
      <x:c r="J1535" t="n">
        <x:f>IF(LEN(TRIM(data!Y1535))&gt;0,1,0)</x:f>
        <x:v>1</x:v>
      </x:c>
    </x:row>
    <x:row r="1536">
      <x:c r="H1536" t="n">
        <x:f>IF(LEN(TRIM(data!V1536))&gt;0,1,0)</x:f>
        <x:v>1</x:v>
      </x:c>
      <x:c r="I1536" t="n">
        <x:f>IF(LEN(TRIM(data!W1536))&gt;0,1,0)</x:f>
        <x:v>1</x:v>
      </x:c>
      <x:c r="J1536" t="n">
        <x:f>IF(LEN(TRIM(data!Y1536))&gt;0,1,0)</x:f>
        <x:v>1</x:v>
      </x:c>
    </x:row>
    <x:row r="1537">
      <x:c r="H1537" t="n">
        <x:f>IF(LEN(TRIM(data!V1537))&gt;0,1,0)</x:f>
        <x:v>1</x:v>
      </x:c>
      <x:c r="I1537" t="n">
        <x:f>IF(LEN(TRIM(data!W1537))&gt;0,1,0)</x:f>
        <x:v>0</x:v>
      </x:c>
      <x:c r="J1537" t="n">
        <x:f>IF(LEN(TRIM(data!Y1537))&gt;0,1,0)</x:f>
        <x:v>0</x:v>
      </x:c>
    </x:row>
    <x:row r="1538">
      <x:c r="H1538" t="n">
        <x:f>IF(LEN(TRIM(data!V1538))&gt;0,1,0)</x:f>
        <x:v>1</x:v>
      </x:c>
      <x:c r="I1538" t="n">
        <x:f>IF(LEN(TRIM(data!W1538))&gt;0,1,0)</x:f>
        <x:v>1</x:v>
      </x:c>
      <x:c r="J1538" t="n">
        <x:f>IF(LEN(TRIM(data!Y1538))&gt;0,1,0)</x:f>
        <x:v>0</x:v>
      </x:c>
    </x:row>
    <x:row r="1539">
      <x:c r="H1539" t="n">
        <x:f>IF(LEN(TRIM(data!V1539))&gt;0,1,0)</x:f>
        <x:v>0</x:v>
      </x:c>
      <x:c r="I1539" t="n">
        <x:f>IF(LEN(TRIM(data!W1539))&gt;0,1,0)</x:f>
        <x:v>1</x:v>
      </x:c>
      <x:c r="J1539" t="n">
        <x:f>IF(LEN(TRIM(data!Y1539))&gt;0,1,0)</x:f>
        <x:v>1</x:v>
      </x:c>
    </x:row>
    <x:row r="1540">
      <x:c r="H1540" t="n">
        <x:f>IF(LEN(TRIM(data!V1540))&gt;0,1,0)</x:f>
        <x:v>1</x:v>
      </x:c>
      <x:c r="I1540" t="n">
        <x:f>IF(LEN(TRIM(data!W1540))&gt;0,1,0)</x:f>
        <x:v>1</x:v>
      </x:c>
      <x:c r="J1540" t="n">
        <x:f>IF(LEN(TRIM(data!Y1540))&gt;0,1,0)</x:f>
        <x:v>1</x:v>
      </x:c>
    </x:row>
    <x:row r="1541">
      <x:c r="H1541" t="n">
        <x:f>IF(LEN(TRIM(data!V1541))&gt;0,1,0)</x:f>
        <x:v>1</x:v>
      </x:c>
      <x:c r="I1541" t="n">
        <x:f>IF(LEN(TRIM(data!W1541))&gt;0,1,0)</x:f>
        <x:v>1</x:v>
      </x:c>
      <x:c r="J1541" t="n">
        <x:f>IF(LEN(TRIM(data!Y1541))&gt;0,1,0)</x:f>
        <x:v>0</x:v>
      </x:c>
    </x:row>
    <x:row r="1542">
      <x:c r="H1542" t="n">
        <x:f>IF(LEN(TRIM(data!V1542))&gt;0,1,0)</x:f>
        <x:v>1</x:v>
      </x:c>
      <x:c r="I1542" t="n">
        <x:f>IF(LEN(TRIM(data!W1542))&gt;0,1,0)</x:f>
        <x:v>1</x:v>
      </x:c>
      <x:c r="J1542" t="n">
        <x:f>IF(LEN(TRIM(data!Y1542))&gt;0,1,0)</x:f>
        <x:v>1</x:v>
      </x:c>
    </x:row>
    <x:row r="1543">
      <x:c r="H1543" t="n">
        <x:f>IF(LEN(TRIM(data!V1543))&gt;0,1,0)</x:f>
        <x:v>1</x:v>
      </x:c>
      <x:c r="I1543" t="n">
        <x:f>IF(LEN(TRIM(data!W1543))&gt;0,1,0)</x:f>
        <x:v>1</x:v>
      </x:c>
      <x:c r="J1543" t="n">
        <x:f>IF(LEN(TRIM(data!Y1543))&gt;0,1,0)</x:f>
        <x:v>1</x:v>
      </x:c>
    </x:row>
    <x:row r="1544">
      <x:c r="H1544" t="n">
        <x:f>IF(LEN(TRIM(data!V1544))&gt;0,1,0)</x:f>
        <x:v>0</x:v>
      </x:c>
      <x:c r="I1544" t="n">
        <x:f>IF(LEN(TRIM(data!W1544))&gt;0,1,0)</x:f>
        <x:v>0</x:v>
      </x:c>
      <x:c r="J1544" t="n">
        <x:f>IF(LEN(TRIM(data!Y1544))&gt;0,1,0)</x:f>
        <x:v>0</x:v>
      </x:c>
    </x:row>
    <x:row r="1545">
      <x:c r="H1545" t="n">
        <x:f>IF(LEN(TRIM(data!V1545))&gt;0,1,0)</x:f>
        <x:v>1</x:v>
      </x:c>
      <x:c r="I1545" t="n">
        <x:f>IF(LEN(TRIM(data!W1545))&gt;0,1,0)</x:f>
        <x:v>1</x:v>
      </x:c>
      <x:c r="J1545" t="n">
        <x:f>IF(LEN(TRIM(data!Y1545))&gt;0,1,0)</x:f>
        <x:v>1</x:v>
      </x:c>
    </x:row>
    <x:row r="1546">
      <x:c r="H1546" t="n">
        <x:f>IF(LEN(TRIM(data!V1546))&gt;0,1,0)</x:f>
        <x:v>1</x:v>
      </x:c>
      <x:c r="I1546" t="n">
        <x:f>IF(LEN(TRIM(data!W1546))&gt;0,1,0)</x:f>
        <x:v>1</x:v>
      </x:c>
      <x:c r="J1546" t="n">
        <x:f>IF(LEN(TRIM(data!Y1546))&gt;0,1,0)</x:f>
        <x:v>1</x:v>
      </x:c>
    </x:row>
    <x:row r="1547">
      <x:c r="H1547" t="n">
        <x:f>IF(LEN(TRIM(data!V1547))&gt;0,1,0)</x:f>
        <x:v>1</x:v>
      </x:c>
      <x:c r="I1547" t="n">
        <x:f>IF(LEN(TRIM(data!W1547))&gt;0,1,0)</x:f>
        <x:v>1</x:v>
      </x:c>
      <x:c r="J1547" t="n">
        <x:f>IF(LEN(TRIM(data!Y1547))&gt;0,1,0)</x:f>
        <x:v>1</x:v>
      </x:c>
    </x:row>
    <x:row r="1548">
      <x:c r="H1548" t="n">
        <x:f>IF(LEN(TRIM(data!V1548))&gt;0,1,0)</x:f>
        <x:v>1</x:v>
      </x:c>
      <x:c r="I1548" t="n">
        <x:f>IF(LEN(TRIM(data!W1548))&gt;0,1,0)</x:f>
        <x:v>0</x:v>
      </x:c>
      <x:c r="J1548" t="n">
        <x:f>IF(LEN(TRIM(data!Y1548))&gt;0,1,0)</x:f>
        <x:v>1</x:v>
      </x:c>
    </x:row>
    <x:row r="1549">
      <x:c r="H1549" t="n">
        <x:f>IF(LEN(TRIM(data!V1549))&gt;0,1,0)</x:f>
        <x:v>1</x:v>
      </x:c>
      <x:c r="I1549" t="n">
        <x:f>IF(LEN(TRIM(data!W1549))&gt;0,1,0)</x:f>
        <x:v>0</x:v>
      </x:c>
      <x:c r="J1549" t="n">
        <x:f>IF(LEN(TRIM(data!Y1549))&gt;0,1,0)</x:f>
        <x:v>1</x:v>
      </x:c>
    </x:row>
    <x:row r="1550">
      <x:c r="H1550" t="n">
        <x:f>IF(LEN(TRIM(data!V1550))&gt;0,1,0)</x:f>
        <x:v>1</x:v>
      </x:c>
      <x:c r="I1550" t="n">
        <x:f>IF(LEN(TRIM(data!W1550))&gt;0,1,0)</x:f>
        <x:v>0</x:v>
      </x:c>
      <x:c r="J1550" t="n">
        <x:f>IF(LEN(TRIM(data!Y1550))&gt;0,1,0)</x:f>
        <x:v>0</x:v>
      </x:c>
    </x:row>
    <x:row r="1551">
      <x:c r="H1551" t="n">
        <x:f>IF(LEN(TRIM(data!V1551))&gt;0,1,0)</x:f>
        <x:v>1</x:v>
      </x:c>
      <x:c r="I1551" t="n">
        <x:f>IF(LEN(TRIM(data!W1551))&gt;0,1,0)</x:f>
        <x:v>1</x:v>
      </x:c>
      <x:c r="J1551" t="n">
        <x:f>IF(LEN(TRIM(data!Y1551))&gt;0,1,0)</x:f>
        <x:v>1</x:v>
      </x:c>
    </x:row>
    <x:row r="1552">
      <x:c r="H1552" t="n">
        <x:f>IF(LEN(TRIM(data!V1552))&gt;0,1,0)</x:f>
        <x:v>1</x:v>
      </x:c>
      <x:c r="I1552" t="n">
        <x:f>IF(LEN(TRIM(data!W1552))&gt;0,1,0)</x:f>
        <x:v>1</x:v>
      </x:c>
      <x:c r="J1552" t="n">
        <x:f>IF(LEN(TRIM(data!Y1552))&gt;0,1,0)</x:f>
        <x:v>0</x:v>
      </x:c>
    </x:row>
    <x:row r="1553">
      <x:c r="H1553" t="n">
        <x:f>IF(LEN(TRIM(data!V1553))&gt;0,1,0)</x:f>
        <x:v>1</x:v>
      </x:c>
      <x:c r="I1553" t="n">
        <x:f>IF(LEN(TRIM(data!W1553))&gt;0,1,0)</x:f>
        <x:v>1</x:v>
      </x:c>
      <x:c r="J1553" t="n">
        <x:f>IF(LEN(TRIM(data!Y1553))&gt;0,1,0)</x:f>
        <x:v>1</x:v>
      </x:c>
    </x:row>
    <x:row r="1554">
      <x:c r="H1554" t="n">
        <x:f>IF(LEN(TRIM(data!V1554))&gt;0,1,0)</x:f>
        <x:v>0</x:v>
      </x:c>
      <x:c r="I1554" t="n">
        <x:f>IF(LEN(TRIM(data!W1554))&gt;0,1,0)</x:f>
        <x:v>1</x:v>
      </x:c>
      <x:c r="J1554" t="n">
        <x:f>IF(LEN(TRIM(data!Y1554))&gt;0,1,0)</x:f>
        <x:v>1</x:v>
      </x:c>
    </x:row>
    <x:row r="1555">
      <x:c r="H1555" t="n">
        <x:f>IF(LEN(TRIM(data!V1555))&gt;0,1,0)</x:f>
        <x:v>1</x:v>
      </x:c>
      <x:c r="I1555" t="n">
        <x:f>IF(LEN(TRIM(data!W1555))&gt;0,1,0)</x:f>
        <x:v>1</x:v>
      </x:c>
      <x:c r="J1555" t="n">
        <x:f>IF(LEN(TRIM(data!Y1555))&gt;0,1,0)</x:f>
        <x:v>0</x:v>
      </x:c>
    </x:row>
    <x:row r="1556">
      <x:c r="H1556" t="n">
        <x:f>IF(LEN(TRIM(data!V1556))&gt;0,1,0)</x:f>
        <x:v>1</x:v>
      </x:c>
      <x:c r="I1556" t="n">
        <x:f>IF(LEN(TRIM(data!W1556))&gt;0,1,0)</x:f>
        <x:v>1</x:v>
      </x:c>
      <x:c r="J1556" t="n">
        <x:f>IF(LEN(TRIM(data!Y1556))&gt;0,1,0)</x:f>
        <x:v>1</x:v>
      </x:c>
    </x:row>
    <x:row r="1557">
      <x:c r="H1557" t="n">
        <x:f>IF(LEN(TRIM(data!V1557))&gt;0,1,0)</x:f>
        <x:v>0</x:v>
      </x:c>
      <x:c r="I1557" t="n">
        <x:f>IF(LEN(TRIM(data!W1557))&gt;0,1,0)</x:f>
        <x:v>1</x:v>
      </x:c>
      <x:c r="J1557" t="n">
        <x:f>IF(LEN(TRIM(data!Y1557))&gt;0,1,0)</x:f>
        <x:v>0</x:v>
      </x:c>
    </x:row>
    <x:row r="1558">
      <x:c r="H1558" t="n">
        <x:f>IF(LEN(TRIM(data!V1558))&gt;0,1,0)</x:f>
        <x:v>1</x:v>
      </x:c>
      <x:c r="I1558" t="n">
        <x:f>IF(LEN(TRIM(data!W1558))&gt;0,1,0)</x:f>
        <x:v>1</x:v>
      </x:c>
      <x:c r="J1558" t="n">
        <x:f>IF(LEN(TRIM(data!Y1558))&gt;0,1,0)</x:f>
        <x:v>1</x:v>
      </x:c>
    </x:row>
    <x:row r="1559">
      <x:c r="H1559" t="n">
        <x:f>IF(LEN(TRIM(data!V1559))&gt;0,1,0)</x:f>
        <x:v>1</x:v>
      </x:c>
      <x:c r="I1559" t="n">
        <x:f>IF(LEN(TRIM(data!W1559))&gt;0,1,0)</x:f>
        <x:v>0</x:v>
      </x:c>
      <x:c r="J1559" t="n">
        <x:f>IF(LEN(TRIM(data!Y1559))&gt;0,1,0)</x:f>
        <x:v>1</x:v>
      </x:c>
    </x:row>
    <x:row r="1560">
      <x:c r="H1560" t="n">
        <x:f>IF(LEN(TRIM(data!V1560))&gt;0,1,0)</x:f>
        <x:v>0</x:v>
      </x:c>
      <x:c r="I1560" t="n">
        <x:f>IF(LEN(TRIM(data!W1560))&gt;0,1,0)</x:f>
        <x:v>1</x:v>
      </x:c>
      <x:c r="J1560" t="n">
        <x:f>IF(LEN(TRIM(data!Y1560))&gt;0,1,0)</x:f>
        <x:v>0</x:v>
      </x:c>
    </x:row>
    <x:row r="1561">
      <x:c r="H1561" t="n">
        <x:f>IF(LEN(TRIM(data!V1561))&gt;0,1,0)</x:f>
        <x:v>0</x:v>
      </x:c>
      <x:c r="I1561" t="n">
        <x:f>IF(LEN(TRIM(data!W1561))&gt;0,1,0)</x:f>
        <x:v>1</x:v>
      </x:c>
      <x:c r="J1561" t="n">
        <x:f>IF(LEN(TRIM(data!Y1561))&gt;0,1,0)</x:f>
        <x:v>0</x:v>
      </x:c>
    </x:row>
    <x:row r="1562">
      <x:c r="H1562" t="n">
        <x:f>IF(LEN(TRIM(data!V1562))&gt;0,1,0)</x:f>
        <x:v>1</x:v>
      </x:c>
      <x:c r="I1562" t="n">
        <x:f>IF(LEN(TRIM(data!W1562))&gt;0,1,0)</x:f>
        <x:v>1</x:v>
      </x:c>
      <x:c r="J1562" t="n">
        <x:f>IF(LEN(TRIM(data!Y1562))&gt;0,1,0)</x:f>
        <x:v>1</x:v>
      </x:c>
    </x:row>
    <x:row r="1563">
      <x:c r="H1563" t="n">
        <x:f>IF(LEN(TRIM(data!V1563))&gt;0,1,0)</x:f>
        <x:v>1</x:v>
      </x:c>
      <x:c r="I1563" t="n">
        <x:f>IF(LEN(TRIM(data!W1563))&gt;0,1,0)</x:f>
        <x:v>1</x:v>
      </x:c>
      <x:c r="J1563" t="n">
        <x:f>IF(LEN(TRIM(data!Y1563))&gt;0,1,0)</x:f>
        <x:v>0</x:v>
      </x:c>
    </x:row>
    <x:row r="1564">
      <x:c r="H1564" t="n">
        <x:f>IF(LEN(TRIM(data!V1564))&gt;0,1,0)</x:f>
        <x:v>1</x:v>
      </x:c>
      <x:c r="I1564" t="n">
        <x:f>IF(LEN(TRIM(data!W1564))&gt;0,1,0)</x:f>
        <x:v>0</x:v>
      </x:c>
      <x:c r="J1564" t="n">
        <x:f>IF(LEN(TRIM(data!Y1564))&gt;0,1,0)</x:f>
        <x:v>1</x:v>
      </x:c>
    </x:row>
    <x:row r="1565">
      <x:c r="H1565" t="n">
        <x:f>IF(LEN(TRIM(data!V1565))&gt;0,1,0)</x:f>
        <x:v>1</x:v>
      </x:c>
      <x:c r="I1565" t="n">
        <x:f>IF(LEN(TRIM(data!W1565))&gt;0,1,0)</x:f>
        <x:v>1</x:v>
      </x:c>
      <x:c r="J1565" t="n">
        <x:f>IF(LEN(TRIM(data!Y1565))&gt;0,1,0)</x:f>
        <x:v>1</x:v>
      </x:c>
    </x:row>
    <x:row r="1566">
      <x:c r="H1566" t="n">
        <x:f>IF(LEN(TRIM(data!V1566))&gt;0,1,0)</x:f>
        <x:v>1</x:v>
      </x:c>
      <x:c r="I1566" t="n">
        <x:f>IF(LEN(TRIM(data!W1566))&gt;0,1,0)</x:f>
        <x:v>1</x:v>
      </x:c>
      <x:c r="J1566" t="n">
        <x:f>IF(LEN(TRIM(data!Y1566))&gt;0,1,0)</x:f>
        <x:v>1</x:v>
      </x:c>
    </x:row>
    <x:row r="1567">
      <x:c r="H1567" t="n">
        <x:f>IF(LEN(TRIM(data!V1567))&gt;0,1,0)</x:f>
        <x:v>0</x:v>
      </x:c>
      <x:c r="I1567" t="n">
        <x:f>IF(LEN(TRIM(data!W1567))&gt;0,1,0)</x:f>
        <x:v>1</x:v>
      </x:c>
      <x:c r="J1567" t="n">
        <x:f>IF(LEN(TRIM(data!Y1567))&gt;0,1,0)</x:f>
        <x:v>0</x:v>
      </x:c>
    </x:row>
    <x:row r="1568">
      <x:c r="H1568" t="n">
        <x:f>IF(LEN(TRIM(data!V1568))&gt;0,1,0)</x:f>
        <x:v>1</x:v>
      </x:c>
      <x:c r="I1568" t="n">
        <x:f>IF(LEN(TRIM(data!W1568))&gt;0,1,0)</x:f>
        <x:v>0</x:v>
      </x:c>
      <x:c r="J1568" t="n">
        <x:f>IF(LEN(TRIM(data!Y1568))&gt;0,1,0)</x:f>
        <x:v>1</x:v>
      </x:c>
    </x:row>
    <x:row r="1569">
      <x:c r="H1569" t="n">
        <x:f>IF(LEN(TRIM(data!V1569))&gt;0,1,0)</x:f>
        <x:v>1</x:v>
      </x:c>
      <x:c r="I1569" t="n">
        <x:f>IF(LEN(TRIM(data!W1569))&gt;0,1,0)</x:f>
        <x:v>0</x:v>
      </x:c>
      <x:c r="J1569" t="n">
        <x:f>IF(LEN(TRIM(data!Y1569))&gt;0,1,0)</x:f>
        <x:v>1</x:v>
      </x:c>
    </x:row>
    <x:row r="1570">
      <x:c r="H1570" t="n">
        <x:f>IF(LEN(TRIM(data!V1570))&gt;0,1,0)</x:f>
        <x:v>1</x:v>
      </x:c>
      <x:c r="I1570" t="n">
        <x:f>IF(LEN(TRIM(data!W1570))&gt;0,1,0)</x:f>
        <x:v>1</x:v>
      </x:c>
      <x:c r="J1570" t="n">
        <x:f>IF(LEN(TRIM(data!Y1570))&gt;0,1,0)</x:f>
        <x:v>1</x:v>
      </x:c>
    </x:row>
    <x:row r="1571">
      <x:c r="H1571" t="n">
        <x:f>IF(LEN(TRIM(data!V1571))&gt;0,1,0)</x:f>
        <x:v>1</x:v>
      </x:c>
      <x:c r="I1571" t="n">
        <x:f>IF(LEN(TRIM(data!W1571))&gt;0,1,0)</x:f>
        <x:v>0</x:v>
      </x:c>
      <x:c r="J1571" t="n">
        <x:f>IF(LEN(TRIM(data!Y1571))&gt;0,1,0)</x:f>
        <x:v>1</x:v>
      </x:c>
    </x:row>
    <x:row r="1572">
      <x:c r="H1572" t="n">
        <x:f>IF(LEN(TRIM(data!V1572))&gt;0,1,0)</x:f>
        <x:v>0</x:v>
      </x:c>
      <x:c r="I1572" t="n">
        <x:f>IF(LEN(TRIM(data!W1572))&gt;0,1,0)</x:f>
        <x:v>1</x:v>
      </x:c>
      <x:c r="J1572" t="n">
        <x:f>IF(LEN(TRIM(data!Y1572))&gt;0,1,0)</x:f>
        <x:v>1</x:v>
      </x:c>
    </x:row>
    <x:row r="1573">
      <x:c r="H1573" t="n">
        <x:f>IF(LEN(TRIM(data!V1573))&gt;0,1,0)</x:f>
        <x:v>1</x:v>
      </x:c>
      <x:c r="I1573" t="n">
        <x:f>IF(LEN(TRIM(data!W1573))&gt;0,1,0)</x:f>
        <x:v>0</x:v>
      </x:c>
      <x:c r="J1573" t="n">
        <x:f>IF(LEN(TRIM(data!Y1573))&gt;0,1,0)</x:f>
        <x:v>0</x:v>
      </x:c>
    </x:row>
    <x:row r="1574">
      <x:c r="H1574" t="n">
        <x:f>IF(LEN(TRIM(data!V1574))&gt;0,1,0)</x:f>
        <x:v>0</x:v>
      </x:c>
      <x:c r="I1574" t="n">
        <x:f>IF(LEN(TRIM(data!W1574))&gt;0,1,0)</x:f>
        <x:v>0</x:v>
      </x:c>
      <x:c r="J1574" t="n">
        <x:f>IF(LEN(TRIM(data!Y1574))&gt;0,1,0)</x:f>
        <x:v>1</x:v>
      </x:c>
    </x:row>
    <x:row r="1575">
      <x:c r="H1575" t="n">
        <x:f>IF(LEN(TRIM(data!V1575))&gt;0,1,0)</x:f>
        <x:v>1</x:v>
      </x:c>
      <x:c r="I1575" t="n">
        <x:f>IF(LEN(TRIM(data!W1575))&gt;0,1,0)</x:f>
        <x:v>0</x:v>
      </x:c>
      <x:c r="J1575" t="n">
        <x:f>IF(LEN(TRIM(data!Y1575))&gt;0,1,0)</x:f>
        <x:v>0</x:v>
      </x:c>
    </x:row>
    <x:row r="1576">
      <x:c r="H1576" t="n">
        <x:f>IF(LEN(TRIM(data!V1576))&gt;0,1,0)</x:f>
        <x:v>0</x:v>
      </x:c>
      <x:c r="I1576" t="n">
        <x:f>IF(LEN(TRIM(data!W1576))&gt;0,1,0)</x:f>
        <x:v>1</x:v>
      </x:c>
      <x:c r="J1576" t="n">
        <x:f>IF(LEN(TRIM(data!Y1576))&gt;0,1,0)</x:f>
        <x:v>1</x:v>
      </x:c>
    </x:row>
    <x:row r="1577">
      <x:c r="H1577" t="n">
        <x:f>IF(LEN(TRIM(data!V1577))&gt;0,1,0)</x:f>
        <x:v>1</x:v>
      </x:c>
      <x:c r="I1577" t="n">
        <x:f>IF(LEN(TRIM(data!W1577))&gt;0,1,0)</x:f>
        <x:v>1</x:v>
      </x:c>
      <x:c r="J1577" t="n">
        <x:f>IF(LEN(TRIM(data!Y1577))&gt;0,1,0)</x:f>
        <x:v>0</x:v>
      </x:c>
    </x:row>
    <x:row r="1578">
      <x:c r="H1578" t="n">
        <x:f>IF(LEN(TRIM(data!V1578))&gt;0,1,0)</x:f>
        <x:v>1</x:v>
      </x:c>
      <x:c r="I1578" t="n">
        <x:f>IF(LEN(TRIM(data!W1578))&gt;0,1,0)</x:f>
        <x:v>0</x:v>
      </x:c>
      <x:c r="J1578" t="n">
        <x:f>IF(LEN(TRIM(data!Y1578))&gt;0,1,0)</x:f>
        <x:v>0</x:v>
      </x:c>
    </x:row>
    <x:row r="1579">
      <x:c r="H1579" t="n">
        <x:f>IF(LEN(TRIM(data!V1579))&gt;0,1,0)</x:f>
        <x:v>1</x:v>
      </x:c>
      <x:c r="I1579" t="n">
        <x:f>IF(LEN(TRIM(data!W1579))&gt;0,1,0)</x:f>
        <x:v>1</x:v>
      </x:c>
      <x:c r="J1579" t="n">
        <x:f>IF(LEN(TRIM(data!Y1579))&gt;0,1,0)</x:f>
        <x:v>1</x:v>
      </x:c>
    </x:row>
    <x:row r="1580">
      <x:c r="H1580" t="n">
        <x:f>IF(LEN(TRIM(data!V1580))&gt;0,1,0)</x:f>
        <x:v>1</x:v>
      </x:c>
      <x:c r="I1580" t="n">
        <x:f>IF(LEN(TRIM(data!W1580))&gt;0,1,0)</x:f>
        <x:v>1</x:v>
      </x:c>
      <x:c r="J1580" t="n">
        <x:f>IF(LEN(TRIM(data!Y1580))&gt;0,1,0)</x:f>
        <x:v>0</x:v>
      </x:c>
    </x:row>
    <x:row r="1581">
      <x:c r="H1581" t="n">
        <x:f>IF(LEN(TRIM(data!V1581))&gt;0,1,0)</x:f>
        <x:v>0</x:v>
      </x:c>
      <x:c r="I1581" t="n">
        <x:f>IF(LEN(TRIM(data!W1581))&gt;0,1,0)</x:f>
        <x:v>0</x:v>
      </x:c>
      <x:c r="J1581" t="n">
        <x:f>IF(LEN(TRIM(data!Y1581))&gt;0,1,0)</x:f>
        <x:v>1</x:v>
      </x:c>
    </x:row>
    <x:row r="1582">
      <x:c r="H1582" t="n">
        <x:f>IF(LEN(TRIM(data!V1582))&gt;0,1,0)</x:f>
        <x:v>1</x:v>
      </x:c>
      <x:c r="I1582" t="n">
        <x:f>IF(LEN(TRIM(data!W1582))&gt;0,1,0)</x:f>
        <x:v>1</x:v>
      </x:c>
      <x:c r="J1582" t="n">
        <x:f>IF(LEN(TRIM(data!Y1582))&gt;0,1,0)</x:f>
        <x:v>1</x:v>
      </x:c>
    </x:row>
    <x:row r="1583">
      <x:c r="H1583" t="n">
        <x:f>IF(LEN(TRIM(data!V1583))&gt;0,1,0)</x:f>
        <x:v>1</x:v>
      </x:c>
      <x:c r="I1583" t="n">
        <x:f>IF(LEN(TRIM(data!W1583))&gt;0,1,0)</x:f>
        <x:v>0</x:v>
      </x:c>
      <x:c r="J1583" t="n">
        <x:f>IF(LEN(TRIM(data!Y1583))&gt;0,1,0)</x:f>
        <x:v>1</x:v>
      </x:c>
    </x:row>
    <x:row r="1584">
      <x:c r="H1584" t="n">
        <x:f>IF(LEN(TRIM(data!V1584))&gt;0,1,0)</x:f>
        <x:v>1</x:v>
      </x:c>
      <x:c r="I1584" t="n">
        <x:f>IF(LEN(TRIM(data!W1584))&gt;0,1,0)</x:f>
        <x:v>0</x:v>
      </x:c>
      <x:c r="J1584" t="n">
        <x:f>IF(LEN(TRIM(data!Y1584))&gt;0,1,0)</x:f>
        <x:v>1</x:v>
      </x:c>
    </x:row>
    <x:row r="1585">
      <x:c r="H1585" t="n">
        <x:f>IF(LEN(TRIM(data!V1585))&gt;0,1,0)</x:f>
        <x:v>0</x:v>
      </x:c>
      <x:c r="I1585" t="n">
        <x:f>IF(LEN(TRIM(data!W1585))&gt;0,1,0)</x:f>
        <x:v>1</x:v>
      </x:c>
      <x:c r="J1585" t="n">
        <x:f>IF(LEN(TRIM(data!Y1585))&gt;0,1,0)</x:f>
        <x:v>0</x:v>
      </x:c>
    </x:row>
    <x:row r="1586">
      <x:c r="H1586" t="n">
        <x:f>IF(LEN(TRIM(data!V1586))&gt;0,1,0)</x:f>
        <x:v>0</x:v>
      </x:c>
      <x:c r="I1586" t="n">
        <x:f>IF(LEN(TRIM(data!W1586))&gt;0,1,0)</x:f>
        <x:v>1</x:v>
      </x:c>
      <x:c r="J1586" t="n">
        <x:f>IF(LEN(TRIM(data!Y1586))&gt;0,1,0)</x:f>
        <x:v>1</x:v>
      </x:c>
    </x:row>
    <x:row r="1587">
      <x:c r="H1587" t="n">
        <x:f>IF(LEN(TRIM(data!V1587))&gt;0,1,0)</x:f>
        <x:v>1</x:v>
      </x:c>
      <x:c r="I1587" t="n">
        <x:f>IF(LEN(TRIM(data!W1587))&gt;0,1,0)</x:f>
        <x:v>0</x:v>
      </x:c>
      <x:c r="J1587" t="n">
        <x:f>IF(LEN(TRIM(data!Y1587))&gt;0,1,0)</x:f>
        <x:v>1</x:v>
      </x:c>
    </x:row>
    <x:row r="1588">
      <x:c r="H1588" t="n">
        <x:f>IF(LEN(TRIM(data!V1588))&gt;0,1,0)</x:f>
        <x:v>1</x:v>
      </x:c>
      <x:c r="I1588" t="n">
        <x:f>IF(LEN(TRIM(data!W1588))&gt;0,1,0)</x:f>
        <x:v>0</x:v>
      </x:c>
      <x:c r="J1588" t="n">
        <x:f>IF(LEN(TRIM(data!Y1588))&gt;0,1,0)</x:f>
        <x:v>1</x:v>
      </x:c>
    </x:row>
    <x:row r="1589">
      <x:c r="H1589" t="n">
        <x:f>IF(LEN(TRIM(data!V1589))&gt;0,1,0)</x:f>
        <x:v>1</x:v>
      </x:c>
      <x:c r="I1589" t="n">
        <x:f>IF(LEN(TRIM(data!W1589))&gt;0,1,0)</x:f>
        <x:v>0</x:v>
      </x:c>
      <x:c r="J1589" t="n">
        <x:f>IF(LEN(TRIM(data!Y1589))&gt;0,1,0)</x:f>
        <x:v>1</x:v>
      </x:c>
    </x:row>
    <x:row r="1590">
      <x:c r="H1590" t="n">
        <x:f>IF(LEN(TRIM(data!V1590))&gt;0,1,0)</x:f>
        <x:v>0</x:v>
      </x:c>
      <x:c r="I1590" t="n">
        <x:f>IF(LEN(TRIM(data!W1590))&gt;0,1,0)</x:f>
        <x:v>1</x:v>
      </x:c>
      <x:c r="J1590" t="n">
        <x:f>IF(LEN(TRIM(data!Y1590))&gt;0,1,0)</x:f>
        <x:v>1</x:v>
      </x:c>
    </x:row>
    <x:row r="1591">
      <x:c r="H1591" t="n">
        <x:f>IF(LEN(TRIM(data!V1591))&gt;0,1,0)</x:f>
        <x:v>0</x:v>
      </x:c>
      <x:c r="I1591" t="n">
        <x:f>IF(LEN(TRIM(data!W1591))&gt;0,1,0)</x:f>
        <x:v>1</x:v>
      </x:c>
      <x:c r="J1591" t="n">
        <x:f>IF(LEN(TRIM(data!Y1591))&gt;0,1,0)</x:f>
        <x:v>1</x:v>
      </x:c>
    </x:row>
    <x:row r="1592">
      <x:c r="H1592" t="n">
        <x:f>IF(LEN(TRIM(data!V1592))&gt;0,1,0)</x:f>
        <x:v>0</x:v>
      </x:c>
      <x:c r="I1592" t="n">
        <x:f>IF(LEN(TRIM(data!W1592))&gt;0,1,0)</x:f>
        <x:v>1</x:v>
      </x:c>
      <x:c r="J1592" t="n">
        <x:f>IF(LEN(TRIM(data!Y1592))&gt;0,1,0)</x:f>
        <x:v>1</x:v>
      </x:c>
    </x:row>
    <x:row r="1593">
      <x:c r="H1593" t="n">
        <x:f>IF(LEN(TRIM(data!V1593))&gt;0,1,0)</x:f>
        <x:v>1</x:v>
      </x:c>
      <x:c r="I1593" t="n">
        <x:f>IF(LEN(TRIM(data!W1593))&gt;0,1,0)</x:f>
        <x:v>0</x:v>
      </x:c>
      <x:c r="J1593" t="n">
        <x:f>IF(LEN(TRIM(data!Y1593))&gt;0,1,0)</x:f>
        <x:v>1</x:v>
      </x:c>
    </x:row>
    <x:row r="1594">
      <x:c r="H1594" t="n">
        <x:f>IF(LEN(TRIM(data!V1594))&gt;0,1,0)</x:f>
        <x:v>0</x:v>
      </x:c>
      <x:c r="I1594" t="n">
        <x:f>IF(LEN(TRIM(data!W1594))&gt;0,1,0)</x:f>
        <x:v>1</x:v>
      </x:c>
      <x:c r="J1594" t="n">
        <x:f>IF(LEN(TRIM(data!Y1594))&gt;0,1,0)</x:f>
        <x:v>1</x:v>
      </x:c>
    </x:row>
    <x:row r="1595">
      <x:c r="H1595" t="n">
        <x:f>IF(LEN(TRIM(data!V1595))&gt;0,1,0)</x:f>
        <x:v>0</x:v>
      </x:c>
      <x:c r="I1595" t="n">
        <x:f>IF(LEN(TRIM(data!W1595))&gt;0,1,0)</x:f>
        <x:v>1</x:v>
      </x:c>
      <x:c r="J1595" t="n">
        <x:f>IF(LEN(TRIM(data!Y1595))&gt;0,1,0)</x:f>
        <x:v>1</x:v>
      </x:c>
    </x:row>
    <x:row r="1596">
      <x:c r="H1596" t="n">
        <x:f>IF(LEN(TRIM(data!V1596))&gt;0,1,0)</x:f>
        <x:v>1</x:v>
      </x:c>
      <x:c r="I1596" t="n">
        <x:f>IF(LEN(TRIM(data!W1596))&gt;0,1,0)</x:f>
        <x:v>1</x:v>
      </x:c>
      <x:c r="J1596" t="n">
        <x:f>IF(LEN(TRIM(data!Y1596))&gt;0,1,0)</x:f>
        <x:v>1</x:v>
      </x:c>
    </x:row>
    <x:row r="1597">
      <x:c r="H1597" t="n">
        <x:f>IF(LEN(TRIM(data!V1597))&gt;0,1,0)</x:f>
        <x:v>1</x:v>
      </x:c>
      <x:c r="I1597" t="n">
        <x:f>IF(LEN(TRIM(data!W1597))&gt;0,1,0)</x:f>
        <x:v>0</x:v>
      </x:c>
      <x:c r="J1597" t="n">
        <x:f>IF(LEN(TRIM(data!Y1597))&gt;0,1,0)</x:f>
        <x:v>1</x:v>
      </x:c>
    </x:row>
    <x:row r="1598">
      <x:c r="H1598" t="n">
        <x:f>IF(LEN(TRIM(data!V1598))&gt;0,1,0)</x:f>
        <x:v>1</x:v>
      </x:c>
      <x:c r="I1598" t="n">
        <x:f>IF(LEN(TRIM(data!W1598))&gt;0,1,0)</x:f>
        <x:v>1</x:v>
      </x:c>
      <x:c r="J1598" t="n">
        <x:f>IF(LEN(TRIM(data!Y1598))&gt;0,1,0)</x:f>
        <x:v>0</x:v>
      </x:c>
    </x:row>
    <x:row r="1599">
      <x:c r="H1599" t="n">
        <x:f>IF(LEN(TRIM(data!V1599))&gt;0,1,0)</x:f>
        <x:v>1</x:v>
      </x:c>
      <x:c r="I1599" t="n">
        <x:f>IF(LEN(TRIM(data!W1599))&gt;0,1,0)</x:f>
        <x:v>1</x:v>
      </x:c>
      <x:c r="J1599" t="n">
        <x:f>IF(LEN(TRIM(data!Y1599))&gt;0,1,0)</x:f>
        <x:v>1</x:v>
      </x:c>
    </x:row>
    <x:row r="1600">
      <x:c r="H1600" t="n">
        <x:f>IF(LEN(TRIM(data!V1600))&gt;0,1,0)</x:f>
        <x:v>1</x:v>
      </x:c>
      <x:c r="I1600" t="n">
        <x:f>IF(LEN(TRIM(data!W1600))&gt;0,1,0)</x:f>
        <x:v>1</x:v>
      </x:c>
      <x:c r="J1600" t="n">
        <x:f>IF(LEN(TRIM(data!Y1600))&gt;0,1,0)</x:f>
        <x:v>1</x:v>
      </x:c>
    </x:row>
    <x:row r="1601">
      <x:c r="H1601" t="n">
        <x:f>IF(LEN(TRIM(data!V1601))&gt;0,1,0)</x:f>
        <x:v>1</x:v>
      </x:c>
      <x:c r="I1601" t="n">
        <x:f>IF(LEN(TRIM(data!W1601))&gt;0,1,0)</x:f>
        <x:v>1</x:v>
      </x:c>
      <x:c r="J1601" t="n">
        <x:f>IF(LEN(TRIM(data!Y1601))&gt;0,1,0)</x:f>
        <x:v>1</x:v>
      </x:c>
    </x:row>
    <x:row r="1602">
      <x:c r="H1602" t="n">
        <x:f>IF(LEN(TRIM(data!V1602))&gt;0,1,0)</x:f>
        <x:v>1</x:v>
      </x:c>
      <x:c r="I1602" t="n">
        <x:f>IF(LEN(TRIM(data!W1602))&gt;0,1,0)</x:f>
        <x:v>1</x:v>
      </x:c>
      <x:c r="J1602" t="n">
        <x:f>IF(LEN(TRIM(data!Y1602))&gt;0,1,0)</x:f>
        <x:v>1</x:v>
      </x:c>
    </x:row>
    <x:row r="1603">
      <x:c r="H1603" t="n">
        <x:f>IF(LEN(TRIM(data!V1603))&gt;0,1,0)</x:f>
        <x:v>1</x:v>
      </x:c>
      <x:c r="I1603" t="n">
        <x:f>IF(LEN(TRIM(data!W1603))&gt;0,1,0)</x:f>
        <x:v>1</x:v>
      </x:c>
      <x:c r="J1603" t="n">
        <x:f>IF(LEN(TRIM(data!Y1603))&gt;0,1,0)</x:f>
        <x:v>1</x:v>
      </x:c>
    </x:row>
    <x:row r="1604">
      <x:c r="H1604" t="n">
        <x:f>IF(LEN(TRIM(data!V1604))&gt;0,1,0)</x:f>
        <x:v>1</x:v>
      </x:c>
      <x:c r="I1604" t="n">
        <x:f>IF(LEN(TRIM(data!W1604))&gt;0,1,0)</x:f>
        <x:v>0</x:v>
      </x:c>
      <x:c r="J1604" t="n">
        <x:f>IF(LEN(TRIM(data!Y1604))&gt;0,1,0)</x:f>
        <x:v>1</x:v>
      </x:c>
    </x:row>
    <x:row r="1605">
      <x:c r="H1605" t="n">
        <x:f>IF(LEN(TRIM(data!V1605))&gt;0,1,0)</x:f>
        <x:v>0</x:v>
      </x:c>
      <x:c r="I1605" t="n">
        <x:f>IF(LEN(TRIM(data!W1605))&gt;0,1,0)</x:f>
        <x:v>1</x:v>
      </x:c>
      <x:c r="J1605" t="n">
        <x:f>IF(LEN(TRIM(data!Y1605))&gt;0,1,0)</x:f>
        <x:v>1</x:v>
      </x:c>
    </x:row>
    <x:row r="1606">
      <x:c r="H1606" t="n">
        <x:f>IF(LEN(TRIM(data!V1606))&gt;0,1,0)</x:f>
        <x:v>1</x:v>
      </x:c>
      <x:c r="I1606" t="n">
        <x:f>IF(LEN(TRIM(data!W1606))&gt;0,1,0)</x:f>
        <x:v>1</x:v>
      </x:c>
      <x:c r="J1606" t="n">
        <x:f>IF(LEN(TRIM(data!Y1606))&gt;0,1,0)</x:f>
        <x:v>0</x:v>
      </x:c>
    </x:row>
    <x:row r="1607">
      <x:c r="H1607" t="n">
        <x:f>IF(LEN(TRIM(data!V1607))&gt;0,1,0)</x:f>
        <x:v>1</x:v>
      </x:c>
      <x:c r="I1607" t="n">
        <x:f>IF(LEN(TRIM(data!W1607))&gt;0,1,0)</x:f>
        <x:v>1</x:v>
      </x:c>
      <x:c r="J1607" t="n">
        <x:f>IF(LEN(TRIM(data!Y1607))&gt;0,1,0)</x:f>
        <x:v>0</x:v>
      </x:c>
    </x:row>
    <x:row r="1608">
      <x:c r="H1608" t="n">
        <x:f>IF(LEN(TRIM(data!V1608))&gt;0,1,0)</x:f>
        <x:v>1</x:v>
      </x:c>
      <x:c r="I1608" t="n">
        <x:f>IF(LEN(TRIM(data!W1608))&gt;0,1,0)</x:f>
        <x:v>1</x:v>
      </x:c>
      <x:c r="J1608" t="n">
        <x:f>IF(LEN(TRIM(data!Y1608))&gt;0,1,0)</x:f>
        <x:v>1</x:v>
      </x:c>
    </x:row>
    <x:row r="1609">
      <x:c r="H1609" t="n">
        <x:f>IF(LEN(TRIM(data!V1609))&gt;0,1,0)</x:f>
        <x:v>1</x:v>
      </x:c>
      <x:c r="I1609" t="n">
        <x:f>IF(LEN(TRIM(data!W1609))&gt;0,1,0)</x:f>
        <x:v>1</x:v>
      </x:c>
      <x:c r="J1609" t="n">
        <x:f>IF(LEN(TRIM(data!Y1609))&gt;0,1,0)</x:f>
        <x:v>1</x:v>
      </x:c>
    </x:row>
    <x:row r="1610">
      <x:c r="H1610" t="n">
        <x:f>IF(LEN(TRIM(data!V1610))&gt;0,1,0)</x:f>
        <x:v>0</x:v>
      </x:c>
      <x:c r="I1610" t="n">
        <x:f>IF(LEN(TRIM(data!W1610))&gt;0,1,0)</x:f>
        <x:v>1</x:v>
      </x:c>
      <x:c r="J1610" t="n">
        <x:f>IF(LEN(TRIM(data!Y1610))&gt;0,1,0)</x:f>
        <x:v>0</x:v>
      </x:c>
    </x:row>
    <x:row r="1611">
      <x:c r="H1611" t="n">
        <x:f>IF(LEN(TRIM(data!V1611))&gt;0,1,0)</x:f>
        <x:v>1</x:v>
      </x:c>
      <x:c r="I1611" t="n">
        <x:f>IF(LEN(TRIM(data!W1611))&gt;0,1,0)</x:f>
        <x:v>1</x:v>
      </x:c>
      <x:c r="J1611" t="n">
        <x:f>IF(LEN(TRIM(data!Y1611))&gt;0,1,0)</x:f>
        <x:v>1</x:v>
      </x:c>
    </x:row>
    <x:row r="1612">
      <x:c r="H1612" t="n">
        <x:f>IF(LEN(TRIM(data!V1612))&gt;0,1,0)</x:f>
        <x:v>1</x:v>
      </x:c>
      <x:c r="I1612" t="n">
        <x:f>IF(LEN(TRIM(data!W1612))&gt;0,1,0)</x:f>
        <x:v>1</x:v>
      </x:c>
      <x:c r="J1612" t="n">
        <x:f>IF(LEN(TRIM(data!Y1612))&gt;0,1,0)</x:f>
        <x:v>0</x:v>
      </x:c>
    </x:row>
    <x:row r="1613">
      <x:c r="H1613" t="n">
        <x:f>IF(LEN(TRIM(data!V1613))&gt;0,1,0)</x:f>
        <x:v>1</x:v>
      </x:c>
      <x:c r="I1613" t="n">
        <x:f>IF(LEN(TRIM(data!W1613))&gt;0,1,0)</x:f>
        <x:v>1</x:v>
      </x:c>
      <x:c r="J1613" t="n">
        <x:f>IF(LEN(TRIM(data!Y1613))&gt;0,1,0)</x:f>
        <x:v>0</x:v>
      </x:c>
    </x:row>
    <x:row r="1614">
      <x:c r="H1614" t="n">
        <x:f>IF(LEN(TRIM(data!V1614))&gt;0,1,0)</x:f>
        <x:v>1</x:v>
      </x:c>
      <x:c r="I1614" t="n">
        <x:f>IF(LEN(TRIM(data!W1614))&gt;0,1,0)</x:f>
        <x:v>0</x:v>
      </x:c>
      <x:c r="J1614" t="n">
        <x:f>IF(LEN(TRIM(data!Y1614))&gt;0,1,0)</x:f>
        <x:v>1</x:v>
      </x:c>
    </x:row>
    <x:row r="1615">
      <x:c r="H1615" t="n">
        <x:f>IF(LEN(TRIM(data!V1615))&gt;0,1,0)</x:f>
        <x:v>1</x:v>
      </x:c>
      <x:c r="I1615" t="n">
        <x:f>IF(LEN(TRIM(data!W1615))&gt;0,1,0)</x:f>
        <x:v>0</x:v>
      </x:c>
      <x:c r="J1615" t="n">
        <x:f>IF(LEN(TRIM(data!Y1615))&gt;0,1,0)</x:f>
        <x:v>0</x:v>
      </x:c>
    </x:row>
    <x:row r="1616">
      <x:c r="H1616" t="n">
        <x:f>IF(LEN(TRIM(data!V1616))&gt;0,1,0)</x:f>
        <x:v>1</x:v>
      </x:c>
      <x:c r="I1616" t="n">
        <x:f>IF(LEN(TRIM(data!W1616))&gt;0,1,0)</x:f>
        <x:v>1</x:v>
      </x:c>
      <x:c r="J1616" t="n">
        <x:f>IF(LEN(TRIM(data!Y1616))&gt;0,1,0)</x:f>
        <x:v>1</x:v>
      </x:c>
    </x:row>
    <x:row r="1617">
      <x:c r="H1617" t="n">
        <x:f>IF(LEN(TRIM(data!V1617))&gt;0,1,0)</x:f>
        <x:v>1</x:v>
      </x:c>
      <x:c r="I1617" t="n">
        <x:f>IF(LEN(TRIM(data!W1617))&gt;0,1,0)</x:f>
        <x:v>1</x:v>
      </x:c>
      <x:c r="J1617" t="n">
        <x:f>IF(LEN(TRIM(data!Y1617))&gt;0,1,0)</x:f>
        <x:v>1</x:v>
      </x:c>
    </x:row>
    <x:row r="1618">
      <x:c r="H1618" t="n">
        <x:f>IF(LEN(TRIM(data!V1618))&gt;0,1,0)</x:f>
        <x:v>1</x:v>
      </x:c>
      <x:c r="I1618" t="n">
        <x:f>IF(LEN(TRIM(data!W1618))&gt;0,1,0)</x:f>
        <x:v>1</x:v>
      </x:c>
      <x:c r="J1618" t="n">
        <x:f>IF(LEN(TRIM(data!Y1618))&gt;0,1,0)</x:f>
        <x:v>1</x:v>
      </x:c>
    </x:row>
    <x:row r="1619">
      <x:c r="H1619" t="n">
        <x:f>IF(LEN(TRIM(data!V1619))&gt;0,1,0)</x:f>
        <x:v>1</x:v>
      </x:c>
      <x:c r="I1619" t="n">
        <x:f>IF(LEN(TRIM(data!W1619))&gt;0,1,0)</x:f>
        <x:v>1</x:v>
      </x:c>
      <x:c r="J1619" t="n">
        <x:f>IF(LEN(TRIM(data!Y1619))&gt;0,1,0)</x:f>
        <x:v>1</x:v>
      </x:c>
    </x:row>
    <x:row r="1620">
      <x:c r="H1620" t="n">
        <x:f>IF(LEN(TRIM(data!V1620))&gt;0,1,0)</x:f>
        <x:v>0</x:v>
      </x:c>
      <x:c r="I1620" t="n">
        <x:f>IF(LEN(TRIM(data!W1620))&gt;0,1,0)</x:f>
        <x:v>1</x:v>
      </x:c>
      <x:c r="J1620" t="n">
        <x:f>IF(LEN(TRIM(data!Y1620))&gt;0,1,0)</x:f>
        <x:v>1</x:v>
      </x:c>
    </x:row>
    <x:row r="1621">
      <x:c r="H1621" t="n">
        <x:f>IF(LEN(TRIM(data!V1621))&gt;0,1,0)</x:f>
        <x:v>0</x:v>
      </x:c>
      <x:c r="I1621" t="n">
        <x:f>IF(LEN(TRIM(data!W1621))&gt;0,1,0)</x:f>
        <x:v>1</x:v>
      </x:c>
      <x:c r="J1621" t="n">
        <x:f>IF(LEN(TRIM(data!Y1621))&gt;0,1,0)</x:f>
        <x:v>0</x:v>
      </x:c>
    </x:row>
    <x:row r="1622">
      <x:c r="H1622" t="n">
        <x:f>IF(LEN(TRIM(data!V1622))&gt;0,1,0)</x:f>
        <x:v>0</x:v>
      </x:c>
      <x:c r="I1622" t="n">
        <x:f>IF(LEN(TRIM(data!W1622))&gt;0,1,0)</x:f>
        <x:v>1</x:v>
      </x:c>
      <x:c r="J1622" t="n">
        <x:f>IF(LEN(TRIM(data!Y1622))&gt;0,1,0)</x:f>
        <x:v>0</x:v>
      </x:c>
    </x:row>
    <x:row r="1623">
      <x:c r="H1623" t="n">
        <x:f>IF(LEN(TRIM(data!V1623))&gt;0,1,0)</x:f>
        <x:v>1</x:v>
      </x:c>
      <x:c r="I1623" t="n">
        <x:f>IF(LEN(TRIM(data!W1623))&gt;0,1,0)</x:f>
        <x:v>0</x:v>
      </x:c>
      <x:c r="J1623" t="n">
        <x:f>IF(LEN(TRIM(data!Y1623))&gt;0,1,0)</x:f>
        <x:v>1</x:v>
      </x:c>
    </x:row>
    <x:row r="1624">
      <x:c r="H1624" t="n">
        <x:f>IF(LEN(TRIM(data!V1624))&gt;0,1,0)</x:f>
        <x:v>1</x:v>
      </x:c>
      <x:c r="I1624" t="n">
        <x:f>IF(LEN(TRIM(data!W1624))&gt;0,1,0)</x:f>
        <x:v>1</x:v>
      </x:c>
      <x:c r="J1624" t="n">
        <x:f>IF(LEN(TRIM(data!Y1624))&gt;0,1,0)</x:f>
        <x:v>1</x:v>
      </x:c>
    </x:row>
    <x:row r="1625">
      <x:c r="H1625" t="n">
        <x:f>IF(LEN(TRIM(data!V1625))&gt;0,1,0)</x:f>
        <x:v>1</x:v>
      </x:c>
      <x:c r="I1625" t="n">
        <x:f>IF(LEN(TRIM(data!W1625))&gt;0,1,0)</x:f>
        <x:v>0</x:v>
      </x:c>
      <x:c r="J1625" t="n">
        <x:f>IF(LEN(TRIM(data!Y1625))&gt;0,1,0)</x:f>
        <x:v>1</x:v>
      </x:c>
    </x:row>
    <x:row r="1626">
      <x:c r="H1626" t="n">
        <x:f>IF(LEN(TRIM(data!V1626))&gt;0,1,0)</x:f>
        <x:v>1</x:v>
      </x:c>
      <x:c r="I1626" t="n">
        <x:f>IF(LEN(TRIM(data!W1626))&gt;0,1,0)</x:f>
        <x:v>0</x:v>
      </x:c>
      <x:c r="J1626" t="n">
        <x:f>IF(LEN(TRIM(data!Y1626))&gt;0,1,0)</x:f>
        <x:v>1</x:v>
      </x:c>
    </x:row>
    <x:row r="1627">
      <x:c r="H1627" t="n">
        <x:f>IF(LEN(TRIM(data!V1627))&gt;0,1,0)</x:f>
        <x:v>0</x:v>
      </x:c>
      <x:c r="I1627" t="n">
        <x:f>IF(LEN(TRIM(data!W1627))&gt;0,1,0)</x:f>
        <x:v>1</x:v>
      </x:c>
      <x:c r="J1627" t="n">
        <x:f>IF(LEN(TRIM(data!Y1627))&gt;0,1,0)</x:f>
        <x:v>1</x:v>
      </x:c>
    </x:row>
    <x:row r="1628">
      <x:c r="H1628" t="n">
        <x:f>IF(LEN(TRIM(data!V1628))&gt;0,1,0)</x:f>
        <x:v>0</x:v>
      </x:c>
      <x:c r="I1628" t="n">
        <x:f>IF(LEN(TRIM(data!W1628))&gt;0,1,0)</x:f>
        <x:v>1</x:v>
      </x:c>
      <x:c r="J1628" t="n">
        <x:f>IF(LEN(TRIM(data!Y1628))&gt;0,1,0)</x:f>
        <x:v>0</x:v>
      </x:c>
    </x:row>
    <x:row r="1629">
      <x:c r="H1629" t="n">
        <x:f>IF(LEN(TRIM(data!V1629))&gt;0,1,0)</x:f>
        <x:v>1</x:v>
      </x:c>
      <x:c r="I1629" t="n">
        <x:f>IF(LEN(TRIM(data!W1629))&gt;0,1,0)</x:f>
        <x:v>0</x:v>
      </x:c>
      <x:c r="J1629" t="n">
        <x:f>IF(LEN(TRIM(data!Y1629))&gt;0,1,0)</x:f>
        <x:v>0</x:v>
      </x:c>
    </x:row>
    <x:row r="1630">
      <x:c r="H1630" t="n">
        <x:f>IF(LEN(TRIM(data!V1630))&gt;0,1,0)</x:f>
        <x:v>0</x:v>
      </x:c>
      <x:c r="I1630" t="n">
        <x:f>IF(LEN(TRIM(data!W1630))&gt;0,1,0)</x:f>
        <x:v>1</x:v>
      </x:c>
      <x:c r="J1630" t="n">
        <x:f>IF(LEN(TRIM(data!Y1630))&gt;0,1,0)</x:f>
        <x:v>1</x:v>
      </x:c>
    </x:row>
    <x:row r="1631">
      <x:c r="H1631" t="n">
        <x:f>IF(LEN(TRIM(data!V1631))&gt;0,1,0)</x:f>
        <x:v>1</x:v>
      </x:c>
      <x:c r="I1631" t="n">
        <x:f>IF(LEN(TRIM(data!W1631))&gt;0,1,0)</x:f>
        <x:v>1</x:v>
      </x:c>
      <x:c r="J1631" t="n">
        <x:f>IF(LEN(TRIM(data!Y1631))&gt;0,1,0)</x:f>
        <x:v>1</x:v>
      </x:c>
    </x:row>
    <x:row r="1632">
      <x:c r="H1632" t="n">
        <x:f>IF(LEN(TRIM(data!V1632))&gt;0,1,0)</x:f>
        <x:v>1</x:v>
      </x:c>
      <x:c r="I1632" t="n">
        <x:f>IF(LEN(TRIM(data!W1632))&gt;0,1,0)</x:f>
        <x:v>0</x:v>
      </x:c>
      <x:c r="J1632" t="n">
        <x:f>IF(LEN(TRIM(data!Y1632))&gt;0,1,0)</x:f>
        <x:v>0</x:v>
      </x:c>
    </x:row>
    <x:row r="1633">
      <x:c r="H1633" t="n">
        <x:f>IF(LEN(TRIM(data!V1633))&gt;0,1,0)</x:f>
        <x:v>1</x:v>
      </x:c>
      <x:c r="I1633" t="n">
        <x:f>IF(LEN(TRIM(data!W1633))&gt;0,1,0)</x:f>
        <x:v>1</x:v>
      </x:c>
      <x:c r="J1633" t="n">
        <x:f>IF(LEN(TRIM(data!Y1633))&gt;0,1,0)</x:f>
        <x:v>1</x:v>
      </x:c>
    </x:row>
    <x:row r="1634">
      <x:c r="H1634" t="n">
        <x:f>IF(LEN(TRIM(data!V1634))&gt;0,1,0)</x:f>
        <x:v>1</x:v>
      </x:c>
      <x:c r="I1634" t="n">
        <x:f>IF(LEN(TRIM(data!W1634))&gt;0,1,0)</x:f>
        <x:v>1</x:v>
      </x:c>
      <x:c r="J1634" t="n">
        <x:f>IF(LEN(TRIM(data!Y1634))&gt;0,1,0)</x:f>
        <x:v>1</x:v>
      </x:c>
    </x:row>
    <x:row r="1635">
      <x:c r="H1635" t="n">
        <x:f>IF(LEN(TRIM(data!V1635))&gt;0,1,0)</x:f>
        <x:v>1</x:v>
      </x:c>
      <x:c r="I1635" t="n">
        <x:f>IF(LEN(TRIM(data!W1635))&gt;0,1,0)</x:f>
        <x:v>1</x:v>
      </x:c>
      <x:c r="J1635" t="n">
        <x:f>IF(LEN(TRIM(data!Y1635))&gt;0,1,0)</x:f>
        <x:v>0</x:v>
      </x:c>
    </x:row>
    <x:row r="1636">
      <x:c r="H1636" t="n">
        <x:f>IF(LEN(TRIM(data!V1636))&gt;0,1,0)</x:f>
        <x:v>1</x:v>
      </x:c>
      <x:c r="I1636" t="n">
        <x:f>IF(LEN(TRIM(data!W1636))&gt;0,1,0)</x:f>
        <x:v>1</x:v>
      </x:c>
      <x:c r="J1636" t="n">
        <x:f>IF(LEN(TRIM(data!Y1636))&gt;0,1,0)</x:f>
        <x:v>0</x:v>
      </x:c>
    </x:row>
    <x:row r="1637">
      <x:c r="H1637" t="n">
        <x:f>IF(LEN(TRIM(data!V1637))&gt;0,1,0)</x:f>
        <x:v>0</x:v>
      </x:c>
      <x:c r="I1637" t="n">
        <x:f>IF(LEN(TRIM(data!W1637))&gt;0,1,0)</x:f>
        <x:v>1</x:v>
      </x:c>
      <x:c r="J1637" t="n">
        <x:f>IF(LEN(TRIM(data!Y1637))&gt;0,1,0)</x:f>
        <x:v>0</x:v>
      </x:c>
    </x:row>
    <x:row r="1638">
      <x:c r="H1638" t="n">
        <x:f>IF(LEN(TRIM(data!V1638))&gt;0,1,0)</x:f>
        <x:v>1</x:v>
      </x:c>
      <x:c r="I1638" t="n">
        <x:f>IF(LEN(TRIM(data!W1638))&gt;0,1,0)</x:f>
        <x:v>1</x:v>
      </x:c>
      <x:c r="J1638" t="n">
        <x:f>IF(LEN(TRIM(data!Y1638))&gt;0,1,0)</x:f>
        <x:v>0</x:v>
      </x:c>
    </x:row>
    <x:row r="1639">
      <x:c r="H1639" t="n">
        <x:f>IF(LEN(TRIM(data!V1639))&gt;0,1,0)</x:f>
        <x:v>1</x:v>
      </x:c>
      <x:c r="I1639" t="n">
        <x:f>IF(LEN(TRIM(data!W1639))&gt;0,1,0)</x:f>
        <x:v>0</x:v>
      </x:c>
      <x:c r="J1639" t="n">
        <x:f>IF(LEN(TRIM(data!Y1639))&gt;0,1,0)</x:f>
        <x:v>1</x:v>
      </x:c>
    </x:row>
    <x:row r="1640">
      <x:c r="H1640" t="n">
        <x:f>IF(LEN(TRIM(data!V1640))&gt;0,1,0)</x:f>
        <x:v>1</x:v>
      </x:c>
      <x:c r="I1640" t="n">
        <x:f>IF(LEN(TRIM(data!W1640))&gt;0,1,0)</x:f>
        <x:v>1</x:v>
      </x:c>
      <x:c r="J1640" t="n">
        <x:f>IF(LEN(TRIM(data!Y1640))&gt;0,1,0)</x:f>
        <x:v>1</x:v>
      </x:c>
    </x:row>
    <x:row r="1641">
      <x:c r="H1641" t="n">
        <x:f>IF(LEN(TRIM(data!V1641))&gt;0,1,0)</x:f>
        <x:v>1</x:v>
      </x:c>
      <x:c r="I1641" t="n">
        <x:f>IF(LEN(TRIM(data!W1641))&gt;0,1,0)</x:f>
        <x:v>0</x:v>
      </x:c>
      <x:c r="J1641" t="n">
        <x:f>IF(LEN(TRIM(data!Y1641))&gt;0,1,0)</x:f>
        <x:v>1</x:v>
      </x:c>
    </x:row>
    <x:row r="1642">
      <x:c r="H1642" t="n">
        <x:f>IF(LEN(TRIM(data!V1642))&gt;0,1,0)</x:f>
        <x:v>1</x:v>
      </x:c>
      <x:c r="I1642" t="n">
        <x:f>IF(LEN(TRIM(data!W1642))&gt;0,1,0)</x:f>
        <x:v>1</x:v>
      </x:c>
      <x:c r="J1642" t="n">
        <x:f>IF(LEN(TRIM(data!Y1642))&gt;0,1,0)</x:f>
        <x:v>1</x:v>
      </x:c>
    </x:row>
    <x:row r="1643">
      <x:c r="H1643" t="n">
        <x:f>IF(LEN(TRIM(data!V1643))&gt;0,1,0)</x:f>
        <x:v>0</x:v>
      </x:c>
      <x:c r="I1643" t="n">
        <x:f>IF(LEN(TRIM(data!W1643))&gt;0,1,0)</x:f>
        <x:v>1</x:v>
      </x:c>
      <x:c r="J1643" t="n">
        <x:f>IF(LEN(TRIM(data!Y1643))&gt;0,1,0)</x:f>
        <x:v>0</x:v>
      </x:c>
    </x:row>
    <x:row r="1644">
      <x:c r="H1644" t="n">
        <x:f>IF(LEN(TRIM(data!V1644))&gt;0,1,0)</x:f>
        <x:v>0</x:v>
      </x:c>
      <x:c r="I1644" t="n">
        <x:f>IF(LEN(TRIM(data!W1644))&gt;0,1,0)</x:f>
        <x:v>0</x:v>
      </x:c>
      <x:c r="J1644" t="n">
        <x:f>IF(LEN(TRIM(data!Y1644))&gt;0,1,0)</x:f>
        <x:v>0</x:v>
      </x:c>
    </x:row>
    <x:row r="1645">
      <x:c r="H1645" t="n">
        <x:f>IF(LEN(TRIM(data!V1645))&gt;0,1,0)</x:f>
        <x:v>1</x:v>
      </x:c>
      <x:c r="I1645" t="n">
        <x:f>IF(LEN(TRIM(data!W1645))&gt;0,1,0)</x:f>
        <x:v>1</x:v>
      </x:c>
      <x:c r="J1645" t="n">
        <x:f>IF(LEN(TRIM(data!Y1645))&gt;0,1,0)</x:f>
        <x:v>1</x:v>
      </x:c>
    </x:row>
    <x:row r="1646">
      <x:c r="H1646" t="n">
        <x:f>IF(LEN(TRIM(data!V1646))&gt;0,1,0)</x:f>
        <x:v>0</x:v>
      </x:c>
      <x:c r="I1646" t="n">
        <x:f>IF(LEN(TRIM(data!W1646))&gt;0,1,0)</x:f>
        <x:v>1</x:v>
      </x:c>
      <x:c r="J1646" t="n">
        <x:f>IF(LEN(TRIM(data!Y1646))&gt;0,1,0)</x:f>
        <x:v>1</x:v>
      </x:c>
    </x:row>
    <x:row r="1647">
      <x:c r="H1647" t="n">
        <x:f>IF(LEN(TRIM(data!V1647))&gt;0,1,0)</x:f>
        <x:v>1</x:v>
      </x:c>
      <x:c r="I1647" t="n">
        <x:f>IF(LEN(TRIM(data!W1647))&gt;0,1,0)</x:f>
        <x:v>1</x:v>
      </x:c>
      <x:c r="J1647" t="n">
        <x:f>IF(LEN(TRIM(data!Y1647))&gt;0,1,0)</x:f>
        <x:v>1</x:v>
      </x:c>
    </x:row>
    <x:row r="1648">
      <x:c r="H1648" t="n">
        <x:f>IF(LEN(TRIM(data!V1648))&gt;0,1,0)</x:f>
        <x:v>0</x:v>
      </x:c>
      <x:c r="I1648" t="n">
        <x:f>IF(LEN(TRIM(data!W1648))&gt;0,1,0)</x:f>
        <x:v>1</x:v>
      </x:c>
      <x:c r="J1648" t="n">
        <x:f>IF(LEN(TRIM(data!Y1648))&gt;0,1,0)</x:f>
        <x:v>1</x:v>
      </x:c>
    </x:row>
    <x:row r="1649">
      <x:c r="H1649" t="n">
        <x:f>IF(LEN(TRIM(data!V1649))&gt;0,1,0)</x:f>
        <x:v>1</x:v>
      </x:c>
      <x:c r="I1649" t="n">
        <x:f>IF(LEN(TRIM(data!W1649))&gt;0,1,0)</x:f>
        <x:v>1</x:v>
      </x:c>
      <x:c r="J1649" t="n">
        <x:f>IF(LEN(TRIM(data!Y1649))&gt;0,1,0)</x:f>
        <x:v>1</x:v>
      </x:c>
    </x:row>
    <x:row r="1650">
      <x:c r="H1650" t="n">
        <x:f>IF(LEN(TRIM(data!V1650))&gt;0,1,0)</x:f>
        <x:v>0</x:v>
      </x:c>
      <x:c r="I1650" t="n">
        <x:f>IF(LEN(TRIM(data!W1650))&gt;0,1,0)</x:f>
        <x:v>1</x:v>
      </x:c>
      <x:c r="J1650" t="n">
        <x:f>IF(LEN(TRIM(data!Y1650))&gt;0,1,0)</x:f>
        <x:v>0</x:v>
      </x:c>
    </x:row>
    <x:row r="1651">
      <x:c r="H1651" t="n">
        <x:f>IF(LEN(TRIM(data!V1651))&gt;0,1,0)</x:f>
        <x:v>1</x:v>
      </x:c>
      <x:c r="I1651" t="n">
        <x:f>IF(LEN(TRIM(data!W1651))&gt;0,1,0)</x:f>
        <x:v>0</x:v>
      </x:c>
      <x:c r="J1651" t="n">
        <x:f>IF(LEN(TRIM(data!Y1651))&gt;0,1,0)</x:f>
        <x:v>1</x:v>
      </x:c>
    </x:row>
    <x:row r="1652">
      <x:c r="H1652" t="n">
        <x:f>IF(LEN(TRIM(data!V1652))&gt;0,1,0)</x:f>
        <x:v>0</x:v>
      </x:c>
      <x:c r="I1652" t="n">
        <x:f>IF(LEN(TRIM(data!W1652))&gt;0,1,0)</x:f>
        <x:v>0</x:v>
      </x:c>
      <x:c r="J1652" t="n">
        <x:f>IF(LEN(TRIM(data!Y1652))&gt;0,1,0)</x:f>
        <x:v>1</x:v>
      </x:c>
    </x:row>
    <x:row r="1653">
      <x:c r="H1653" t="n">
        <x:f>IF(LEN(TRIM(data!V1653))&gt;0,1,0)</x:f>
        <x:v>1</x:v>
      </x:c>
      <x:c r="I1653" t="n">
        <x:f>IF(LEN(TRIM(data!W1653))&gt;0,1,0)</x:f>
        <x:v>1</x:v>
      </x:c>
      <x:c r="J1653" t="n">
        <x:f>IF(LEN(TRIM(data!Y1653))&gt;0,1,0)</x:f>
        <x:v>0</x:v>
      </x:c>
    </x:row>
    <x:row r="1654">
      <x:c r="H1654" t="n">
        <x:f>IF(LEN(TRIM(data!V1654))&gt;0,1,0)</x:f>
        <x:v>1</x:v>
      </x:c>
      <x:c r="I1654" t="n">
        <x:f>IF(LEN(TRIM(data!W1654))&gt;0,1,0)</x:f>
        <x:v>0</x:v>
      </x:c>
      <x:c r="J1654" t="n">
        <x:f>IF(LEN(TRIM(data!Y1654))&gt;0,1,0)</x:f>
        <x:v>1</x:v>
      </x:c>
    </x:row>
    <x:row r="1655">
      <x:c r="H1655" t="n">
        <x:f>IF(LEN(TRIM(data!V1655))&gt;0,1,0)</x:f>
        <x:v>1</x:v>
      </x:c>
      <x:c r="I1655" t="n">
        <x:f>IF(LEN(TRIM(data!W1655))&gt;0,1,0)</x:f>
        <x:v>1</x:v>
      </x:c>
      <x:c r="J1655" t="n">
        <x:f>IF(LEN(TRIM(data!Y1655))&gt;0,1,0)</x:f>
        <x:v>0</x:v>
      </x:c>
    </x:row>
    <x:row r="1656">
      <x:c r="H1656" t="n">
        <x:f>IF(LEN(TRIM(data!V1656))&gt;0,1,0)</x:f>
        <x:v>1</x:v>
      </x:c>
      <x:c r="I1656" t="n">
        <x:f>IF(LEN(TRIM(data!W1656))&gt;0,1,0)</x:f>
        <x:v>0</x:v>
      </x:c>
      <x:c r="J1656" t="n">
        <x:f>IF(LEN(TRIM(data!Y1656))&gt;0,1,0)</x:f>
        <x:v>0</x:v>
      </x:c>
    </x:row>
    <x:row r="1657">
      <x:c r="H1657" t="n">
        <x:f>IF(LEN(TRIM(data!V1657))&gt;0,1,0)</x:f>
        <x:v>1</x:v>
      </x:c>
      <x:c r="I1657" t="n">
        <x:f>IF(LEN(TRIM(data!W1657))&gt;0,1,0)</x:f>
        <x:v>0</x:v>
      </x:c>
      <x:c r="J1657" t="n">
        <x:f>IF(LEN(TRIM(data!Y1657))&gt;0,1,0)</x:f>
        <x:v>0</x:v>
      </x:c>
    </x:row>
    <x:row r="1658">
      <x:c r="H1658" t="n">
        <x:f>IF(LEN(TRIM(data!V1658))&gt;0,1,0)</x:f>
        <x:v>0</x:v>
      </x:c>
      <x:c r="I1658" t="n">
        <x:f>IF(LEN(TRIM(data!W1658))&gt;0,1,0)</x:f>
        <x:v>0</x:v>
      </x:c>
      <x:c r="J1658" t="n">
        <x:f>IF(LEN(TRIM(data!Y1658))&gt;0,1,0)</x:f>
        <x:v>0</x:v>
      </x:c>
    </x:row>
    <x:row r="1659">
      <x:c r="H1659" t="n">
        <x:f>IF(LEN(TRIM(data!V1659))&gt;0,1,0)</x:f>
        <x:v>1</x:v>
      </x:c>
      <x:c r="I1659" t="n">
        <x:f>IF(LEN(TRIM(data!W1659))&gt;0,1,0)</x:f>
        <x:v>0</x:v>
      </x:c>
      <x:c r="J1659" t="n">
        <x:f>IF(LEN(TRIM(data!Y1659))&gt;0,1,0)</x:f>
        <x:v>1</x:v>
      </x:c>
    </x:row>
    <x:row r="1660">
      <x:c r="H1660" t="n">
        <x:f>IF(LEN(TRIM(data!V1660))&gt;0,1,0)</x:f>
        <x:v>1</x:v>
      </x:c>
      <x:c r="I1660" t="n">
        <x:f>IF(LEN(TRIM(data!W1660))&gt;0,1,0)</x:f>
        <x:v>0</x:v>
      </x:c>
      <x:c r="J1660" t="n">
        <x:f>IF(LEN(TRIM(data!Y1660))&gt;0,1,0)</x:f>
        <x:v>0</x:v>
      </x:c>
    </x:row>
    <x:row r="1661">
      <x:c r="H1661" t="n">
        <x:f>IF(LEN(TRIM(data!V1661))&gt;0,1,0)</x:f>
        <x:v>1</x:v>
      </x:c>
      <x:c r="I1661" t="n">
        <x:f>IF(LEN(TRIM(data!W1661))&gt;0,1,0)</x:f>
        <x:v>1</x:v>
      </x:c>
      <x:c r="J1661" t="n">
        <x:f>IF(LEN(TRIM(data!Y1661))&gt;0,1,0)</x:f>
        <x:v>0</x:v>
      </x:c>
    </x:row>
    <x:row r="1662">
      <x:c r="H1662" t="n">
        <x:f>IF(LEN(TRIM(data!V1662))&gt;0,1,0)</x:f>
        <x:v>1</x:v>
      </x:c>
      <x:c r="I1662" t="n">
        <x:f>IF(LEN(TRIM(data!W1662))&gt;0,1,0)</x:f>
        <x:v>1</x:v>
      </x:c>
      <x:c r="J1662" t="n">
        <x:f>IF(LEN(TRIM(data!Y1662))&gt;0,1,0)</x:f>
        <x:v>1</x:v>
      </x:c>
    </x:row>
    <x:row r="1663">
      <x:c r="H1663" t="n">
        <x:f>IF(LEN(TRIM(data!V1663))&gt;0,1,0)</x:f>
        <x:v>1</x:v>
      </x:c>
      <x:c r="I1663" t="n">
        <x:f>IF(LEN(TRIM(data!W1663))&gt;0,1,0)</x:f>
        <x:v>1</x:v>
      </x:c>
      <x:c r="J1663" t="n">
        <x:f>IF(LEN(TRIM(data!Y1663))&gt;0,1,0)</x:f>
        <x:v>1</x:v>
      </x:c>
    </x:row>
    <x:row r="1664">
      <x:c r="H1664" t="n">
        <x:f>IF(LEN(TRIM(data!V1664))&gt;0,1,0)</x:f>
        <x:v>1</x:v>
      </x:c>
      <x:c r="I1664" t="n">
        <x:f>IF(LEN(TRIM(data!W1664))&gt;0,1,0)</x:f>
        <x:v>1</x:v>
      </x:c>
      <x:c r="J1664" t="n">
        <x:f>IF(LEN(TRIM(data!Y1664))&gt;0,1,0)</x:f>
        <x:v>1</x:v>
      </x:c>
    </x:row>
    <x:row r="1665">
      <x:c r="H1665" t="n">
        <x:f>IF(LEN(TRIM(data!V1665))&gt;0,1,0)</x:f>
        <x:v>1</x:v>
      </x:c>
      <x:c r="I1665" t="n">
        <x:f>IF(LEN(TRIM(data!W1665))&gt;0,1,0)</x:f>
        <x:v>1</x:v>
      </x:c>
      <x:c r="J1665" t="n">
        <x:f>IF(LEN(TRIM(data!Y1665))&gt;0,1,0)</x:f>
        <x:v>1</x:v>
      </x:c>
    </x:row>
    <x:row r="1666">
      <x:c r="H1666" t="n">
        <x:f>IF(LEN(TRIM(data!V1666))&gt;0,1,0)</x:f>
        <x:v>1</x:v>
      </x:c>
      <x:c r="I1666" t="n">
        <x:f>IF(LEN(TRIM(data!W1666))&gt;0,1,0)</x:f>
        <x:v>1</x:v>
      </x:c>
      <x:c r="J1666" t="n">
        <x:f>IF(LEN(TRIM(data!Y1666))&gt;0,1,0)</x:f>
        <x:v>1</x:v>
      </x:c>
    </x:row>
    <x:row r="1667">
      <x:c r="H1667" t="n">
        <x:f>IF(LEN(TRIM(data!V1667))&gt;0,1,0)</x:f>
        <x:v>0</x:v>
      </x:c>
      <x:c r="I1667" t="n">
        <x:f>IF(LEN(TRIM(data!W1667))&gt;0,1,0)</x:f>
        <x:v>1</x:v>
      </x:c>
      <x:c r="J1667" t="n">
        <x:f>IF(LEN(TRIM(data!Y1667))&gt;0,1,0)</x:f>
        <x:v>1</x:v>
      </x:c>
    </x:row>
    <x:row r="1668">
      <x:c r="H1668" t="n">
        <x:f>IF(LEN(TRIM(data!V1668))&gt;0,1,0)</x:f>
        <x:v>1</x:v>
      </x:c>
      <x:c r="I1668" t="n">
        <x:f>IF(LEN(TRIM(data!W1668))&gt;0,1,0)</x:f>
        <x:v>1</x:v>
      </x:c>
      <x:c r="J1668" t="n">
        <x:f>IF(LEN(TRIM(data!Y1668))&gt;0,1,0)</x:f>
        <x:v>1</x:v>
      </x:c>
    </x:row>
    <x:row r="1669">
      <x:c r="H1669" t="n">
        <x:f>IF(LEN(TRIM(data!V1669))&gt;0,1,0)</x:f>
        <x:v>0</x:v>
      </x:c>
      <x:c r="I1669" t="n">
        <x:f>IF(LEN(TRIM(data!W1669))&gt;0,1,0)</x:f>
        <x:v>1</x:v>
      </x:c>
      <x:c r="J1669" t="n">
        <x:f>IF(LEN(TRIM(data!Y1669))&gt;0,1,0)</x:f>
        <x:v>1</x:v>
      </x:c>
    </x:row>
    <x:row r="1670">
      <x:c r="H1670" t="n">
        <x:f>IF(LEN(TRIM(data!V1670))&gt;0,1,0)</x:f>
        <x:v>1</x:v>
      </x:c>
      <x:c r="I1670" t="n">
        <x:f>IF(LEN(TRIM(data!W1670))&gt;0,1,0)</x:f>
        <x:v>1</x:v>
      </x:c>
      <x:c r="J1670" t="n">
        <x:f>IF(LEN(TRIM(data!Y1670))&gt;0,1,0)</x:f>
        <x:v>1</x:v>
      </x:c>
    </x:row>
    <x:row r="1671">
      <x:c r="H1671" t="n">
        <x:f>IF(LEN(TRIM(data!V1671))&gt;0,1,0)</x:f>
        <x:v>1</x:v>
      </x:c>
      <x:c r="I1671" t="n">
        <x:f>IF(LEN(TRIM(data!W1671))&gt;0,1,0)</x:f>
        <x:v>1</x:v>
      </x:c>
      <x:c r="J1671" t="n">
        <x:f>IF(LEN(TRIM(data!Y1671))&gt;0,1,0)</x:f>
        <x:v>1</x:v>
      </x:c>
    </x:row>
    <x:row r="1672">
      <x:c r="H1672" t="n">
        <x:f>IF(LEN(TRIM(data!V1672))&gt;0,1,0)</x:f>
        <x:v>1</x:v>
      </x:c>
      <x:c r="I1672" t="n">
        <x:f>IF(LEN(TRIM(data!W1672))&gt;0,1,0)</x:f>
        <x:v>1</x:v>
      </x:c>
      <x:c r="J1672" t="n">
        <x:f>IF(LEN(TRIM(data!Y1672))&gt;0,1,0)</x:f>
        <x:v>1</x:v>
      </x:c>
    </x:row>
    <x:row r="1673">
      <x:c r="H1673" t="n">
        <x:f>IF(LEN(TRIM(data!V1673))&gt;0,1,0)</x:f>
        <x:v>1</x:v>
      </x:c>
      <x:c r="I1673" t="n">
        <x:f>IF(LEN(TRIM(data!W1673))&gt;0,1,0)</x:f>
        <x:v>1</x:v>
      </x:c>
      <x:c r="J1673" t="n">
        <x:f>IF(LEN(TRIM(data!Y1673))&gt;0,1,0)</x:f>
        <x:v>1</x:v>
      </x:c>
    </x:row>
    <x:row r="1674">
      <x:c r="H1674" t="n">
        <x:f>IF(LEN(TRIM(data!V1674))&gt;0,1,0)</x:f>
        <x:v>0</x:v>
      </x:c>
      <x:c r="I1674" t="n">
        <x:f>IF(LEN(TRIM(data!W1674))&gt;0,1,0)</x:f>
        <x:v>0</x:v>
      </x:c>
      <x:c r="J1674" t="n">
        <x:f>IF(LEN(TRIM(data!Y1674))&gt;0,1,0)</x:f>
        <x:v>1</x:v>
      </x:c>
    </x:row>
    <x:row r="1675">
      <x:c r="H1675" t="n">
        <x:f>IF(LEN(TRIM(data!V1675))&gt;0,1,0)</x:f>
        <x:v>1</x:v>
      </x:c>
      <x:c r="I1675" t="n">
        <x:f>IF(LEN(TRIM(data!W1675))&gt;0,1,0)</x:f>
        <x:v>1</x:v>
      </x:c>
      <x:c r="J1675" t="n">
        <x:f>IF(LEN(TRIM(data!Y1675))&gt;0,1,0)</x:f>
        <x:v>0</x:v>
      </x:c>
    </x:row>
    <x:row r="1676">
      <x:c r="H1676" t="n">
        <x:f>IF(LEN(TRIM(data!V1676))&gt;0,1,0)</x:f>
        <x:v>1</x:v>
      </x:c>
      <x:c r="I1676" t="n">
        <x:f>IF(LEN(TRIM(data!W1676))&gt;0,1,0)</x:f>
        <x:v>0</x:v>
      </x:c>
      <x:c r="J1676" t="n">
        <x:f>IF(LEN(TRIM(data!Y1676))&gt;0,1,0)</x:f>
        <x:v>1</x:v>
      </x:c>
    </x:row>
    <x:row r="1677">
      <x:c r="H1677" t="n">
        <x:f>IF(LEN(TRIM(data!V1677))&gt;0,1,0)</x:f>
        <x:v>1</x:v>
      </x:c>
      <x:c r="I1677" t="n">
        <x:f>IF(LEN(TRIM(data!W1677))&gt;0,1,0)</x:f>
        <x:v>0</x:v>
      </x:c>
      <x:c r="J1677" t="n">
        <x:f>IF(LEN(TRIM(data!Y1677))&gt;0,1,0)</x:f>
        <x:v>1</x:v>
      </x:c>
    </x:row>
    <x:row r="1678">
      <x:c r="H1678" t="n">
        <x:f>IF(LEN(TRIM(data!V1678))&gt;0,1,0)</x:f>
        <x:v>1</x:v>
      </x:c>
      <x:c r="I1678" t="n">
        <x:f>IF(LEN(TRIM(data!W1678))&gt;0,1,0)</x:f>
        <x:v>1</x:v>
      </x:c>
      <x:c r="J1678" t="n">
        <x:f>IF(LEN(TRIM(data!Y1678))&gt;0,1,0)</x:f>
        <x:v>1</x:v>
      </x:c>
    </x:row>
    <x:row r="1679">
      <x:c r="H1679" t="n">
        <x:f>IF(LEN(TRIM(data!V1679))&gt;0,1,0)</x:f>
        <x:v>1</x:v>
      </x:c>
      <x:c r="I1679" t="n">
        <x:f>IF(LEN(TRIM(data!W1679))&gt;0,1,0)</x:f>
        <x:v>1</x:v>
      </x:c>
      <x:c r="J1679" t="n">
        <x:f>IF(LEN(TRIM(data!Y1679))&gt;0,1,0)</x:f>
        <x:v>1</x:v>
      </x:c>
    </x:row>
    <x:row r="1680">
      <x:c r="H1680" t="n">
        <x:f>IF(LEN(TRIM(data!V1680))&gt;0,1,0)</x:f>
        <x:v>0</x:v>
      </x:c>
      <x:c r="I1680" t="n">
        <x:f>IF(LEN(TRIM(data!W1680))&gt;0,1,0)</x:f>
        <x:v>1</x:v>
      </x:c>
      <x:c r="J1680" t="n">
        <x:f>IF(LEN(TRIM(data!Y1680))&gt;0,1,0)</x:f>
        <x:v>1</x:v>
      </x:c>
    </x:row>
    <x:row r="1681">
      <x:c r="H1681" t="n">
        <x:f>IF(LEN(TRIM(data!V1681))&gt;0,1,0)</x:f>
        <x:v>1</x:v>
      </x:c>
      <x:c r="I1681" t="n">
        <x:f>IF(LEN(TRIM(data!W1681))&gt;0,1,0)</x:f>
        <x:v>1</x:v>
      </x:c>
      <x:c r="J1681" t="n">
        <x:f>IF(LEN(TRIM(data!Y1681))&gt;0,1,0)</x:f>
        <x:v>0</x:v>
      </x:c>
    </x:row>
    <x:row r="1682">
      <x:c r="H1682" t="n">
        <x:f>IF(LEN(TRIM(data!V1682))&gt;0,1,0)</x:f>
        <x:v>1</x:v>
      </x:c>
      <x:c r="I1682" t="n">
        <x:f>IF(LEN(TRIM(data!W1682))&gt;0,1,0)</x:f>
        <x:v>1</x:v>
      </x:c>
      <x:c r="J1682" t="n">
        <x:f>IF(LEN(TRIM(data!Y1682))&gt;0,1,0)</x:f>
        <x:v>0</x:v>
      </x:c>
    </x:row>
    <x:row r="1683">
      <x:c r="H1683" t="n">
        <x:f>IF(LEN(TRIM(data!V1683))&gt;0,1,0)</x:f>
        <x:v>1</x:v>
      </x:c>
      <x:c r="I1683" t="n">
        <x:f>IF(LEN(TRIM(data!W1683))&gt;0,1,0)</x:f>
        <x:v>1</x:v>
      </x:c>
      <x:c r="J1683" t="n">
        <x:f>IF(LEN(TRIM(data!Y1683))&gt;0,1,0)</x:f>
        <x:v>0</x:v>
      </x:c>
    </x:row>
    <x:row r="1684">
      <x:c r="H1684" t="n">
        <x:f>IF(LEN(TRIM(data!V1684))&gt;0,1,0)</x:f>
        <x:v>0</x:v>
      </x:c>
      <x:c r="I1684" t="n">
        <x:f>IF(LEN(TRIM(data!W1684))&gt;0,1,0)</x:f>
        <x:v>1</x:v>
      </x:c>
      <x:c r="J1684" t="n">
        <x:f>IF(LEN(TRIM(data!Y1684))&gt;0,1,0)</x:f>
        <x:v>0</x:v>
      </x:c>
    </x:row>
    <x:row r="1685">
      <x:c r="H1685" t="n">
        <x:f>IF(LEN(TRIM(data!V1685))&gt;0,1,0)</x:f>
        <x:v>1</x:v>
      </x:c>
      <x:c r="I1685" t="n">
        <x:f>IF(LEN(TRIM(data!W1685))&gt;0,1,0)</x:f>
        <x:v>0</x:v>
      </x:c>
      <x:c r="J1685" t="n">
        <x:f>IF(LEN(TRIM(data!Y1685))&gt;0,1,0)</x:f>
        <x:v>0</x:v>
      </x:c>
    </x:row>
    <x:row r="1686">
      <x:c r="H1686" t="n">
        <x:f>IF(LEN(TRIM(data!V1686))&gt;0,1,0)</x:f>
        <x:v>0</x:v>
      </x:c>
      <x:c r="I1686" t="n">
        <x:f>IF(LEN(TRIM(data!W1686))&gt;0,1,0)</x:f>
        <x:v>1</x:v>
      </x:c>
      <x:c r="J1686" t="n">
        <x:f>IF(LEN(TRIM(data!Y1686))&gt;0,1,0)</x:f>
        <x:v>1</x:v>
      </x:c>
    </x:row>
    <x:row r="1687">
      <x:c r="H1687" t="n">
        <x:f>IF(LEN(TRIM(data!V1687))&gt;0,1,0)</x:f>
        <x:v>1</x:v>
      </x:c>
      <x:c r="I1687" t="n">
        <x:f>IF(LEN(TRIM(data!W1687))&gt;0,1,0)</x:f>
        <x:v>1</x:v>
      </x:c>
      <x:c r="J1687" t="n">
        <x:f>IF(LEN(TRIM(data!Y1687))&gt;0,1,0)</x:f>
        <x:v>1</x:v>
      </x:c>
    </x:row>
    <x:row r="1688">
      <x:c r="H1688" t="n">
        <x:f>IF(LEN(TRIM(data!V1688))&gt;0,1,0)</x:f>
        <x:v>1</x:v>
      </x:c>
      <x:c r="I1688" t="n">
        <x:f>IF(LEN(TRIM(data!W1688))&gt;0,1,0)</x:f>
        <x:v>1</x:v>
      </x:c>
      <x:c r="J1688" t="n">
        <x:f>IF(LEN(TRIM(data!Y1688))&gt;0,1,0)</x:f>
        <x:v>0</x:v>
      </x:c>
    </x:row>
    <x:row r="1689">
      <x:c r="H1689" t="n">
        <x:f>IF(LEN(TRIM(data!V1689))&gt;0,1,0)</x:f>
        <x:v>1</x:v>
      </x:c>
      <x:c r="I1689" t="n">
        <x:f>IF(LEN(TRIM(data!W1689))&gt;0,1,0)</x:f>
        <x:v>1</x:v>
      </x:c>
      <x:c r="J1689" t="n">
        <x:f>IF(LEN(TRIM(data!Y1689))&gt;0,1,0)</x:f>
        <x:v>1</x:v>
      </x:c>
    </x:row>
    <x:row r="1690">
      <x:c r="H1690" t="n">
        <x:f>IF(LEN(TRIM(data!V1690))&gt;0,1,0)</x:f>
        <x:v>0</x:v>
      </x:c>
      <x:c r="I1690" t="n">
        <x:f>IF(LEN(TRIM(data!W1690))&gt;0,1,0)</x:f>
        <x:v>1</x:v>
      </x:c>
      <x:c r="J1690" t="n">
        <x:f>IF(LEN(TRIM(data!Y1690))&gt;0,1,0)</x:f>
        <x:v>1</x:v>
      </x:c>
    </x:row>
    <x:row r="1691">
      <x:c r="H1691" t="n">
        <x:f>IF(LEN(TRIM(data!V1691))&gt;0,1,0)</x:f>
        <x:v>0</x:v>
      </x:c>
      <x:c r="I1691" t="n">
        <x:f>IF(LEN(TRIM(data!W1691))&gt;0,1,0)</x:f>
        <x:v>1</x:v>
      </x:c>
      <x:c r="J1691" t="n">
        <x:f>IF(LEN(TRIM(data!Y1691))&gt;0,1,0)</x:f>
        <x:v>1</x:v>
      </x:c>
    </x:row>
    <x:row r="1692">
      <x:c r="H1692" t="n">
        <x:f>IF(LEN(TRIM(data!V1692))&gt;0,1,0)</x:f>
        <x:v>1</x:v>
      </x:c>
      <x:c r="I1692" t="n">
        <x:f>IF(LEN(TRIM(data!W1692))&gt;0,1,0)</x:f>
        <x:v>0</x:v>
      </x:c>
      <x:c r="J1692" t="n">
        <x:f>IF(LEN(TRIM(data!Y1692))&gt;0,1,0)</x:f>
        <x:v>1</x:v>
      </x:c>
    </x:row>
    <x:row r="1693">
      <x:c r="H1693" t="n">
        <x:f>IF(LEN(TRIM(data!V1693))&gt;0,1,0)</x:f>
        <x:v>0</x:v>
      </x:c>
      <x:c r="I1693" t="n">
        <x:f>IF(LEN(TRIM(data!W1693))&gt;0,1,0)</x:f>
        <x:v>0</x:v>
      </x:c>
      <x:c r="J1693" t="n">
        <x:f>IF(LEN(TRIM(data!Y1693))&gt;0,1,0)</x:f>
        <x:v>1</x:v>
      </x:c>
    </x:row>
    <x:row r="1694">
      <x:c r="H1694" t="n">
        <x:f>IF(LEN(TRIM(data!V1694))&gt;0,1,0)</x:f>
        <x:v>1</x:v>
      </x:c>
      <x:c r="I1694" t="n">
        <x:f>IF(LEN(TRIM(data!W1694))&gt;0,1,0)</x:f>
        <x:v>1</x:v>
      </x:c>
      <x:c r="J1694" t="n">
        <x:f>IF(LEN(TRIM(data!Y1694))&gt;0,1,0)</x:f>
        <x:v>1</x:v>
      </x:c>
    </x:row>
    <x:row r="1695">
      <x:c r="H1695" t="n">
        <x:f>IF(LEN(TRIM(data!V1695))&gt;0,1,0)</x:f>
        <x:v>1</x:v>
      </x:c>
      <x:c r="I1695" t="n">
        <x:f>IF(LEN(TRIM(data!W1695))&gt;0,1,0)</x:f>
        <x:v>1</x:v>
      </x:c>
      <x:c r="J1695" t="n">
        <x:f>IF(LEN(TRIM(data!Y1695))&gt;0,1,0)</x:f>
        <x:v>1</x:v>
      </x:c>
    </x:row>
    <x:row r="1696">
      <x:c r="H1696" t="n">
        <x:f>IF(LEN(TRIM(data!V1696))&gt;0,1,0)</x:f>
        <x:v>1</x:v>
      </x:c>
      <x:c r="I1696" t="n">
        <x:f>IF(LEN(TRIM(data!W1696))&gt;0,1,0)</x:f>
        <x:v>1</x:v>
      </x:c>
      <x:c r="J1696" t="n">
        <x:f>IF(LEN(TRIM(data!Y1696))&gt;0,1,0)</x:f>
        <x:v>1</x:v>
      </x:c>
    </x:row>
    <x:row r="1697">
      <x:c r="H1697" t="n">
        <x:f>IF(LEN(TRIM(data!V1697))&gt;0,1,0)</x:f>
        <x:v>1</x:v>
      </x:c>
      <x:c r="I1697" t="n">
        <x:f>IF(LEN(TRIM(data!W1697))&gt;0,1,0)</x:f>
        <x:v>1</x:v>
      </x:c>
      <x:c r="J1697" t="n">
        <x:f>IF(LEN(TRIM(data!Y1697))&gt;0,1,0)</x:f>
        <x:v>1</x:v>
      </x:c>
    </x:row>
    <x:row r="1698">
      <x:c r="H1698" t="n">
        <x:f>IF(LEN(TRIM(data!V1698))&gt;0,1,0)</x:f>
        <x:v>0</x:v>
      </x:c>
      <x:c r="I1698" t="n">
        <x:f>IF(LEN(TRIM(data!W1698))&gt;0,1,0)</x:f>
        <x:v>1</x:v>
      </x:c>
      <x:c r="J1698" t="n">
        <x:f>IF(LEN(TRIM(data!Y1698))&gt;0,1,0)</x:f>
        <x:v>1</x:v>
      </x:c>
    </x:row>
    <x:row r="1699">
      <x:c r="H1699" t="n">
        <x:f>IF(LEN(TRIM(data!V1699))&gt;0,1,0)</x:f>
        <x:v>1</x:v>
      </x:c>
      <x:c r="I1699" t="n">
        <x:f>IF(LEN(TRIM(data!W1699))&gt;0,1,0)</x:f>
        <x:v>0</x:v>
      </x:c>
      <x:c r="J1699" t="n">
        <x:f>IF(LEN(TRIM(data!Y1699))&gt;0,1,0)</x:f>
        <x:v>1</x:v>
      </x:c>
    </x:row>
    <x:row r="1700">
      <x:c r="H1700" t="n">
        <x:f>IF(LEN(TRIM(data!V1700))&gt;0,1,0)</x:f>
        <x:v>0</x:v>
      </x:c>
      <x:c r="I1700" t="n">
        <x:f>IF(LEN(TRIM(data!W1700))&gt;0,1,0)</x:f>
        <x:v>1</x:v>
      </x:c>
      <x:c r="J1700" t="n">
        <x:f>IF(LEN(TRIM(data!Y1700))&gt;0,1,0)</x:f>
        <x:v>0</x:v>
      </x:c>
    </x:row>
    <x:row r="1701">
      <x:c r="H1701" t="n">
        <x:f>IF(LEN(TRIM(data!V1701))&gt;0,1,0)</x:f>
        <x:v>1</x:v>
      </x:c>
      <x:c r="I1701" t="n">
        <x:f>IF(LEN(TRIM(data!W1701))&gt;0,1,0)</x:f>
        <x:v>1</x:v>
      </x:c>
      <x:c r="J1701" t="n">
        <x:f>IF(LEN(TRIM(data!Y1701))&gt;0,1,0)</x:f>
        <x:v>1</x:v>
      </x:c>
    </x:row>
    <x:row r="1702">
      <x:c r="H1702" t="n">
        <x:f>IF(LEN(TRIM(data!V1702))&gt;0,1,0)</x:f>
        <x:v>1</x:v>
      </x:c>
      <x:c r="I1702" t="n">
        <x:f>IF(LEN(TRIM(data!W1702))&gt;0,1,0)</x:f>
        <x:v>1</x:v>
      </x:c>
      <x:c r="J1702" t="n">
        <x:f>IF(LEN(TRIM(data!Y1702))&gt;0,1,0)</x:f>
        <x:v>1</x:v>
      </x:c>
    </x:row>
    <x:row r="1703">
      <x:c r="H1703" t="n">
        <x:f>IF(LEN(TRIM(data!V1703))&gt;0,1,0)</x:f>
        <x:v>1</x:v>
      </x:c>
      <x:c r="I1703" t="n">
        <x:f>IF(LEN(TRIM(data!W1703))&gt;0,1,0)</x:f>
        <x:v>1</x:v>
      </x:c>
      <x:c r="J1703" t="n">
        <x:f>IF(LEN(TRIM(data!Y1703))&gt;0,1,0)</x:f>
        <x:v>1</x:v>
      </x:c>
    </x:row>
    <x:row r="1704">
      <x:c r="H1704" t="n">
        <x:f>IF(LEN(TRIM(data!V1704))&gt;0,1,0)</x:f>
        <x:v>0</x:v>
      </x:c>
      <x:c r="I1704" t="n">
        <x:f>IF(LEN(TRIM(data!W1704))&gt;0,1,0)</x:f>
        <x:v>1</x:v>
      </x:c>
      <x:c r="J1704" t="n">
        <x:f>IF(LEN(TRIM(data!Y1704))&gt;0,1,0)</x:f>
        <x:v>1</x:v>
      </x:c>
    </x:row>
    <x:row r="1705">
      <x:c r="H1705" t="n">
        <x:f>IF(LEN(TRIM(data!V1705))&gt;0,1,0)</x:f>
        <x:v>1</x:v>
      </x:c>
      <x:c r="I1705" t="n">
        <x:f>IF(LEN(TRIM(data!W1705))&gt;0,1,0)</x:f>
        <x:v>1</x:v>
      </x:c>
      <x:c r="J1705" t="n">
        <x:f>IF(LEN(TRIM(data!Y1705))&gt;0,1,0)</x:f>
        <x:v>1</x:v>
      </x:c>
    </x:row>
    <x:row r="1706">
      <x:c r="H1706" t="n">
        <x:f>IF(LEN(TRIM(data!V1706))&gt;0,1,0)</x:f>
        <x:v>1</x:v>
      </x:c>
      <x:c r="I1706" t="n">
        <x:f>IF(LEN(TRIM(data!W1706))&gt;0,1,0)</x:f>
        <x:v>1</x:v>
      </x:c>
      <x:c r="J1706" t="n">
        <x:f>IF(LEN(TRIM(data!Y1706))&gt;0,1,0)</x:f>
        <x:v>1</x:v>
      </x:c>
    </x:row>
    <x:row r="1707">
      <x:c r="H1707" t="n">
        <x:f>IF(LEN(TRIM(data!V1707))&gt;0,1,0)</x:f>
        <x:v>1</x:v>
      </x:c>
      <x:c r="I1707" t="n">
        <x:f>IF(LEN(TRIM(data!W1707))&gt;0,1,0)</x:f>
        <x:v>1</x:v>
      </x:c>
      <x:c r="J1707" t="n">
        <x:f>IF(LEN(TRIM(data!Y1707))&gt;0,1,0)</x:f>
        <x:v>1</x:v>
      </x:c>
    </x:row>
    <x:row r="1708">
      <x:c r="H1708" t="n">
        <x:f>IF(LEN(TRIM(data!V1708))&gt;0,1,0)</x:f>
        <x:v>1</x:v>
      </x:c>
      <x:c r="I1708" t="n">
        <x:f>IF(LEN(TRIM(data!W1708))&gt;0,1,0)</x:f>
        <x:v>1</x:v>
      </x:c>
      <x:c r="J1708" t="n">
        <x:f>IF(LEN(TRIM(data!Y1708))&gt;0,1,0)</x:f>
        <x:v>0</x:v>
      </x:c>
    </x:row>
    <x:row r="1709">
      <x:c r="H1709" t="n">
        <x:f>IF(LEN(TRIM(data!V1709))&gt;0,1,0)</x:f>
        <x:v>1</x:v>
      </x:c>
      <x:c r="I1709" t="n">
        <x:f>IF(LEN(TRIM(data!W1709))&gt;0,1,0)</x:f>
        <x:v>1</x:v>
      </x:c>
      <x:c r="J1709" t="n">
        <x:f>IF(LEN(TRIM(data!Y1709))&gt;0,1,0)</x:f>
        <x:v>1</x:v>
      </x:c>
    </x:row>
    <x:row r="1710">
      <x:c r="H1710" t="n">
        <x:f>IF(LEN(TRIM(data!V1710))&gt;0,1,0)</x:f>
        <x:v>1</x:v>
      </x:c>
      <x:c r="I1710" t="n">
        <x:f>IF(LEN(TRIM(data!W1710))&gt;0,1,0)</x:f>
        <x:v>0</x:v>
      </x:c>
      <x:c r="J1710" t="n">
        <x:f>IF(LEN(TRIM(data!Y1710))&gt;0,1,0)</x:f>
        <x:v>1</x:v>
      </x:c>
    </x:row>
    <x:row r="1711">
      <x:c r="H1711" t="n">
        <x:f>IF(LEN(TRIM(data!V1711))&gt;0,1,0)</x:f>
        <x:v>1</x:v>
      </x:c>
      <x:c r="I1711" t="n">
        <x:f>IF(LEN(TRIM(data!W1711))&gt;0,1,0)</x:f>
        <x:v>1</x:v>
      </x:c>
      <x:c r="J1711" t="n">
        <x:f>IF(LEN(TRIM(data!Y1711))&gt;0,1,0)</x:f>
        <x:v>1</x:v>
      </x:c>
    </x:row>
    <x:row r="1712">
      <x:c r="H1712" t="n">
        <x:f>IF(LEN(TRIM(data!V1712))&gt;0,1,0)</x:f>
        <x:v>1</x:v>
      </x:c>
      <x:c r="I1712" t="n">
        <x:f>IF(LEN(TRIM(data!W1712))&gt;0,1,0)</x:f>
        <x:v>1</x:v>
      </x:c>
      <x:c r="J1712" t="n">
        <x:f>IF(LEN(TRIM(data!Y1712))&gt;0,1,0)</x:f>
        <x:v>1</x:v>
      </x:c>
    </x:row>
    <x:row r="1713">
      <x:c r="H1713" t="n">
        <x:f>IF(LEN(TRIM(data!V1713))&gt;0,1,0)</x:f>
        <x:v>1</x:v>
      </x:c>
      <x:c r="I1713" t="n">
        <x:f>IF(LEN(TRIM(data!W1713))&gt;0,1,0)</x:f>
        <x:v>1</x:v>
      </x:c>
      <x:c r="J1713" t="n">
        <x:f>IF(LEN(TRIM(data!Y1713))&gt;0,1,0)</x:f>
        <x:v>1</x:v>
      </x:c>
    </x:row>
    <x:row r="1714">
      <x:c r="H1714" t="n">
        <x:f>IF(LEN(TRIM(data!V1714))&gt;0,1,0)</x:f>
        <x:v>1</x:v>
      </x:c>
      <x:c r="I1714" t="n">
        <x:f>IF(LEN(TRIM(data!W1714))&gt;0,1,0)</x:f>
        <x:v>1</x:v>
      </x:c>
      <x:c r="J1714" t="n">
        <x:f>IF(LEN(TRIM(data!Y1714))&gt;0,1,0)</x:f>
        <x:v>1</x:v>
      </x:c>
    </x:row>
    <x:row r="1715">
      <x:c r="H1715" t="n">
        <x:f>IF(LEN(TRIM(data!V1715))&gt;0,1,0)</x:f>
        <x:v>1</x:v>
      </x:c>
      <x:c r="I1715" t="n">
        <x:f>IF(LEN(TRIM(data!W1715))&gt;0,1,0)</x:f>
        <x:v>1</x:v>
      </x:c>
      <x:c r="J1715" t="n">
        <x:f>IF(LEN(TRIM(data!Y1715))&gt;0,1,0)</x:f>
        <x:v>1</x:v>
      </x:c>
    </x:row>
    <x:row r="1716">
      <x:c r="H1716" t="n">
        <x:f>IF(LEN(TRIM(data!V1716))&gt;0,1,0)</x:f>
        <x:v>1</x:v>
      </x:c>
      <x:c r="I1716" t="n">
        <x:f>IF(LEN(TRIM(data!W1716))&gt;0,1,0)</x:f>
        <x:v>1</x:v>
      </x:c>
      <x:c r="J1716" t="n">
        <x:f>IF(LEN(TRIM(data!Y1716))&gt;0,1,0)</x:f>
        <x:v>0</x:v>
      </x:c>
    </x:row>
    <x:row r="1717">
      <x:c r="H1717" t="n">
        <x:f>IF(LEN(TRIM(data!V1717))&gt;0,1,0)</x:f>
        <x:v>1</x:v>
      </x:c>
      <x:c r="I1717" t="n">
        <x:f>IF(LEN(TRIM(data!W1717))&gt;0,1,0)</x:f>
        <x:v>0</x:v>
      </x:c>
      <x:c r="J1717" t="n">
        <x:f>IF(LEN(TRIM(data!Y1717))&gt;0,1,0)</x:f>
        <x:v>1</x:v>
      </x:c>
    </x:row>
    <x:row r="1718">
      <x:c r="H1718" t="n">
        <x:f>IF(LEN(TRIM(data!V1718))&gt;0,1,0)</x:f>
        <x:v>0</x:v>
      </x:c>
      <x:c r="I1718" t="n">
        <x:f>IF(LEN(TRIM(data!W1718))&gt;0,1,0)</x:f>
        <x:v>0</x:v>
      </x:c>
      <x:c r="J1718" t="n">
        <x:f>IF(LEN(TRIM(data!Y1718))&gt;0,1,0)</x:f>
        <x:v>1</x:v>
      </x:c>
    </x:row>
    <x:row r="1719">
      <x:c r="H1719" t="n">
        <x:f>IF(LEN(TRIM(data!V1719))&gt;0,1,0)</x:f>
        <x:v>1</x:v>
      </x:c>
      <x:c r="I1719" t="n">
        <x:f>IF(LEN(TRIM(data!W1719))&gt;0,1,0)</x:f>
        <x:v>1</x:v>
      </x:c>
      <x:c r="J1719" t="n">
        <x:f>IF(LEN(TRIM(data!Y1719))&gt;0,1,0)</x:f>
        <x:v>1</x:v>
      </x:c>
    </x:row>
    <x:row r="1720">
      <x:c r="H1720" t="n">
        <x:f>IF(LEN(TRIM(data!V1720))&gt;0,1,0)</x:f>
        <x:v>1</x:v>
      </x:c>
      <x:c r="I1720" t="n">
        <x:f>IF(LEN(TRIM(data!W1720))&gt;0,1,0)</x:f>
        <x:v>1</x:v>
      </x:c>
      <x:c r="J1720" t="n">
        <x:f>IF(LEN(TRIM(data!Y1720))&gt;0,1,0)</x:f>
        <x:v>1</x:v>
      </x:c>
    </x:row>
    <x:row r="1721">
      <x:c r="H1721" t="n">
        <x:f>IF(LEN(TRIM(data!V1721))&gt;0,1,0)</x:f>
        <x:v>1</x:v>
      </x:c>
      <x:c r="I1721" t="n">
        <x:f>IF(LEN(TRIM(data!W1721))&gt;0,1,0)</x:f>
        <x:v>1</x:v>
      </x:c>
      <x:c r="J1721" t="n">
        <x:f>IF(LEN(TRIM(data!Y1721))&gt;0,1,0)</x:f>
        <x:v>1</x:v>
      </x:c>
    </x:row>
    <x:row r="1722">
      <x:c r="H1722" t="n">
        <x:f>IF(LEN(TRIM(data!V1722))&gt;0,1,0)</x:f>
        <x:v>1</x:v>
      </x:c>
      <x:c r="I1722" t="n">
        <x:f>IF(LEN(TRIM(data!W1722))&gt;0,1,0)</x:f>
        <x:v>1</x:v>
      </x:c>
      <x:c r="J1722" t="n">
        <x:f>IF(LEN(TRIM(data!Y1722))&gt;0,1,0)</x:f>
        <x:v>1</x:v>
      </x:c>
    </x:row>
    <x:row r="1723">
      <x:c r="H1723" t="n">
        <x:f>IF(LEN(TRIM(data!V1723))&gt;0,1,0)</x:f>
        <x:v>1</x:v>
      </x:c>
      <x:c r="I1723" t="n">
        <x:f>IF(LEN(TRIM(data!W1723))&gt;0,1,0)</x:f>
        <x:v>1</x:v>
      </x:c>
      <x:c r="J1723" t="n">
        <x:f>IF(LEN(TRIM(data!Y1723))&gt;0,1,0)</x:f>
        <x:v>0</x:v>
      </x:c>
    </x:row>
    <x:row r="1724">
      <x:c r="H1724" t="n">
        <x:f>IF(LEN(TRIM(data!V1724))&gt;0,1,0)</x:f>
        <x:v>0</x:v>
      </x:c>
      <x:c r="I1724" t="n">
        <x:f>IF(LEN(TRIM(data!W1724))&gt;0,1,0)</x:f>
        <x:v>1</x:v>
      </x:c>
      <x:c r="J1724" t="n">
        <x:f>IF(LEN(TRIM(data!Y1724))&gt;0,1,0)</x:f>
        <x:v>0</x:v>
      </x:c>
    </x:row>
    <x:row r="1725">
      <x:c r="H1725" t="n">
        <x:f>IF(LEN(TRIM(data!V1725))&gt;0,1,0)</x:f>
        <x:v>1</x:v>
      </x:c>
      <x:c r="I1725" t="n">
        <x:f>IF(LEN(TRIM(data!W1725))&gt;0,1,0)</x:f>
        <x:v>1</x:v>
      </x:c>
      <x:c r="J1725" t="n">
        <x:f>IF(LEN(TRIM(data!Y1725))&gt;0,1,0)</x:f>
        <x:v>1</x:v>
      </x:c>
    </x:row>
    <x:row r="1726">
      <x:c r="H1726" t="n">
        <x:f>IF(LEN(TRIM(data!V1726))&gt;0,1,0)</x:f>
        <x:v>1</x:v>
      </x:c>
      <x:c r="I1726" t="n">
        <x:f>IF(LEN(TRIM(data!W1726))&gt;0,1,0)</x:f>
        <x:v>1</x:v>
      </x:c>
      <x:c r="J1726" t="n">
        <x:f>IF(LEN(TRIM(data!Y1726))&gt;0,1,0)</x:f>
        <x:v>1</x:v>
      </x:c>
    </x:row>
    <x:row r="1727">
      <x:c r="H1727" t="n">
        <x:f>IF(LEN(TRIM(data!V1727))&gt;0,1,0)</x:f>
        <x:v>1</x:v>
      </x:c>
      <x:c r="I1727" t="n">
        <x:f>IF(LEN(TRIM(data!W1727))&gt;0,1,0)</x:f>
        <x:v>0</x:v>
      </x:c>
      <x:c r="J1727" t="n">
        <x:f>IF(LEN(TRIM(data!Y1727))&gt;0,1,0)</x:f>
        <x:v>1</x:v>
      </x:c>
    </x:row>
    <x:row r="1728">
      <x:c r="H1728" t="n">
        <x:f>IF(LEN(TRIM(data!V1728))&gt;0,1,0)</x:f>
        <x:v>1</x:v>
      </x:c>
      <x:c r="I1728" t="n">
        <x:f>IF(LEN(TRIM(data!W1728))&gt;0,1,0)</x:f>
        <x:v>1</x:v>
      </x:c>
      <x:c r="J1728" t="n">
        <x:f>IF(LEN(TRIM(data!Y1728))&gt;0,1,0)</x:f>
        <x:v>1</x:v>
      </x:c>
    </x:row>
    <x:row r="1729">
      <x:c r="H1729" t="n">
        <x:f>IF(LEN(TRIM(data!V1729))&gt;0,1,0)</x:f>
        <x:v>1</x:v>
      </x:c>
      <x:c r="I1729" t="n">
        <x:f>IF(LEN(TRIM(data!W1729))&gt;0,1,0)</x:f>
        <x:v>1</x:v>
      </x:c>
      <x:c r="J1729" t="n">
        <x:f>IF(LEN(TRIM(data!Y1729))&gt;0,1,0)</x:f>
        <x:v>1</x:v>
      </x:c>
    </x:row>
    <x:row r="1730">
      <x:c r="H1730" t="n">
        <x:f>IF(LEN(TRIM(data!V1730))&gt;0,1,0)</x:f>
        <x:v>1</x:v>
      </x:c>
      <x:c r="I1730" t="n">
        <x:f>IF(LEN(TRIM(data!W1730))&gt;0,1,0)</x:f>
        <x:v>1</x:v>
      </x:c>
      <x:c r="J1730" t="n">
        <x:f>IF(LEN(TRIM(data!Y1730))&gt;0,1,0)</x:f>
        <x:v>1</x:v>
      </x:c>
    </x:row>
    <x:row r="1731">
      <x:c r="H1731" t="n">
        <x:f>IF(LEN(TRIM(data!V1731))&gt;0,1,0)</x:f>
        <x:v>1</x:v>
      </x:c>
      <x:c r="I1731" t="n">
        <x:f>IF(LEN(TRIM(data!W1731))&gt;0,1,0)</x:f>
        <x:v>1</x:v>
      </x:c>
      <x:c r="J1731" t="n">
        <x:f>IF(LEN(TRIM(data!Y1731))&gt;0,1,0)</x:f>
        <x:v>1</x:v>
      </x:c>
    </x:row>
    <x:row r="1732">
      <x:c r="H1732" t="n">
        <x:f>IF(LEN(TRIM(data!V1732))&gt;0,1,0)</x:f>
        <x:v>1</x:v>
      </x:c>
      <x:c r="I1732" t="n">
        <x:f>IF(LEN(TRIM(data!W1732))&gt;0,1,0)</x:f>
        <x:v>1</x:v>
      </x:c>
      <x:c r="J1732" t="n">
        <x:f>IF(LEN(TRIM(data!Y1732))&gt;0,1,0)</x:f>
        <x:v>1</x:v>
      </x:c>
    </x:row>
    <x:row r="1733">
      <x:c r="H1733" t="n">
        <x:f>IF(LEN(TRIM(data!V1733))&gt;0,1,0)</x:f>
        <x:v>1</x:v>
      </x:c>
      <x:c r="I1733" t="n">
        <x:f>IF(LEN(TRIM(data!W1733))&gt;0,1,0)</x:f>
        <x:v>1</x:v>
      </x:c>
      <x:c r="J1733" t="n">
        <x:f>IF(LEN(TRIM(data!Y1733))&gt;0,1,0)</x:f>
        <x:v>1</x:v>
      </x:c>
    </x:row>
    <x:row r="1734">
      <x:c r="H1734" t="n">
        <x:f>IF(LEN(TRIM(data!V1734))&gt;0,1,0)</x:f>
        <x:v>0</x:v>
      </x:c>
      <x:c r="I1734" t="n">
        <x:f>IF(LEN(TRIM(data!W1734))&gt;0,1,0)</x:f>
        <x:v>1</x:v>
      </x:c>
      <x:c r="J1734" t="n">
        <x:f>IF(LEN(TRIM(data!Y1734))&gt;0,1,0)</x:f>
        <x:v>0</x:v>
      </x:c>
    </x:row>
    <x:row r="1735">
      <x:c r="H1735" t="n">
        <x:f>IF(LEN(TRIM(data!V1735))&gt;0,1,0)</x:f>
        <x:v>0</x:v>
      </x:c>
      <x:c r="I1735" t="n">
        <x:f>IF(LEN(TRIM(data!W1735))&gt;0,1,0)</x:f>
        <x:v>1</x:v>
      </x:c>
      <x:c r="J1735" t="n">
        <x:f>IF(LEN(TRIM(data!Y1735))&gt;0,1,0)</x:f>
        <x:v>1</x:v>
      </x:c>
    </x:row>
    <x:row r="1736">
      <x:c r="H1736" t="n">
        <x:f>IF(LEN(TRIM(data!V1736))&gt;0,1,0)</x:f>
        <x:v>1</x:v>
      </x:c>
      <x:c r="I1736" t="n">
        <x:f>IF(LEN(TRIM(data!W1736))&gt;0,1,0)</x:f>
        <x:v>1</x:v>
      </x:c>
      <x:c r="J1736" t="n">
        <x:f>IF(LEN(TRIM(data!Y1736))&gt;0,1,0)</x:f>
        <x:v>1</x:v>
      </x:c>
    </x:row>
    <x:row r="1737">
      <x:c r="H1737" t="n">
        <x:f>IF(LEN(TRIM(data!V1737))&gt;0,1,0)</x:f>
        <x:v>0</x:v>
      </x:c>
      <x:c r="I1737" t="n">
        <x:f>IF(LEN(TRIM(data!W1737))&gt;0,1,0)</x:f>
        <x:v>0</x:v>
      </x:c>
      <x:c r="J1737" t="n">
        <x:f>IF(LEN(TRIM(data!Y1737))&gt;0,1,0)</x:f>
        <x:v>0</x:v>
      </x:c>
    </x:row>
    <x:row r="1738">
      <x:c r="H1738" t="n">
        <x:f>IF(LEN(TRIM(data!V1738))&gt;0,1,0)</x:f>
        <x:v>1</x:v>
      </x:c>
      <x:c r="I1738" t="n">
        <x:f>IF(LEN(TRIM(data!W1738))&gt;0,1,0)</x:f>
        <x:v>1</x:v>
      </x:c>
      <x:c r="J1738" t="n">
        <x:f>IF(LEN(TRIM(data!Y1738))&gt;0,1,0)</x:f>
        <x:v>1</x:v>
      </x:c>
    </x:row>
    <x:row r="1739">
      <x:c r="H1739" t="n">
        <x:f>IF(LEN(TRIM(data!V1739))&gt;0,1,0)</x:f>
        <x:v>1</x:v>
      </x:c>
      <x:c r="I1739" t="n">
        <x:f>IF(LEN(TRIM(data!W1739))&gt;0,1,0)</x:f>
        <x:v>1</x:v>
      </x:c>
      <x:c r="J1739" t="n">
        <x:f>IF(LEN(TRIM(data!Y1739))&gt;0,1,0)</x:f>
        <x:v>0</x:v>
      </x:c>
    </x:row>
    <x:row r="1740">
      <x:c r="H1740" t="n">
        <x:f>IF(LEN(TRIM(data!V1740))&gt;0,1,0)</x:f>
        <x:v>0</x:v>
      </x:c>
      <x:c r="I1740" t="n">
        <x:f>IF(LEN(TRIM(data!W1740))&gt;0,1,0)</x:f>
        <x:v>1</x:v>
      </x:c>
      <x:c r="J1740" t="n">
        <x:f>IF(LEN(TRIM(data!Y1740))&gt;0,1,0)</x:f>
        <x:v>1</x:v>
      </x:c>
    </x:row>
    <x:row r="1741">
      <x:c r="H1741" t="n">
        <x:f>IF(LEN(TRIM(data!V1741))&gt;0,1,0)</x:f>
        <x:v>1</x:v>
      </x:c>
      <x:c r="I1741" t="n">
        <x:f>IF(LEN(TRIM(data!W1741))&gt;0,1,0)</x:f>
        <x:v>1</x:v>
      </x:c>
      <x:c r="J1741" t="n">
        <x:f>IF(LEN(TRIM(data!Y1741))&gt;0,1,0)</x:f>
        <x:v>1</x:v>
      </x:c>
    </x:row>
    <x:row r="1742">
      <x:c r="H1742" t="n">
        <x:f>IF(LEN(TRIM(data!V1742))&gt;0,1,0)</x:f>
        <x:v>0</x:v>
      </x:c>
      <x:c r="I1742" t="n">
        <x:f>IF(LEN(TRIM(data!W1742))&gt;0,1,0)</x:f>
        <x:v>1</x:v>
      </x:c>
      <x:c r="J1742" t="n">
        <x:f>IF(LEN(TRIM(data!Y1742))&gt;0,1,0)</x:f>
        <x:v>0</x:v>
      </x:c>
    </x:row>
    <x:row r="1743">
      <x:c r="H1743" t="n">
        <x:f>IF(LEN(TRIM(data!V1743))&gt;0,1,0)</x:f>
        <x:v>1</x:v>
      </x:c>
      <x:c r="I1743" t="n">
        <x:f>IF(LEN(TRIM(data!W1743))&gt;0,1,0)</x:f>
        <x:v>0</x:v>
      </x:c>
      <x:c r="J1743" t="n">
        <x:f>IF(LEN(TRIM(data!Y1743))&gt;0,1,0)</x:f>
        <x:v>1</x:v>
      </x:c>
    </x:row>
    <x:row r="1744">
      <x:c r="H1744" t="n">
        <x:f>IF(LEN(TRIM(data!V1744))&gt;0,1,0)</x:f>
        <x:v>0</x:v>
      </x:c>
      <x:c r="I1744" t="n">
        <x:f>IF(LEN(TRIM(data!W1744))&gt;0,1,0)</x:f>
        <x:v>1</x:v>
      </x:c>
      <x:c r="J1744" t="n">
        <x:f>IF(LEN(TRIM(data!Y1744))&gt;0,1,0)</x:f>
        <x:v>1</x:v>
      </x:c>
    </x:row>
    <x:row r="1745">
      <x:c r="H1745" t="n">
        <x:f>IF(LEN(TRIM(data!V1745))&gt;0,1,0)</x:f>
        <x:v>1</x:v>
      </x:c>
      <x:c r="I1745" t="n">
        <x:f>IF(LEN(TRIM(data!W1745))&gt;0,1,0)</x:f>
        <x:v>1</x:v>
      </x:c>
      <x:c r="J1745" t="n">
        <x:f>IF(LEN(TRIM(data!Y1745))&gt;0,1,0)</x:f>
        <x:v>1</x:v>
      </x:c>
    </x:row>
    <x:row r="1746">
      <x:c r="H1746" t="n">
        <x:f>IF(LEN(TRIM(data!V1746))&gt;0,1,0)</x:f>
        <x:v>1</x:v>
      </x:c>
      <x:c r="I1746" t="n">
        <x:f>IF(LEN(TRIM(data!W1746))&gt;0,1,0)</x:f>
        <x:v>0</x:v>
      </x:c>
      <x:c r="J1746" t="n">
        <x:f>IF(LEN(TRIM(data!Y1746))&gt;0,1,0)</x:f>
        <x:v>1</x:v>
      </x:c>
    </x:row>
    <x:row r="1747">
      <x:c r="H1747" t="n">
        <x:f>IF(LEN(TRIM(data!V1747))&gt;0,1,0)</x:f>
        <x:v>1</x:v>
      </x:c>
      <x:c r="I1747" t="n">
        <x:f>IF(LEN(TRIM(data!W1747))&gt;0,1,0)</x:f>
        <x:v>1</x:v>
      </x:c>
      <x:c r="J1747" t="n">
        <x:f>IF(LEN(TRIM(data!Y1747))&gt;0,1,0)</x:f>
        <x:v>1</x:v>
      </x:c>
    </x:row>
    <x:row r="1748">
      <x:c r="H1748" t="n">
        <x:f>IF(LEN(TRIM(data!V1748))&gt;0,1,0)</x:f>
        <x:v>1</x:v>
      </x:c>
      <x:c r="I1748" t="n">
        <x:f>IF(LEN(TRIM(data!W1748))&gt;0,1,0)</x:f>
        <x:v>0</x:v>
      </x:c>
      <x:c r="J1748" t="n">
        <x:f>IF(LEN(TRIM(data!Y1748))&gt;0,1,0)</x:f>
        <x:v>1</x:v>
      </x:c>
    </x:row>
    <x:row r="1749">
      <x:c r="H1749" t="n">
        <x:f>IF(LEN(TRIM(data!V1749))&gt;0,1,0)</x:f>
        <x:v>1</x:v>
      </x:c>
      <x:c r="I1749" t="n">
        <x:f>IF(LEN(TRIM(data!W1749))&gt;0,1,0)</x:f>
        <x:v>1</x:v>
      </x:c>
      <x:c r="J1749" t="n">
        <x:f>IF(LEN(TRIM(data!Y1749))&gt;0,1,0)</x:f>
        <x:v>1</x:v>
      </x:c>
    </x:row>
    <x:row r="1750">
      <x:c r="H1750" t="n">
        <x:f>IF(LEN(TRIM(data!V1750))&gt;0,1,0)</x:f>
        <x:v>0</x:v>
      </x:c>
      <x:c r="I1750" t="n">
        <x:f>IF(LEN(TRIM(data!W1750))&gt;0,1,0)</x:f>
        <x:v>0</x:v>
      </x:c>
      <x:c r="J1750" t="n">
        <x:f>IF(LEN(TRIM(data!Y1750))&gt;0,1,0)</x:f>
        <x:v>1</x:v>
      </x:c>
    </x:row>
    <x:row r="1751">
      <x:c r="H1751" t="n">
        <x:f>IF(LEN(TRIM(data!V1751))&gt;0,1,0)</x:f>
        <x:v>1</x:v>
      </x:c>
      <x:c r="I1751" t="n">
        <x:f>IF(LEN(TRIM(data!W1751))&gt;0,1,0)</x:f>
        <x:v>0</x:v>
      </x:c>
      <x:c r="J1751" t="n">
        <x:f>IF(LEN(TRIM(data!Y1751))&gt;0,1,0)</x:f>
        <x:v>1</x:v>
      </x:c>
    </x:row>
    <x:row r="1752">
      <x:c r="H1752" t="n">
        <x:f>IF(LEN(TRIM(data!V1752))&gt;0,1,0)</x:f>
        <x:v>1</x:v>
      </x:c>
      <x:c r="I1752" t="n">
        <x:f>IF(LEN(TRIM(data!W1752))&gt;0,1,0)</x:f>
        <x:v>1</x:v>
      </x:c>
      <x:c r="J1752" t="n">
        <x:f>IF(LEN(TRIM(data!Y1752))&gt;0,1,0)</x:f>
        <x:v>1</x:v>
      </x:c>
    </x:row>
    <x:row r="1753">
      <x:c r="H1753" t="n">
        <x:f>IF(LEN(TRIM(data!V1753))&gt;0,1,0)</x:f>
        <x:v>1</x:v>
      </x:c>
      <x:c r="I1753" t="n">
        <x:f>IF(LEN(TRIM(data!W1753))&gt;0,1,0)</x:f>
        <x:v>1</x:v>
      </x:c>
      <x:c r="J1753" t="n">
        <x:f>IF(LEN(TRIM(data!Y1753))&gt;0,1,0)</x:f>
        <x:v>1</x:v>
      </x:c>
    </x:row>
    <x:row r="1754">
      <x:c r="H1754" t="n">
        <x:f>IF(LEN(TRIM(data!V1754))&gt;0,1,0)</x:f>
        <x:v>0</x:v>
      </x:c>
      <x:c r="I1754" t="n">
        <x:f>IF(LEN(TRIM(data!W1754))&gt;0,1,0)</x:f>
        <x:v>1</x:v>
      </x:c>
      <x:c r="J1754" t="n">
        <x:f>IF(LEN(TRIM(data!Y1754))&gt;0,1,0)</x:f>
        <x:v>1</x:v>
      </x:c>
    </x:row>
    <x:row r="1755">
      <x:c r="H1755" t="n">
        <x:f>IF(LEN(TRIM(data!V1755))&gt;0,1,0)</x:f>
        <x:v>1</x:v>
      </x:c>
      <x:c r="I1755" t="n">
        <x:f>IF(LEN(TRIM(data!W1755))&gt;0,1,0)</x:f>
        <x:v>0</x:v>
      </x:c>
      <x:c r="J1755" t="n">
        <x:f>IF(LEN(TRIM(data!Y1755))&gt;0,1,0)</x:f>
        <x:v>0</x:v>
      </x:c>
    </x:row>
    <x:row r="1756">
      <x:c r="H1756" t="n">
        <x:f>IF(LEN(TRIM(data!V1756))&gt;0,1,0)</x:f>
        <x:v>1</x:v>
      </x:c>
      <x:c r="I1756" t="n">
        <x:f>IF(LEN(TRIM(data!W1756))&gt;0,1,0)</x:f>
        <x:v>1</x:v>
      </x:c>
      <x:c r="J1756" t="n">
        <x:f>IF(LEN(TRIM(data!Y1756))&gt;0,1,0)</x:f>
        <x:v>1</x:v>
      </x:c>
    </x:row>
    <x:row r="1757">
      <x:c r="H1757" t="n">
        <x:f>IF(LEN(TRIM(data!V1757))&gt;0,1,0)</x:f>
        <x:v>1</x:v>
      </x:c>
      <x:c r="I1757" t="n">
        <x:f>IF(LEN(TRIM(data!W1757))&gt;0,1,0)</x:f>
        <x:v>1</x:v>
      </x:c>
      <x:c r="J1757" t="n">
        <x:f>IF(LEN(TRIM(data!Y1757))&gt;0,1,0)</x:f>
        <x:v>1</x:v>
      </x:c>
    </x:row>
    <x:row r="1758">
      <x:c r="H1758" t="n">
        <x:f>IF(LEN(TRIM(data!V1758))&gt;0,1,0)</x:f>
        <x:v>1</x:v>
      </x:c>
      <x:c r="I1758" t="n">
        <x:f>IF(LEN(TRIM(data!W1758))&gt;0,1,0)</x:f>
        <x:v>1</x:v>
      </x:c>
      <x:c r="J1758" t="n">
        <x:f>IF(LEN(TRIM(data!Y1758))&gt;0,1,0)</x:f>
        <x:v>1</x:v>
      </x:c>
    </x:row>
    <x:row r="1759">
      <x:c r="H1759" t="n">
        <x:f>IF(LEN(TRIM(data!V1759))&gt;0,1,0)</x:f>
        <x:v>0</x:v>
      </x:c>
      <x:c r="I1759" t="n">
        <x:f>IF(LEN(TRIM(data!W1759))&gt;0,1,0)</x:f>
        <x:v>1</x:v>
      </x:c>
      <x:c r="J1759" t="n">
        <x:f>IF(LEN(TRIM(data!Y1759))&gt;0,1,0)</x:f>
        <x:v>1</x:v>
      </x:c>
    </x:row>
    <x:row r="1760">
      <x:c r="H1760" t="n">
        <x:f>IF(LEN(TRIM(data!V1760))&gt;0,1,0)</x:f>
        <x:v>1</x:v>
      </x:c>
      <x:c r="I1760" t="n">
        <x:f>IF(LEN(TRIM(data!W1760))&gt;0,1,0)</x:f>
        <x:v>1</x:v>
      </x:c>
      <x:c r="J1760" t="n">
        <x:f>IF(LEN(TRIM(data!Y1760))&gt;0,1,0)</x:f>
        <x:v>0</x:v>
      </x:c>
    </x:row>
    <x:row r="1761">
      <x:c r="H1761" t="n">
        <x:f>IF(LEN(TRIM(data!V1761))&gt;0,1,0)</x:f>
        <x:v>1</x:v>
      </x:c>
      <x:c r="I1761" t="n">
        <x:f>IF(LEN(TRIM(data!W1761))&gt;0,1,0)</x:f>
        <x:v>1</x:v>
      </x:c>
      <x:c r="J1761" t="n">
        <x:f>IF(LEN(TRIM(data!Y1761))&gt;0,1,0)</x:f>
        <x:v>1</x:v>
      </x:c>
    </x:row>
    <x:row r="1762">
      <x:c r="H1762" t="n">
        <x:f>IF(LEN(TRIM(data!V1762))&gt;0,1,0)</x:f>
        <x:v>1</x:v>
      </x:c>
      <x:c r="I1762" t="n">
        <x:f>IF(LEN(TRIM(data!W1762))&gt;0,1,0)</x:f>
        <x:v>1</x:v>
      </x:c>
      <x:c r="J1762" t="n">
        <x:f>IF(LEN(TRIM(data!Y1762))&gt;0,1,0)</x:f>
        <x:v>1</x:v>
      </x:c>
    </x:row>
    <x:row r="1763">
      <x:c r="H1763" t="n">
        <x:f>IF(LEN(TRIM(data!V1763))&gt;0,1,0)</x:f>
        <x:v>1</x:v>
      </x:c>
      <x:c r="I1763" t="n">
        <x:f>IF(LEN(TRIM(data!W1763))&gt;0,1,0)</x:f>
        <x:v>1</x:v>
      </x:c>
      <x:c r="J1763" t="n">
        <x:f>IF(LEN(TRIM(data!Y1763))&gt;0,1,0)</x:f>
        <x:v>1</x:v>
      </x:c>
    </x:row>
    <x:row r="1764">
      <x:c r="H1764" t="n">
        <x:f>IF(LEN(TRIM(data!V1764))&gt;0,1,0)</x:f>
        <x:v>1</x:v>
      </x:c>
      <x:c r="I1764" t="n">
        <x:f>IF(LEN(TRIM(data!W1764))&gt;0,1,0)</x:f>
        <x:v>1</x:v>
      </x:c>
      <x:c r="J1764" t="n">
        <x:f>IF(LEN(TRIM(data!Y1764))&gt;0,1,0)</x:f>
        <x:v>1</x:v>
      </x:c>
    </x:row>
    <x:row r="1765">
      <x:c r="H1765" t="n">
        <x:f>IF(LEN(TRIM(data!V1765))&gt;0,1,0)</x:f>
        <x:v>1</x:v>
      </x:c>
      <x:c r="I1765" t="n">
        <x:f>IF(LEN(TRIM(data!W1765))&gt;0,1,0)</x:f>
        <x:v>1</x:v>
      </x:c>
      <x:c r="J1765" t="n">
        <x:f>IF(LEN(TRIM(data!Y1765))&gt;0,1,0)</x:f>
        <x:v>1</x:v>
      </x:c>
    </x:row>
    <x:row r="1766">
      <x:c r="H1766" t="n">
        <x:f>IF(LEN(TRIM(data!V1766))&gt;0,1,0)</x:f>
        <x:v>0</x:v>
      </x:c>
      <x:c r="I1766" t="n">
        <x:f>IF(LEN(TRIM(data!W1766))&gt;0,1,0)</x:f>
        <x:v>1</x:v>
      </x:c>
      <x:c r="J1766" t="n">
        <x:f>IF(LEN(TRIM(data!Y1766))&gt;0,1,0)</x:f>
        <x:v>0</x:v>
      </x:c>
    </x:row>
    <x:row r="1767">
      <x:c r="H1767" t="n">
        <x:f>IF(LEN(TRIM(data!V1767))&gt;0,1,0)</x:f>
        <x:v>1</x:v>
      </x:c>
      <x:c r="I1767" t="n">
        <x:f>IF(LEN(TRIM(data!W1767))&gt;0,1,0)</x:f>
        <x:v>1</x:v>
      </x:c>
      <x:c r="J1767" t="n">
        <x:f>IF(LEN(TRIM(data!Y1767))&gt;0,1,0)</x:f>
        <x:v>1</x:v>
      </x:c>
    </x:row>
    <x:row r="1768">
      <x:c r="H1768" t="n">
        <x:f>IF(LEN(TRIM(data!V1768))&gt;0,1,0)</x:f>
        <x:v>1</x:v>
      </x:c>
      <x:c r="I1768" t="n">
        <x:f>IF(LEN(TRIM(data!W1768))&gt;0,1,0)</x:f>
        <x:v>1</x:v>
      </x:c>
      <x:c r="J1768" t="n">
        <x:f>IF(LEN(TRIM(data!Y1768))&gt;0,1,0)</x:f>
        <x:v>1</x:v>
      </x:c>
    </x:row>
    <x:row r="1769">
      <x:c r="H1769" t="n">
        <x:f>IF(LEN(TRIM(data!V1769))&gt;0,1,0)</x:f>
        <x:v>1</x:v>
      </x:c>
      <x:c r="I1769" t="n">
        <x:f>IF(LEN(TRIM(data!W1769))&gt;0,1,0)</x:f>
        <x:v>0</x:v>
      </x:c>
      <x:c r="J1769" t="n">
        <x:f>IF(LEN(TRIM(data!Y1769))&gt;0,1,0)</x:f>
        <x:v>1</x:v>
      </x:c>
    </x:row>
    <x:row r="1770">
      <x:c r="H1770" t="n">
        <x:f>IF(LEN(TRIM(data!V1770))&gt;0,1,0)</x:f>
        <x:v>1</x:v>
      </x:c>
      <x:c r="I1770" t="n">
        <x:f>IF(LEN(TRIM(data!W1770))&gt;0,1,0)</x:f>
        <x:v>1</x:v>
      </x:c>
      <x:c r="J1770" t="n">
        <x:f>IF(LEN(TRIM(data!Y1770))&gt;0,1,0)</x:f>
        <x:v>0</x:v>
      </x:c>
    </x:row>
    <x:row r="1771">
      <x:c r="H1771" t="n">
        <x:f>IF(LEN(TRIM(data!V1771))&gt;0,1,0)</x:f>
        <x:v>1</x:v>
      </x:c>
      <x:c r="I1771" t="n">
        <x:f>IF(LEN(TRIM(data!W1771))&gt;0,1,0)</x:f>
        <x:v>1</x:v>
      </x:c>
      <x:c r="J1771" t="n">
        <x:f>IF(LEN(TRIM(data!Y1771))&gt;0,1,0)</x:f>
        <x:v>1</x:v>
      </x:c>
    </x:row>
    <x:row r="1772">
      <x:c r="H1772" t="n">
        <x:f>IF(LEN(TRIM(data!V1772))&gt;0,1,0)</x:f>
        <x:v>1</x:v>
      </x:c>
      <x:c r="I1772" t="n">
        <x:f>IF(LEN(TRIM(data!W1772))&gt;0,1,0)</x:f>
        <x:v>0</x:v>
      </x:c>
      <x:c r="J1772" t="n">
        <x:f>IF(LEN(TRIM(data!Y1772))&gt;0,1,0)</x:f>
        <x:v>1</x:v>
      </x:c>
    </x:row>
    <x:row r="1773">
      <x:c r="H1773" t="n">
        <x:f>IF(LEN(TRIM(data!V1773))&gt;0,1,0)</x:f>
        <x:v>1</x:v>
      </x:c>
      <x:c r="I1773" t="n">
        <x:f>IF(LEN(TRIM(data!W1773))&gt;0,1,0)</x:f>
        <x:v>1</x:v>
      </x:c>
      <x:c r="J1773" t="n">
        <x:f>IF(LEN(TRIM(data!Y1773))&gt;0,1,0)</x:f>
        <x:v>1</x:v>
      </x:c>
    </x:row>
    <x:row r="1774">
      <x:c r="H1774" t="n">
        <x:f>IF(LEN(TRIM(data!V1774))&gt;0,1,0)</x:f>
        <x:v>1</x:v>
      </x:c>
      <x:c r="I1774" t="n">
        <x:f>IF(LEN(TRIM(data!W1774))&gt;0,1,0)</x:f>
        <x:v>1</x:v>
      </x:c>
      <x:c r="J1774" t="n">
        <x:f>IF(LEN(TRIM(data!Y1774))&gt;0,1,0)</x:f>
        <x:v>1</x:v>
      </x:c>
    </x:row>
    <x:row r="1775">
      <x:c r="H1775" t="n">
        <x:f>IF(LEN(TRIM(data!V1775))&gt;0,1,0)</x:f>
        <x:v>1</x:v>
      </x:c>
      <x:c r="I1775" t="n">
        <x:f>IF(LEN(TRIM(data!W1775))&gt;0,1,0)</x:f>
        <x:v>1</x:v>
      </x:c>
      <x:c r="J1775" t="n">
        <x:f>IF(LEN(TRIM(data!Y1775))&gt;0,1,0)</x:f>
        <x:v>0</x:v>
      </x:c>
    </x:row>
    <x:row r="1776">
      <x:c r="H1776" t="n">
        <x:f>IF(LEN(TRIM(data!V1776))&gt;0,1,0)</x:f>
        <x:v>1</x:v>
      </x:c>
      <x:c r="I1776" t="n">
        <x:f>IF(LEN(TRIM(data!W1776))&gt;0,1,0)</x:f>
        <x:v>0</x:v>
      </x:c>
      <x:c r="J1776" t="n">
        <x:f>IF(LEN(TRIM(data!Y1776))&gt;0,1,0)</x:f>
        <x:v>0</x:v>
      </x:c>
    </x:row>
    <x:row r="1777">
      <x:c r="H1777" t="n">
        <x:f>IF(LEN(TRIM(data!V1777))&gt;0,1,0)</x:f>
        <x:v>1</x:v>
      </x:c>
      <x:c r="I1777" t="n">
        <x:f>IF(LEN(TRIM(data!W1777))&gt;0,1,0)</x:f>
        <x:v>0</x:v>
      </x:c>
      <x:c r="J1777" t="n">
        <x:f>IF(LEN(TRIM(data!Y1777))&gt;0,1,0)</x:f>
        <x:v>1</x:v>
      </x:c>
    </x:row>
    <x:row r="1778">
      <x:c r="H1778" t="n">
        <x:f>IF(LEN(TRIM(data!V1778))&gt;0,1,0)</x:f>
        <x:v>0</x:v>
      </x:c>
      <x:c r="I1778" t="n">
        <x:f>IF(LEN(TRIM(data!W1778))&gt;0,1,0)</x:f>
        <x:v>1</x:v>
      </x:c>
      <x:c r="J1778" t="n">
        <x:f>IF(LEN(TRIM(data!Y1778))&gt;0,1,0)</x:f>
        <x:v>1</x:v>
      </x:c>
    </x:row>
    <x:row r="1779">
      <x:c r="H1779" t="n">
        <x:f>IF(LEN(TRIM(data!V1779))&gt;0,1,0)</x:f>
        <x:v>1</x:v>
      </x:c>
      <x:c r="I1779" t="n">
        <x:f>IF(LEN(TRIM(data!W1779))&gt;0,1,0)</x:f>
        <x:v>0</x:v>
      </x:c>
      <x:c r="J1779" t="n">
        <x:f>IF(LEN(TRIM(data!Y1779))&gt;0,1,0)</x:f>
        <x:v>1</x:v>
      </x:c>
    </x:row>
    <x:row r="1780">
      <x:c r="H1780" t="n">
        <x:f>IF(LEN(TRIM(data!V1780))&gt;0,1,0)</x:f>
        <x:v>1</x:v>
      </x:c>
      <x:c r="I1780" t="n">
        <x:f>IF(LEN(TRIM(data!W1780))&gt;0,1,0)</x:f>
        <x:v>1</x:v>
      </x:c>
      <x:c r="J1780" t="n">
        <x:f>IF(LEN(TRIM(data!Y1780))&gt;0,1,0)</x:f>
        <x:v>0</x:v>
      </x:c>
    </x:row>
    <x:row r="1781">
      <x:c r="H1781" t="n">
        <x:f>IF(LEN(TRIM(data!V1781))&gt;0,1,0)</x:f>
        <x:v>1</x:v>
      </x:c>
      <x:c r="I1781" t="n">
        <x:f>IF(LEN(TRIM(data!W1781))&gt;0,1,0)</x:f>
        <x:v>1</x:v>
      </x:c>
      <x:c r="J1781" t="n">
        <x:f>IF(LEN(TRIM(data!Y1781))&gt;0,1,0)</x:f>
        <x:v>0</x:v>
      </x:c>
    </x:row>
    <x:row r="1782">
      <x:c r="H1782" t="n">
        <x:f>IF(LEN(TRIM(data!V1782))&gt;0,1,0)</x:f>
        <x:v>1</x:v>
      </x:c>
      <x:c r="I1782" t="n">
        <x:f>IF(LEN(TRIM(data!W1782))&gt;0,1,0)</x:f>
        <x:v>0</x:v>
      </x:c>
      <x:c r="J1782" t="n">
        <x:f>IF(LEN(TRIM(data!Y1782))&gt;0,1,0)</x:f>
        <x:v>1</x:v>
      </x:c>
    </x:row>
    <x:row r="1783">
      <x:c r="H1783" t="n">
        <x:f>IF(LEN(TRIM(data!V1783))&gt;0,1,0)</x:f>
        <x:v>1</x:v>
      </x:c>
      <x:c r="I1783" t="n">
        <x:f>IF(LEN(TRIM(data!W1783))&gt;0,1,0)</x:f>
        <x:v>1</x:v>
      </x:c>
      <x:c r="J1783" t="n">
        <x:f>IF(LEN(TRIM(data!Y1783))&gt;0,1,0)</x:f>
        <x:v>0</x:v>
      </x:c>
    </x:row>
    <x:row r="1784">
      <x:c r="H1784" t="n">
        <x:f>IF(LEN(TRIM(data!V1784))&gt;0,1,0)</x:f>
        <x:v>1</x:v>
      </x:c>
      <x:c r="I1784" t="n">
        <x:f>IF(LEN(TRIM(data!W1784))&gt;0,1,0)</x:f>
        <x:v>0</x:v>
      </x:c>
      <x:c r="J1784" t="n">
        <x:f>IF(LEN(TRIM(data!Y1784))&gt;0,1,0)</x:f>
        <x:v>1</x:v>
      </x:c>
    </x:row>
    <x:row r="1785">
      <x:c r="H1785" t="n">
        <x:f>IF(LEN(TRIM(data!V1785))&gt;0,1,0)</x:f>
        <x:v>1</x:v>
      </x:c>
      <x:c r="I1785" t="n">
        <x:f>IF(LEN(TRIM(data!W1785))&gt;0,1,0)</x:f>
        <x:v>1</x:v>
      </x:c>
      <x:c r="J1785" t="n">
        <x:f>IF(LEN(TRIM(data!Y1785))&gt;0,1,0)</x:f>
        <x:v>0</x:v>
      </x:c>
    </x:row>
    <x:row r="1786">
      <x:c r="H1786" t="n">
        <x:f>IF(LEN(TRIM(data!V1786))&gt;0,1,0)</x:f>
        <x:v>0</x:v>
      </x:c>
      <x:c r="I1786" t="n">
        <x:f>IF(LEN(TRIM(data!W1786))&gt;0,1,0)</x:f>
        <x:v>0</x:v>
      </x:c>
      <x:c r="J1786" t="n">
        <x:f>IF(LEN(TRIM(data!Y1786))&gt;0,1,0)</x:f>
        <x:v>1</x:v>
      </x:c>
    </x:row>
    <x:row r="1787">
      <x:c r="H1787" t="n">
        <x:f>IF(LEN(TRIM(data!V1787))&gt;0,1,0)</x:f>
        <x:v>1</x:v>
      </x:c>
      <x:c r="I1787" t="n">
        <x:f>IF(LEN(TRIM(data!W1787))&gt;0,1,0)</x:f>
        <x:v>1</x:v>
      </x:c>
      <x:c r="J1787" t="n">
        <x:f>IF(LEN(TRIM(data!Y1787))&gt;0,1,0)</x:f>
        <x:v>1</x:v>
      </x:c>
    </x:row>
    <x:row r="1788">
      <x:c r="H1788" t="n">
        <x:f>IF(LEN(TRIM(data!V1788))&gt;0,1,0)</x:f>
        <x:v>1</x:v>
      </x:c>
      <x:c r="I1788" t="n">
        <x:f>IF(LEN(TRIM(data!W1788))&gt;0,1,0)</x:f>
        <x:v>0</x:v>
      </x:c>
      <x:c r="J1788" t="n">
        <x:f>IF(LEN(TRIM(data!Y1788))&gt;0,1,0)</x:f>
        <x:v>1</x:v>
      </x:c>
    </x:row>
    <x:row r="1789">
      <x:c r="H1789" t="n">
        <x:f>IF(LEN(TRIM(data!V1789))&gt;0,1,0)</x:f>
        <x:v>0</x:v>
      </x:c>
      <x:c r="I1789" t="n">
        <x:f>IF(LEN(TRIM(data!W1789))&gt;0,1,0)</x:f>
        <x:v>0</x:v>
      </x:c>
      <x:c r="J1789" t="n">
        <x:f>IF(LEN(TRIM(data!Y1789))&gt;0,1,0)</x:f>
        <x:v>0</x:v>
      </x:c>
    </x:row>
    <x:row r="1790">
      <x:c r="H1790" t="n">
        <x:f>IF(LEN(TRIM(data!V1790))&gt;0,1,0)</x:f>
        <x:v>1</x:v>
      </x:c>
      <x:c r="I1790" t="n">
        <x:f>IF(LEN(TRIM(data!W1790))&gt;0,1,0)</x:f>
        <x:v>1</x:v>
      </x:c>
      <x:c r="J1790" t="n">
        <x:f>IF(LEN(TRIM(data!Y1790))&gt;0,1,0)</x:f>
        <x:v>0</x:v>
      </x:c>
    </x:row>
    <x:row r="1791">
      <x:c r="H1791" t="n">
        <x:f>IF(LEN(TRIM(data!V1791))&gt;0,1,0)</x:f>
        <x:v>1</x:v>
      </x:c>
      <x:c r="I1791" t="n">
        <x:f>IF(LEN(TRIM(data!W1791))&gt;0,1,0)</x:f>
        <x:v>0</x:v>
      </x:c>
      <x:c r="J1791" t="n">
        <x:f>IF(LEN(TRIM(data!Y1791))&gt;0,1,0)</x:f>
        <x:v>1</x:v>
      </x:c>
    </x:row>
    <x:row r="1792">
      <x:c r="H1792" t="n">
        <x:f>IF(LEN(TRIM(data!V1792))&gt;0,1,0)</x:f>
        <x:v>0</x:v>
      </x:c>
      <x:c r="I1792" t="n">
        <x:f>IF(LEN(TRIM(data!W1792))&gt;0,1,0)</x:f>
        <x:v>1</x:v>
      </x:c>
      <x:c r="J1792" t="n">
        <x:f>IF(LEN(TRIM(data!Y1792))&gt;0,1,0)</x:f>
        <x:v>1</x:v>
      </x:c>
    </x:row>
    <x:row r="1793">
      <x:c r="H1793" t="n">
        <x:f>IF(LEN(TRIM(data!V1793))&gt;0,1,0)</x:f>
        <x:v>1</x:v>
      </x:c>
      <x:c r="I1793" t="n">
        <x:f>IF(LEN(TRIM(data!W1793))&gt;0,1,0)</x:f>
        <x:v>0</x:v>
      </x:c>
      <x:c r="J1793" t="n">
        <x:f>IF(LEN(TRIM(data!Y1793))&gt;0,1,0)</x:f>
        <x:v>0</x:v>
      </x:c>
    </x:row>
    <x:row r="1794">
      <x:c r="H1794" t="n">
        <x:f>IF(LEN(TRIM(data!V1794))&gt;0,1,0)</x:f>
        <x:v>1</x:v>
      </x:c>
      <x:c r="I1794" t="n">
        <x:f>IF(LEN(TRIM(data!W1794))&gt;0,1,0)</x:f>
        <x:v>0</x:v>
      </x:c>
      <x:c r="J1794" t="n">
        <x:f>IF(LEN(TRIM(data!Y1794))&gt;0,1,0)</x:f>
        <x:v>0</x:v>
      </x:c>
    </x:row>
    <x:row r="1795">
      <x:c r="H1795" t="n">
        <x:f>IF(LEN(TRIM(data!V1795))&gt;0,1,0)</x:f>
        <x:v>1</x:v>
      </x:c>
      <x:c r="I1795" t="n">
        <x:f>IF(LEN(TRIM(data!W1795))&gt;0,1,0)</x:f>
        <x:v>1</x:v>
      </x:c>
      <x:c r="J1795" t="n">
        <x:f>IF(LEN(TRIM(data!Y1795))&gt;0,1,0)</x:f>
        <x:v>0</x:v>
      </x:c>
    </x:row>
    <x:row r="1796">
      <x:c r="H1796" t="n">
        <x:f>IF(LEN(TRIM(data!V1796))&gt;0,1,0)</x:f>
        <x:v>1</x:v>
      </x:c>
      <x:c r="I1796" t="n">
        <x:f>IF(LEN(TRIM(data!W1796))&gt;0,1,0)</x:f>
        <x:v>1</x:v>
      </x:c>
      <x:c r="J1796" t="n">
        <x:f>IF(LEN(TRIM(data!Y1796))&gt;0,1,0)</x:f>
        <x:v>1</x:v>
      </x:c>
    </x:row>
    <x:row r="1797">
      <x:c r="H1797" t="n">
        <x:f>IF(LEN(TRIM(data!V1797))&gt;0,1,0)</x:f>
        <x:v>1</x:v>
      </x:c>
      <x:c r="I1797" t="n">
        <x:f>IF(LEN(TRIM(data!W1797))&gt;0,1,0)</x:f>
        <x:v>1</x:v>
      </x:c>
      <x:c r="J1797" t="n">
        <x:f>IF(LEN(TRIM(data!Y1797))&gt;0,1,0)</x:f>
        <x:v>1</x:v>
      </x:c>
    </x:row>
    <x:row r="1798">
      <x:c r="H1798" t="n">
        <x:f>IF(LEN(TRIM(data!V1798))&gt;0,1,0)</x:f>
        <x:v>1</x:v>
      </x:c>
      <x:c r="I1798" t="n">
        <x:f>IF(LEN(TRIM(data!W1798))&gt;0,1,0)</x:f>
        <x:v>0</x:v>
      </x:c>
      <x:c r="J1798" t="n">
        <x:f>IF(LEN(TRIM(data!Y1798))&gt;0,1,0)</x:f>
        <x:v>0</x:v>
      </x:c>
    </x:row>
    <x:row r="1799">
      <x:c r="H1799" t="n">
        <x:f>IF(LEN(TRIM(data!V1799))&gt;0,1,0)</x:f>
        <x:v>0</x:v>
      </x:c>
      <x:c r="I1799" t="n">
        <x:f>IF(LEN(TRIM(data!W1799))&gt;0,1,0)</x:f>
        <x:v>1</x:v>
      </x:c>
      <x:c r="J1799" t="n">
        <x:f>IF(LEN(TRIM(data!Y1799))&gt;0,1,0)</x:f>
        <x:v>1</x:v>
      </x:c>
    </x:row>
    <x:row r="1800">
      <x:c r="H1800" t="n">
        <x:f>IF(LEN(TRIM(data!V1800))&gt;0,1,0)</x:f>
        <x:v>0</x:v>
      </x:c>
      <x:c r="I1800" t="n">
        <x:f>IF(LEN(TRIM(data!W1800))&gt;0,1,0)</x:f>
        <x:v>1</x:v>
      </x:c>
      <x:c r="J1800" t="n">
        <x:f>IF(LEN(TRIM(data!Y1800))&gt;0,1,0)</x:f>
        <x:v>1</x:v>
      </x:c>
    </x:row>
    <x:row r="1801">
      <x:c r="H1801" t="n">
        <x:f>IF(LEN(TRIM(data!V1801))&gt;0,1,0)</x:f>
        <x:v>1</x:v>
      </x:c>
      <x:c r="I1801" t="n">
        <x:f>IF(LEN(TRIM(data!W1801))&gt;0,1,0)</x:f>
        <x:v>1</x:v>
      </x:c>
      <x:c r="J1801" t="n">
        <x:f>IF(LEN(TRIM(data!Y1801))&gt;0,1,0)</x:f>
        <x:v>1</x:v>
      </x:c>
    </x:row>
    <x:row r="1802">
      <x:c r="H1802" t="n">
        <x:f>IF(LEN(TRIM(data!V1802))&gt;0,1,0)</x:f>
        <x:v>0</x:v>
      </x:c>
      <x:c r="I1802" t="n">
        <x:f>IF(LEN(TRIM(data!W1802))&gt;0,1,0)</x:f>
        <x:v>1</x:v>
      </x:c>
      <x:c r="J1802" t="n">
        <x:f>IF(LEN(TRIM(data!Y1802))&gt;0,1,0)</x:f>
        <x:v>1</x:v>
      </x:c>
    </x:row>
    <x:row r="1803">
      <x:c r="H1803" t="n">
        <x:f>IF(LEN(TRIM(data!V1803))&gt;0,1,0)</x:f>
        <x:v>0</x:v>
      </x:c>
      <x:c r="I1803" t="n">
        <x:f>IF(LEN(TRIM(data!W1803))&gt;0,1,0)</x:f>
        <x:v>0</x:v>
      </x:c>
      <x:c r="J1803" t="n">
        <x:f>IF(LEN(TRIM(data!Y1803))&gt;0,1,0)</x:f>
        <x:v>1</x:v>
      </x:c>
    </x:row>
    <x:row r="1804">
      <x:c r="H1804" t="n">
        <x:f>IF(LEN(TRIM(data!V1804))&gt;0,1,0)</x:f>
        <x:v>0</x:v>
      </x:c>
      <x:c r="I1804" t="n">
        <x:f>IF(LEN(TRIM(data!W1804))&gt;0,1,0)</x:f>
        <x:v>1</x:v>
      </x:c>
      <x:c r="J1804" t="n">
        <x:f>IF(LEN(TRIM(data!Y1804))&gt;0,1,0)</x:f>
        <x:v>1</x:v>
      </x:c>
    </x:row>
    <x:row r="1805">
      <x:c r="H1805" t="n">
        <x:f>IF(LEN(TRIM(data!V1805))&gt;0,1,0)</x:f>
        <x:v>0</x:v>
      </x:c>
      <x:c r="I1805" t="n">
        <x:f>IF(LEN(TRIM(data!W1805))&gt;0,1,0)</x:f>
        <x:v>1</x:v>
      </x:c>
      <x:c r="J1805" t="n">
        <x:f>IF(LEN(TRIM(data!Y1805))&gt;0,1,0)</x:f>
        <x:v>1</x:v>
      </x:c>
    </x:row>
    <x:row r="1806">
      <x:c r="H1806" t="n">
        <x:f>IF(LEN(TRIM(data!V1806))&gt;0,1,0)</x:f>
        <x:v>0</x:v>
      </x:c>
      <x:c r="I1806" t="n">
        <x:f>IF(LEN(TRIM(data!W1806))&gt;0,1,0)</x:f>
        <x:v>1</x:v>
      </x:c>
      <x:c r="J1806" t="n">
        <x:f>IF(LEN(TRIM(data!Y1806))&gt;0,1,0)</x:f>
        <x:v>1</x:v>
      </x:c>
    </x:row>
    <x:row r="1807">
      <x:c r="H1807" t="n">
        <x:f>IF(LEN(TRIM(data!V1807))&gt;0,1,0)</x:f>
        <x:v>0</x:v>
      </x:c>
      <x:c r="I1807" t="n">
        <x:f>IF(LEN(TRIM(data!W1807))&gt;0,1,0)</x:f>
        <x:v>1</x:v>
      </x:c>
      <x:c r="J1807" t="n">
        <x:f>IF(LEN(TRIM(data!Y1807))&gt;0,1,0)</x:f>
        <x:v>0</x:v>
      </x:c>
    </x:row>
    <x:row r="1808">
      <x:c r="H1808" t="n">
        <x:f>IF(LEN(TRIM(data!V1808))&gt;0,1,0)</x:f>
        <x:v>1</x:v>
      </x:c>
      <x:c r="I1808" t="n">
        <x:f>IF(LEN(TRIM(data!W1808))&gt;0,1,0)</x:f>
        <x:v>1</x:v>
      </x:c>
      <x:c r="J1808" t="n">
        <x:f>IF(LEN(TRIM(data!Y1808))&gt;0,1,0)</x:f>
        <x:v>0</x:v>
      </x:c>
    </x:row>
    <x:row r="1809">
      <x:c r="H1809" t="n">
        <x:f>IF(LEN(TRIM(data!V1809))&gt;0,1,0)</x:f>
        <x:v>1</x:v>
      </x:c>
      <x:c r="I1809" t="n">
        <x:f>IF(LEN(TRIM(data!W1809))&gt;0,1,0)</x:f>
        <x:v>0</x:v>
      </x:c>
      <x:c r="J1809" t="n">
        <x:f>IF(LEN(TRIM(data!Y1809))&gt;0,1,0)</x:f>
        <x:v>1</x:v>
      </x:c>
    </x:row>
    <x:row r="1810">
      <x:c r="H1810" t="n">
        <x:f>IF(LEN(TRIM(data!V1810))&gt;0,1,0)</x:f>
        <x:v>1</x:v>
      </x:c>
      <x:c r="I1810" t="n">
        <x:f>IF(LEN(TRIM(data!W1810))&gt;0,1,0)</x:f>
        <x:v>1</x:v>
      </x:c>
      <x:c r="J1810" t="n">
        <x:f>IF(LEN(TRIM(data!Y1810))&gt;0,1,0)</x:f>
        <x:v>1</x:v>
      </x:c>
    </x:row>
    <x:row r="1811">
      <x:c r="H1811" t="n">
        <x:f>IF(LEN(TRIM(data!V1811))&gt;0,1,0)</x:f>
        <x:v>1</x:v>
      </x:c>
      <x:c r="I1811" t="n">
        <x:f>IF(LEN(TRIM(data!W1811))&gt;0,1,0)</x:f>
        <x:v>0</x:v>
      </x:c>
      <x:c r="J1811" t="n">
        <x:f>IF(LEN(TRIM(data!Y1811))&gt;0,1,0)</x:f>
        <x:v>0</x:v>
      </x:c>
    </x:row>
    <x:row r="1812">
      <x:c r="H1812" t="n">
        <x:f>IF(LEN(TRIM(data!V1812))&gt;0,1,0)</x:f>
        <x:v>1</x:v>
      </x:c>
      <x:c r="I1812" t="n">
        <x:f>IF(LEN(TRIM(data!W1812))&gt;0,1,0)</x:f>
        <x:v>1</x:v>
      </x:c>
      <x:c r="J1812" t="n">
        <x:f>IF(LEN(TRIM(data!Y1812))&gt;0,1,0)</x:f>
        <x:v>0</x:v>
      </x:c>
    </x:row>
    <x:row r="1813">
      <x:c r="H1813" t="n">
        <x:f>IF(LEN(TRIM(data!V1813))&gt;0,1,0)</x:f>
        <x:v>1</x:v>
      </x:c>
      <x:c r="I1813" t="n">
        <x:f>IF(LEN(TRIM(data!W1813))&gt;0,1,0)</x:f>
        <x:v>1</x:v>
      </x:c>
      <x:c r="J1813" t="n">
        <x:f>IF(LEN(TRIM(data!Y1813))&gt;0,1,0)</x:f>
        <x:v>1</x:v>
      </x:c>
    </x:row>
    <x:row r="1814">
      <x:c r="H1814" t="n">
        <x:f>IF(LEN(TRIM(data!V1814))&gt;0,1,0)</x:f>
        <x:v>0</x:v>
      </x:c>
      <x:c r="I1814" t="n">
        <x:f>IF(LEN(TRIM(data!W1814))&gt;0,1,0)</x:f>
        <x:v>1</x:v>
      </x:c>
      <x:c r="J1814" t="n">
        <x:f>IF(LEN(TRIM(data!Y1814))&gt;0,1,0)</x:f>
        <x:v>1</x:v>
      </x:c>
    </x:row>
    <x:row r="1815">
      <x:c r="H1815" t="n">
        <x:f>IF(LEN(TRIM(data!V1815))&gt;0,1,0)</x:f>
        <x:v>0</x:v>
      </x:c>
      <x:c r="I1815" t="n">
        <x:f>IF(LEN(TRIM(data!W1815))&gt;0,1,0)</x:f>
        <x:v>1</x:v>
      </x:c>
      <x:c r="J1815" t="n">
        <x:f>IF(LEN(TRIM(data!Y1815))&gt;0,1,0)</x:f>
        <x:v>1</x:v>
      </x:c>
    </x:row>
    <x:row r="1816">
      <x:c r="H1816" t="n">
        <x:f>IF(LEN(TRIM(data!V1816))&gt;0,1,0)</x:f>
        <x:v>1</x:v>
      </x:c>
      <x:c r="I1816" t="n">
        <x:f>IF(LEN(TRIM(data!W1816))&gt;0,1,0)</x:f>
        <x:v>1</x:v>
      </x:c>
      <x:c r="J1816" t="n">
        <x:f>IF(LEN(TRIM(data!Y1816))&gt;0,1,0)</x:f>
        <x:v>1</x:v>
      </x:c>
    </x:row>
    <x:row r="1817">
      <x:c r="H1817" t="n">
        <x:f>IF(LEN(TRIM(data!V1817))&gt;0,1,0)</x:f>
        <x:v>0</x:v>
      </x:c>
      <x:c r="I1817" t="n">
        <x:f>IF(LEN(TRIM(data!W1817))&gt;0,1,0)</x:f>
        <x:v>1</x:v>
      </x:c>
      <x:c r="J1817" t="n">
        <x:f>IF(LEN(TRIM(data!Y1817))&gt;0,1,0)</x:f>
        <x:v>0</x:v>
      </x:c>
    </x:row>
    <x:row r="1818">
      <x:c r="H1818" t="n">
        <x:f>IF(LEN(TRIM(data!V1818))&gt;0,1,0)</x:f>
        <x:v>0</x:v>
      </x:c>
      <x:c r="I1818" t="n">
        <x:f>IF(LEN(TRIM(data!W1818))&gt;0,1,0)</x:f>
        <x:v>0</x:v>
      </x:c>
      <x:c r="J1818" t="n">
        <x:f>IF(LEN(TRIM(data!Y1818))&gt;0,1,0)</x:f>
        <x:v>1</x:v>
      </x:c>
    </x:row>
    <x:row r="1819">
      <x:c r="H1819" t="n">
        <x:f>IF(LEN(TRIM(data!V1819))&gt;0,1,0)</x:f>
        <x:v>1</x:v>
      </x:c>
      <x:c r="I1819" t="n">
        <x:f>IF(LEN(TRIM(data!W1819))&gt;0,1,0)</x:f>
        <x:v>1</x:v>
      </x:c>
      <x:c r="J1819" t="n">
        <x:f>IF(LEN(TRIM(data!Y1819))&gt;0,1,0)</x:f>
        <x:v>1</x:v>
      </x:c>
    </x:row>
    <x:row r="1820">
      <x:c r="H1820" t="n">
        <x:f>IF(LEN(TRIM(data!V1820))&gt;0,1,0)</x:f>
        <x:v>1</x:v>
      </x:c>
      <x:c r="I1820" t="n">
        <x:f>IF(LEN(TRIM(data!W1820))&gt;0,1,0)</x:f>
        <x:v>1</x:v>
      </x:c>
      <x:c r="J1820" t="n">
        <x:f>IF(LEN(TRIM(data!Y1820))&gt;0,1,0)</x:f>
        <x:v>1</x:v>
      </x:c>
    </x:row>
    <x:row r="1821">
      <x:c r="H1821" t="n">
        <x:f>IF(LEN(TRIM(data!V1821))&gt;0,1,0)</x:f>
        <x:v>1</x:v>
      </x:c>
      <x:c r="I1821" t="n">
        <x:f>IF(LEN(TRIM(data!W1821))&gt;0,1,0)</x:f>
        <x:v>0</x:v>
      </x:c>
      <x:c r="J1821" t="n">
        <x:f>IF(LEN(TRIM(data!Y1821))&gt;0,1,0)</x:f>
        <x:v>1</x:v>
      </x:c>
    </x:row>
    <x:row r="1822">
      <x:c r="H1822" t="n">
        <x:f>IF(LEN(TRIM(data!V1822))&gt;0,1,0)</x:f>
        <x:v>0</x:v>
      </x:c>
      <x:c r="I1822" t="n">
        <x:f>IF(LEN(TRIM(data!W1822))&gt;0,1,0)</x:f>
        <x:v>1</x:v>
      </x:c>
      <x:c r="J1822" t="n">
        <x:f>IF(LEN(TRIM(data!Y1822))&gt;0,1,0)</x:f>
        <x:v>0</x:v>
      </x:c>
    </x:row>
    <x:row r="1823">
      <x:c r="H1823" t="n">
        <x:f>IF(LEN(TRIM(data!V1823))&gt;0,1,0)</x:f>
        <x:v>1</x:v>
      </x:c>
      <x:c r="I1823" t="n">
        <x:f>IF(LEN(TRIM(data!W1823))&gt;0,1,0)</x:f>
        <x:v>1</x:v>
      </x:c>
      <x:c r="J1823" t="n">
        <x:f>IF(LEN(TRIM(data!Y1823))&gt;0,1,0)</x:f>
        <x:v>1</x:v>
      </x:c>
    </x:row>
    <x:row r="1824">
      <x:c r="H1824" t="n">
        <x:f>IF(LEN(TRIM(data!V1824))&gt;0,1,0)</x:f>
        <x:v>1</x:v>
      </x:c>
      <x:c r="I1824" t="n">
        <x:f>IF(LEN(TRIM(data!W1824))&gt;0,1,0)</x:f>
        <x:v>1</x:v>
      </x:c>
      <x:c r="J1824" t="n">
        <x:f>IF(LEN(TRIM(data!Y1824))&gt;0,1,0)</x:f>
        <x:v>0</x:v>
      </x:c>
    </x:row>
    <x:row r="1825">
      <x:c r="H1825" t="n">
        <x:f>IF(LEN(TRIM(data!V1825))&gt;0,1,0)</x:f>
        <x:v>1</x:v>
      </x:c>
      <x:c r="I1825" t="n">
        <x:f>IF(LEN(TRIM(data!W1825))&gt;0,1,0)</x:f>
        <x:v>1</x:v>
      </x:c>
      <x:c r="J1825" t="n">
        <x:f>IF(LEN(TRIM(data!Y1825))&gt;0,1,0)</x:f>
        <x:v>1</x:v>
      </x:c>
    </x:row>
    <x:row r="1826">
      <x:c r="H1826" t="n">
        <x:f>IF(LEN(TRIM(data!V1826))&gt;0,1,0)</x:f>
        <x:v>0</x:v>
      </x:c>
      <x:c r="I1826" t="n">
        <x:f>IF(LEN(TRIM(data!W1826))&gt;0,1,0)</x:f>
        <x:v>1</x:v>
      </x:c>
      <x:c r="J1826" t="n">
        <x:f>IF(LEN(TRIM(data!Y1826))&gt;0,1,0)</x:f>
        <x:v>1</x:v>
      </x:c>
    </x:row>
    <x:row r="1827">
      <x:c r="H1827" t="n">
        <x:f>IF(LEN(TRIM(data!V1827))&gt;0,1,0)</x:f>
        <x:v>0</x:v>
      </x:c>
      <x:c r="I1827" t="n">
        <x:f>IF(LEN(TRIM(data!W1827))&gt;0,1,0)</x:f>
        <x:v>0</x:v>
      </x:c>
      <x:c r="J1827" t="n">
        <x:f>IF(LEN(TRIM(data!Y1827))&gt;0,1,0)</x:f>
        <x:v>1</x:v>
      </x:c>
    </x:row>
    <x:row r="1828">
      <x:c r="H1828" t="n">
        <x:f>IF(LEN(TRIM(data!V1828))&gt;0,1,0)</x:f>
        <x:v>1</x:v>
      </x:c>
      <x:c r="I1828" t="n">
        <x:f>IF(LEN(TRIM(data!W1828))&gt;0,1,0)</x:f>
        <x:v>1</x:v>
      </x:c>
      <x:c r="J1828" t="n">
        <x:f>IF(LEN(TRIM(data!Y1828))&gt;0,1,0)</x:f>
        <x:v>1</x:v>
      </x:c>
    </x:row>
    <x:row r="1829">
      <x:c r="H1829" t="n">
        <x:f>IF(LEN(TRIM(data!V1829))&gt;0,1,0)</x:f>
        <x:v>1</x:v>
      </x:c>
      <x:c r="I1829" t="n">
        <x:f>IF(LEN(TRIM(data!W1829))&gt;0,1,0)</x:f>
        <x:v>1</x:v>
      </x:c>
      <x:c r="J1829" t="n">
        <x:f>IF(LEN(TRIM(data!Y1829))&gt;0,1,0)</x:f>
        <x:v>1</x:v>
      </x:c>
    </x:row>
    <x:row r="1830">
      <x:c r="H1830" t="n">
        <x:f>IF(LEN(TRIM(data!V1830))&gt;0,1,0)</x:f>
        <x:v>0</x:v>
      </x:c>
      <x:c r="I1830" t="n">
        <x:f>IF(LEN(TRIM(data!W1830))&gt;0,1,0)</x:f>
        <x:v>1</x:v>
      </x:c>
      <x:c r="J1830" t="n">
        <x:f>IF(LEN(TRIM(data!Y1830))&gt;0,1,0)</x:f>
        <x:v>1</x:v>
      </x:c>
    </x:row>
    <x:row r="1831">
      <x:c r="H1831" t="n">
        <x:f>IF(LEN(TRIM(data!V1831))&gt;0,1,0)</x:f>
        <x:v>1</x:v>
      </x:c>
      <x:c r="I1831" t="n">
        <x:f>IF(LEN(TRIM(data!W1831))&gt;0,1,0)</x:f>
        <x:v>1</x:v>
      </x:c>
      <x:c r="J1831" t="n">
        <x:f>IF(LEN(TRIM(data!Y1831))&gt;0,1,0)</x:f>
        <x:v>1</x:v>
      </x:c>
    </x:row>
    <x:row r="1832">
      <x:c r="H1832" t="n">
        <x:f>IF(LEN(TRIM(data!V1832))&gt;0,1,0)</x:f>
        <x:v>1</x:v>
      </x:c>
      <x:c r="I1832" t="n">
        <x:f>IF(LEN(TRIM(data!W1832))&gt;0,1,0)</x:f>
        <x:v>0</x:v>
      </x:c>
      <x:c r="J1832" t="n">
        <x:f>IF(LEN(TRIM(data!Y1832))&gt;0,1,0)</x:f>
        <x:v>1</x:v>
      </x:c>
    </x:row>
    <x:row r="1833">
      <x:c r="H1833" t="n">
        <x:f>IF(LEN(TRIM(data!V1833))&gt;0,1,0)</x:f>
        <x:v>1</x:v>
      </x:c>
      <x:c r="I1833" t="n">
        <x:f>IF(LEN(TRIM(data!W1833))&gt;0,1,0)</x:f>
        <x:v>1</x:v>
      </x:c>
      <x:c r="J1833" t="n">
        <x:f>IF(LEN(TRIM(data!Y1833))&gt;0,1,0)</x:f>
        <x:v>1</x:v>
      </x:c>
    </x:row>
    <x:row r="1834">
      <x:c r="H1834" t="n">
        <x:f>IF(LEN(TRIM(data!V1834))&gt;0,1,0)</x:f>
        <x:v>1</x:v>
      </x:c>
      <x:c r="I1834" t="n">
        <x:f>IF(LEN(TRIM(data!W1834))&gt;0,1,0)</x:f>
        <x:v>1</x:v>
      </x:c>
      <x:c r="J1834" t="n">
        <x:f>IF(LEN(TRIM(data!Y1834))&gt;0,1,0)</x:f>
        <x:v>1</x:v>
      </x:c>
    </x:row>
    <x:row r="1835">
      <x:c r="H1835" t="n">
        <x:f>IF(LEN(TRIM(data!V1835))&gt;0,1,0)</x:f>
        <x:v>0</x:v>
      </x:c>
      <x:c r="I1835" t="n">
        <x:f>IF(LEN(TRIM(data!W1835))&gt;0,1,0)</x:f>
        <x:v>1</x:v>
      </x:c>
      <x:c r="J1835" t="n">
        <x:f>IF(LEN(TRIM(data!Y1835))&gt;0,1,0)</x:f>
        <x:v>1</x:v>
      </x:c>
    </x:row>
    <x:row r="1836">
      <x:c r="H1836" t="n">
        <x:f>IF(LEN(TRIM(data!V1836))&gt;0,1,0)</x:f>
        <x:v>1</x:v>
      </x:c>
      <x:c r="I1836" t="n">
        <x:f>IF(LEN(TRIM(data!W1836))&gt;0,1,0)</x:f>
        <x:v>1</x:v>
      </x:c>
      <x:c r="J1836" t="n">
        <x:f>IF(LEN(TRIM(data!Y1836))&gt;0,1,0)</x:f>
        <x:v>0</x:v>
      </x:c>
    </x:row>
    <x:row r="1837">
      <x:c r="H1837" t="n">
        <x:f>IF(LEN(TRIM(data!V1837))&gt;0,1,0)</x:f>
        <x:v>1</x:v>
      </x:c>
      <x:c r="I1837" t="n">
        <x:f>IF(LEN(TRIM(data!W1837))&gt;0,1,0)</x:f>
        <x:v>0</x:v>
      </x:c>
      <x:c r="J1837" t="n">
        <x:f>IF(LEN(TRIM(data!Y1837))&gt;0,1,0)</x:f>
        <x:v>0</x:v>
      </x:c>
    </x:row>
    <x:row r="1838">
      <x:c r="H1838" t="n">
        <x:f>IF(LEN(TRIM(data!V1838))&gt;0,1,0)</x:f>
        <x:v>1</x:v>
      </x:c>
      <x:c r="I1838" t="n">
        <x:f>IF(LEN(TRIM(data!W1838))&gt;0,1,0)</x:f>
        <x:v>1</x:v>
      </x:c>
      <x:c r="J1838" t="n">
        <x:f>IF(LEN(TRIM(data!Y1838))&gt;0,1,0)</x:f>
        <x:v>0</x:v>
      </x:c>
    </x:row>
    <x:row r="1839">
      <x:c r="H1839" t="n">
        <x:f>IF(LEN(TRIM(data!V1839))&gt;0,1,0)</x:f>
        <x:v>1</x:v>
      </x:c>
      <x:c r="I1839" t="n">
        <x:f>IF(LEN(TRIM(data!W1839))&gt;0,1,0)</x:f>
        <x:v>0</x:v>
      </x:c>
      <x:c r="J1839" t="n">
        <x:f>IF(LEN(TRIM(data!Y1839))&gt;0,1,0)</x:f>
        <x:v>1</x:v>
      </x:c>
    </x:row>
    <x:row r="1840">
      <x:c r="H1840" t="n">
        <x:f>IF(LEN(TRIM(data!V1840))&gt;0,1,0)</x:f>
        <x:v>0</x:v>
      </x:c>
      <x:c r="I1840" t="n">
        <x:f>IF(LEN(TRIM(data!W1840))&gt;0,1,0)</x:f>
        <x:v>1</x:v>
      </x:c>
      <x:c r="J1840" t="n">
        <x:f>IF(LEN(TRIM(data!Y1840))&gt;0,1,0)</x:f>
        <x:v>1</x:v>
      </x:c>
    </x:row>
    <x:row r="1841">
      <x:c r="H1841" t="n">
        <x:f>IF(LEN(TRIM(data!V1841))&gt;0,1,0)</x:f>
        <x:v>1</x:v>
      </x:c>
      <x:c r="I1841" t="n">
        <x:f>IF(LEN(TRIM(data!W1841))&gt;0,1,0)</x:f>
        <x:v>1</x:v>
      </x:c>
      <x:c r="J1841" t="n">
        <x:f>IF(LEN(TRIM(data!Y1841))&gt;0,1,0)</x:f>
        <x:v>0</x:v>
      </x:c>
    </x:row>
    <x:row r="1842">
      <x:c r="H1842" t="n">
        <x:f>IF(LEN(TRIM(data!V1842))&gt;0,1,0)</x:f>
        <x:v>1</x:v>
      </x:c>
      <x:c r="I1842" t="n">
        <x:f>IF(LEN(TRIM(data!W1842))&gt;0,1,0)</x:f>
        <x:v>0</x:v>
      </x:c>
      <x:c r="J1842" t="n">
        <x:f>IF(LEN(TRIM(data!Y1842))&gt;0,1,0)</x:f>
        <x:v>1</x:v>
      </x:c>
    </x:row>
    <x:row r="1843">
      <x:c r="H1843" t="n">
        <x:f>IF(LEN(TRIM(data!V1843))&gt;0,1,0)</x:f>
        <x:v>1</x:v>
      </x:c>
      <x:c r="I1843" t="n">
        <x:f>IF(LEN(TRIM(data!W1843))&gt;0,1,0)</x:f>
        <x:v>0</x:v>
      </x:c>
      <x:c r="J1843" t="n">
        <x:f>IF(LEN(TRIM(data!Y1843))&gt;0,1,0)</x:f>
        <x:v>1</x:v>
      </x:c>
    </x:row>
    <x:row r="1844">
      <x:c r="H1844" t="n">
        <x:f>IF(LEN(TRIM(data!V1844))&gt;0,1,0)</x:f>
        <x:v>1</x:v>
      </x:c>
      <x:c r="I1844" t="n">
        <x:f>IF(LEN(TRIM(data!W1844))&gt;0,1,0)</x:f>
        <x:v>1</x:v>
      </x:c>
      <x:c r="J1844" t="n">
        <x:f>IF(LEN(TRIM(data!Y1844))&gt;0,1,0)</x:f>
        <x:v>1</x:v>
      </x:c>
    </x:row>
    <x:row r="1845">
      <x:c r="H1845" t="n">
        <x:f>IF(LEN(TRIM(data!V1845))&gt;0,1,0)</x:f>
        <x:v>1</x:v>
      </x:c>
      <x:c r="I1845" t="n">
        <x:f>IF(LEN(TRIM(data!W1845))&gt;0,1,0)</x:f>
        <x:v>1</x:v>
      </x:c>
      <x:c r="J1845" t="n">
        <x:f>IF(LEN(TRIM(data!Y1845))&gt;0,1,0)</x:f>
        <x:v>1</x:v>
      </x:c>
    </x:row>
    <x:row r="1846">
      <x:c r="H1846" t="n">
        <x:f>IF(LEN(TRIM(data!V1846))&gt;0,1,0)</x:f>
        <x:v>0</x:v>
      </x:c>
      <x:c r="I1846" t="n">
        <x:f>IF(LEN(TRIM(data!W1846))&gt;0,1,0)</x:f>
        <x:v>1</x:v>
      </x:c>
      <x:c r="J1846" t="n">
        <x:f>IF(LEN(TRIM(data!Y1846))&gt;0,1,0)</x:f>
        <x:v>1</x:v>
      </x:c>
    </x:row>
    <x:row r="1847">
      <x:c r="H1847" t="n">
        <x:f>IF(LEN(TRIM(data!V1847))&gt;0,1,0)</x:f>
        <x:v>0</x:v>
      </x:c>
      <x:c r="I1847" t="n">
        <x:f>IF(LEN(TRIM(data!W1847))&gt;0,1,0)</x:f>
        <x:v>1</x:v>
      </x:c>
      <x:c r="J1847" t="n">
        <x:f>IF(LEN(TRIM(data!Y1847))&gt;0,1,0)</x:f>
        <x:v>0</x:v>
      </x:c>
    </x:row>
    <x:row r="1848">
      <x:c r="H1848" t="n">
        <x:f>IF(LEN(TRIM(data!V1848))&gt;0,1,0)</x:f>
        <x:v>1</x:v>
      </x:c>
      <x:c r="I1848" t="n">
        <x:f>IF(LEN(TRIM(data!W1848))&gt;0,1,0)</x:f>
        <x:v>1</x:v>
      </x:c>
      <x:c r="J1848" t="n">
        <x:f>IF(LEN(TRIM(data!Y1848))&gt;0,1,0)</x:f>
        <x:v>1</x:v>
      </x:c>
    </x:row>
    <x:row r="1849">
      <x:c r="H1849" t="n">
        <x:f>IF(LEN(TRIM(data!V1849))&gt;0,1,0)</x:f>
        <x:v>0</x:v>
      </x:c>
      <x:c r="I1849" t="n">
        <x:f>IF(LEN(TRIM(data!W1849))&gt;0,1,0)</x:f>
        <x:v>0</x:v>
      </x:c>
      <x:c r="J1849" t="n">
        <x:f>IF(LEN(TRIM(data!Y1849))&gt;0,1,0)</x:f>
        <x:v>1</x:v>
      </x:c>
    </x:row>
    <x:row r="1850">
      <x:c r="H1850" t="n">
        <x:f>IF(LEN(TRIM(data!V1850))&gt;0,1,0)</x:f>
        <x:v>1</x:v>
      </x:c>
      <x:c r="I1850" t="n">
        <x:f>IF(LEN(TRIM(data!W1850))&gt;0,1,0)</x:f>
        <x:v>1</x:v>
      </x:c>
      <x:c r="J1850" t="n">
        <x:f>IF(LEN(TRIM(data!Y1850))&gt;0,1,0)</x:f>
        <x:v>1</x:v>
      </x:c>
    </x:row>
    <x:row r="1851">
      <x:c r="H1851" t="n">
        <x:f>IF(LEN(TRIM(data!V1851))&gt;0,1,0)</x:f>
        <x:v>0</x:v>
      </x:c>
      <x:c r="I1851" t="n">
        <x:f>IF(LEN(TRIM(data!W1851))&gt;0,1,0)</x:f>
        <x:v>1</x:v>
      </x:c>
      <x:c r="J1851" t="n">
        <x:f>IF(LEN(TRIM(data!Y1851))&gt;0,1,0)</x:f>
        <x:v>0</x:v>
      </x:c>
    </x:row>
    <x:row r="1852">
      <x:c r="H1852" t="n">
        <x:f>IF(LEN(TRIM(data!V1852))&gt;0,1,0)</x:f>
        <x:v>1</x:v>
      </x:c>
      <x:c r="I1852" t="n">
        <x:f>IF(LEN(TRIM(data!W1852))&gt;0,1,0)</x:f>
        <x:v>1</x:v>
      </x:c>
      <x:c r="J1852" t="n">
        <x:f>IF(LEN(TRIM(data!Y1852))&gt;0,1,0)</x:f>
        <x:v>0</x:v>
      </x:c>
    </x:row>
    <x:row r="1853">
      <x:c r="H1853" t="n">
        <x:f>IF(LEN(TRIM(data!V1853))&gt;0,1,0)</x:f>
        <x:v>1</x:v>
      </x:c>
      <x:c r="I1853" t="n">
        <x:f>IF(LEN(TRIM(data!W1853))&gt;0,1,0)</x:f>
        <x:v>1</x:v>
      </x:c>
      <x:c r="J1853" t="n">
        <x:f>IF(LEN(TRIM(data!Y1853))&gt;0,1,0)</x:f>
        <x:v>0</x:v>
      </x:c>
    </x:row>
    <x:row r="1854">
      <x:c r="H1854" t="n">
        <x:f>IF(LEN(TRIM(data!V1854))&gt;0,1,0)</x:f>
        <x:v>1</x:v>
      </x:c>
      <x:c r="I1854" t="n">
        <x:f>IF(LEN(TRIM(data!W1854))&gt;0,1,0)</x:f>
        <x:v>1</x:v>
      </x:c>
      <x:c r="J1854" t="n">
        <x:f>IF(LEN(TRIM(data!Y1854))&gt;0,1,0)</x:f>
        <x:v>0</x:v>
      </x:c>
    </x:row>
    <x:row r="1855">
      <x:c r="H1855" t="n">
        <x:f>IF(LEN(TRIM(data!V1855))&gt;0,1,0)</x:f>
        <x:v>1</x:v>
      </x:c>
      <x:c r="I1855" t="n">
        <x:f>IF(LEN(TRIM(data!W1855))&gt;0,1,0)</x:f>
        <x:v>0</x:v>
      </x:c>
      <x:c r="J1855" t="n">
        <x:f>IF(LEN(TRIM(data!Y1855))&gt;0,1,0)</x:f>
        <x:v>1</x:v>
      </x:c>
    </x:row>
    <x:row r="1856">
      <x:c r="H1856" t="n">
        <x:f>IF(LEN(TRIM(data!V1856))&gt;0,1,0)</x:f>
        <x:v>0</x:v>
      </x:c>
      <x:c r="I1856" t="n">
        <x:f>IF(LEN(TRIM(data!W1856))&gt;0,1,0)</x:f>
        <x:v>1</x:v>
      </x:c>
      <x:c r="J1856" t="n">
        <x:f>IF(LEN(TRIM(data!Y1856))&gt;0,1,0)</x:f>
        <x:v>1</x:v>
      </x:c>
    </x:row>
    <x:row r="1857">
      <x:c r="H1857" t="n">
        <x:f>IF(LEN(TRIM(data!V1857))&gt;0,1,0)</x:f>
        <x:v>1</x:v>
      </x:c>
      <x:c r="I1857" t="n">
        <x:f>IF(LEN(TRIM(data!W1857))&gt;0,1,0)</x:f>
        <x:v>0</x:v>
      </x:c>
      <x:c r="J1857" t="n">
        <x:f>IF(LEN(TRIM(data!Y1857))&gt;0,1,0)</x:f>
        <x:v>1</x:v>
      </x:c>
    </x:row>
    <x:row r="1858">
      <x:c r="H1858" t="n">
        <x:f>IF(LEN(TRIM(data!V1858))&gt;0,1,0)</x:f>
        <x:v>1</x:v>
      </x:c>
      <x:c r="I1858" t="n">
        <x:f>IF(LEN(TRIM(data!W1858))&gt;0,1,0)</x:f>
        <x:v>0</x:v>
      </x:c>
      <x:c r="J1858" t="n">
        <x:f>IF(LEN(TRIM(data!Y1858))&gt;0,1,0)</x:f>
        <x:v>1</x:v>
      </x:c>
    </x:row>
    <x:row r="1859">
      <x:c r="H1859" t="n">
        <x:f>IF(LEN(TRIM(data!V1859))&gt;0,1,0)</x:f>
        <x:v>1</x:v>
      </x:c>
      <x:c r="I1859" t="n">
        <x:f>IF(LEN(TRIM(data!W1859))&gt;0,1,0)</x:f>
        <x:v>1</x:v>
      </x:c>
      <x:c r="J1859" t="n">
        <x:f>IF(LEN(TRIM(data!Y1859))&gt;0,1,0)</x:f>
        <x:v>1</x:v>
      </x:c>
    </x:row>
    <x:row r="1860">
      <x:c r="H1860" t="n">
        <x:f>IF(LEN(TRIM(data!V1860))&gt;0,1,0)</x:f>
        <x:v>0</x:v>
      </x:c>
      <x:c r="I1860" t="n">
        <x:f>IF(LEN(TRIM(data!W1860))&gt;0,1,0)</x:f>
        <x:v>0</x:v>
      </x:c>
      <x:c r="J1860" t="n">
        <x:f>IF(LEN(TRIM(data!Y1860))&gt;0,1,0)</x:f>
        <x:v>1</x:v>
      </x:c>
    </x:row>
    <x:row r="1861">
      <x:c r="H1861" t="n">
        <x:f>IF(LEN(TRIM(data!V1861))&gt;0,1,0)</x:f>
        <x:v>1</x:v>
      </x:c>
      <x:c r="I1861" t="n">
        <x:f>IF(LEN(TRIM(data!W1861))&gt;0,1,0)</x:f>
        <x:v>1</x:v>
      </x:c>
      <x:c r="J1861" t="n">
        <x:f>IF(LEN(TRIM(data!Y1861))&gt;0,1,0)</x:f>
        <x:v>1</x:v>
      </x:c>
    </x:row>
    <x:row r="1862">
      <x:c r="H1862" t="n">
        <x:f>IF(LEN(TRIM(data!V1862))&gt;0,1,0)</x:f>
        <x:v>1</x:v>
      </x:c>
      <x:c r="I1862" t="n">
        <x:f>IF(LEN(TRIM(data!W1862))&gt;0,1,0)</x:f>
        <x:v>1</x:v>
      </x:c>
      <x:c r="J1862" t="n">
        <x:f>IF(LEN(TRIM(data!Y1862))&gt;0,1,0)</x:f>
        <x:v>1</x:v>
      </x:c>
    </x:row>
    <x:row r="1863">
      <x:c r="H1863" t="n">
        <x:f>IF(LEN(TRIM(data!V1863))&gt;0,1,0)</x:f>
        <x:v>1</x:v>
      </x:c>
      <x:c r="I1863" t="n">
        <x:f>IF(LEN(TRIM(data!W1863))&gt;0,1,0)</x:f>
        <x:v>1</x:v>
      </x:c>
      <x:c r="J1863" t="n">
        <x:f>IF(LEN(TRIM(data!Y1863))&gt;0,1,0)</x:f>
        <x:v>1</x:v>
      </x:c>
    </x:row>
    <x:row r="1864">
      <x:c r="H1864" t="n">
        <x:f>IF(LEN(TRIM(data!V1864))&gt;0,1,0)</x:f>
        <x:v>1</x:v>
      </x:c>
      <x:c r="I1864" t="n">
        <x:f>IF(LEN(TRIM(data!W1864))&gt;0,1,0)</x:f>
        <x:v>1</x:v>
      </x:c>
      <x:c r="J1864" t="n">
        <x:f>IF(LEN(TRIM(data!Y1864))&gt;0,1,0)</x:f>
        <x:v>0</x:v>
      </x:c>
    </x:row>
    <x:row r="1865">
      <x:c r="H1865" t="n">
        <x:f>IF(LEN(TRIM(data!V1865))&gt;0,1,0)</x:f>
        <x:v>1</x:v>
      </x:c>
      <x:c r="I1865" t="n">
        <x:f>IF(LEN(TRIM(data!W1865))&gt;0,1,0)</x:f>
        <x:v>1</x:v>
      </x:c>
      <x:c r="J1865" t="n">
        <x:f>IF(LEN(TRIM(data!Y1865))&gt;0,1,0)</x:f>
        <x:v>0</x:v>
      </x:c>
    </x:row>
    <x:row r="1866">
      <x:c r="H1866" t="n">
        <x:f>IF(LEN(TRIM(data!V1866))&gt;0,1,0)</x:f>
        <x:v>0</x:v>
      </x:c>
      <x:c r="I1866" t="n">
        <x:f>IF(LEN(TRIM(data!W1866))&gt;0,1,0)</x:f>
        <x:v>1</x:v>
      </x:c>
      <x:c r="J1866" t="n">
        <x:f>IF(LEN(TRIM(data!Y1866))&gt;0,1,0)</x:f>
        <x:v>1</x:v>
      </x:c>
    </x:row>
    <x:row r="1867">
      <x:c r="H1867" t="n">
        <x:f>IF(LEN(TRIM(data!V1867))&gt;0,1,0)</x:f>
        <x:v>1</x:v>
      </x:c>
      <x:c r="I1867" t="n">
        <x:f>IF(LEN(TRIM(data!W1867))&gt;0,1,0)</x:f>
        <x:v>1</x:v>
      </x:c>
      <x:c r="J1867" t="n">
        <x:f>IF(LEN(TRIM(data!Y1867))&gt;0,1,0)</x:f>
        <x:v>1</x:v>
      </x:c>
    </x:row>
    <x:row r="1868">
      <x:c r="H1868" t="n">
        <x:f>IF(LEN(TRIM(data!V1868))&gt;0,1,0)</x:f>
        <x:v>0</x:v>
      </x:c>
      <x:c r="I1868" t="n">
        <x:f>IF(LEN(TRIM(data!W1868))&gt;0,1,0)</x:f>
        <x:v>1</x:v>
      </x:c>
      <x:c r="J1868" t="n">
        <x:f>IF(LEN(TRIM(data!Y1868))&gt;0,1,0)</x:f>
        <x:v>1</x:v>
      </x:c>
    </x:row>
    <x:row r="1869">
      <x:c r="H1869" t="n">
        <x:f>IF(LEN(TRIM(data!V1869))&gt;0,1,0)</x:f>
        <x:v>0</x:v>
      </x:c>
      <x:c r="I1869" t="n">
        <x:f>IF(LEN(TRIM(data!W1869))&gt;0,1,0)</x:f>
        <x:v>1</x:v>
      </x:c>
      <x:c r="J1869" t="n">
        <x:f>IF(LEN(TRIM(data!Y1869))&gt;0,1,0)</x:f>
        <x:v>0</x:v>
      </x:c>
    </x:row>
    <x:row r="1870">
      <x:c r="H1870" t="n">
        <x:f>IF(LEN(TRIM(data!V1870))&gt;0,1,0)</x:f>
        <x:v>0</x:v>
      </x:c>
      <x:c r="I1870" t="n">
        <x:f>IF(LEN(TRIM(data!W1870))&gt;0,1,0)</x:f>
        <x:v>1</x:v>
      </x:c>
      <x:c r="J1870" t="n">
        <x:f>IF(LEN(TRIM(data!Y1870))&gt;0,1,0)</x:f>
        <x:v>0</x:v>
      </x:c>
    </x:row>
    <x:row r="1871">
      <x:c r="H1871" t="n">
        <x:f>IF(LEN(TRIM(data!V1871))&gt;0,1,0)</x:f>
        <x:v>1</x:v>
      </x:c>
      <x:c r="I1871" t="n">
        <x:f>IF(LEN(TRIM(data!W1871))&gt;0,1,0)</x:f>
        <x:v>1</x:v>
      </x:c>
      <x:c r="J1871" t="n">
        <x:f>IF(LEN(TRIM(data!Y1871))&gt;0,1,0)</x:f>
        <x:v>1</x:v>
      </x:c>
    </x:row>
    <x:row r="1872">
      <x:c r="H1872" t="n">
        <x:f>IF(LEN(TRIM(data!V1872))&gt;0,1,0)</x:f>
        <x:v>1</x:v>
      </x:c>
      <x:c r="I1872" t="n">
        <x:f>IF(LEN(TRIM(data!W1872))&gt;0,1,0)</x:f>
        <x:v>1</x:v>
      </x:c>
      <x:c r="J1872" t="n">
        <x:f>IF(LEN(TRIM(data!Y1872))&gt;0,1,0)</x:f>
        <x:v>1</x:v>
      </x:c>
    </x:row>
    <x:row r="1873">
      <x:c r="H1873" t="n">
        <x:f>IF(LEN(TRIM(data!V1873))&gt;0,1,0)</x:f>
        <x:v>1</x:v>
      </x:c>
      <x:c r="I1873" t="n">
        <x:f>IF(LEN(TRIM(data!W1873))&gt;0,1,0)</x:f>
        <x:v>1</x:v>
      </x:c>
      <x:c r="J1873" t="n">
        <x:f>IF(LEN(TRIM(data!Y1873))&gt;0,1,0)</x:f>
        <x:v>1</x:v>
      </x:c>
    </x:row>
    <x:row r="1874">
      <x:c r="H1874" t="n">
        <x:f>IF(LEN(TRIM(data!V1874))&gt;0,1,0)</x:f>
        <x:v>1</x:v>
      </x:c>
      <x:c r="I1874" t="n">
        <x:f>IF(LEN(TRIM(data!W1874))&gt;0,1,0)</x:f>
        <x:v>1</x:v>
      </x:c>
      <x:c r="J1874" t="n">
        <x:f>IF(LEN(TRIM(data!Y1874))&gt;0,1,0)</x:f>
        <x:v>0</x:v>
      </x:c>
    </x:row>
    <x:row r="1875">
      <x:c r="H1875" t="n">
        <x:f>IF(LEN(TRIM(data!V1875))&gt;0,1,0)</x:f>
        <x:v>1</x:v>
      </x:c>
      <x:c r="I1875" t="n">
        <x:f>IF(LEN(TRIM(data!W1875))&gt;0,1,0)</x:f>
        <x:v>1</x:v>
      </x:c>
      <x:c r="J1875" t="n">
        <x:f>IF(LEN(TRIM(data!Y1875))&gt;0,1,0)</x:f>
        <x:v>1</x:v>
      </x:c>
    </x:row>
    <x:row r="1876">
      <x:c r="H1876" t="n">
        <x:f>IF(LEN(TRIM(data!V1876))&gt;0,1,0)</x:f>
        <x:v>1</x:v>
      </x:c>
      <x:c r="I1876" t="n">
        <x:f>IF(LEN(TRIM(data!W1876))&gt;0,1,0)</x:f>
        <x:v>1</x:v>
      </x:c>
      <x:c r="J1876" t="n">
        <x:f>IF(LEN(TRIM(data!Y1876))&gt;0,1,0)</x:f>
        <x:v>0</x:v>
      </x:c>
    </x:row>
    <x:row r="1877">
      <x:c r="H1877" t="n">
        <x:f>IF(LEN(TRIM(data!V1877))&gt;0,1,0)</x:f>
        <x:v>0</x:v>
      </x:c>
      <x:c r="I1877" t="n">
        <x:f>IF(LEN(TRIM(data!W1877))&gt;0,1,0)</x:f>
        <x:v>1</x:v>
      </x:c>
      <x:c r="J1877" t="n">
        <x:f>IF(LEN(TRIM(data!Y1877))&gt;0,1,0)</x:f>
        <x:v>0</x:v>
      </x:c>
    </x:row>
    <x:row r="1878">
      <x:c r="H1878" t="n">
        <x:f>IF(LEN(TRIM(data!V1878))&gt;0,1,0)</x:f>
        <x:v>1</x:v>
      </x:c>
      <x:c r="I1878" t="n">
        <x:f>IF(LEN(TRIM(data!W1878))&gt;0,1,0)</x:f>
        <x:v>1</x:v>
      </x:c>
      <x:c r="J1878" t="n">
        <x:f>IF(LEN(TRIM(data!Y1878))&gt;0,1,0)</x:f>
        <x:v>1</x:v>
      </x:c>
    </x:row>
    <x:row r="1879">
      <x:c r="H1879" t="n">
        <x:f>IF(LEN(TRIM(data!V1879))&gt;0,1,0)</x:f>
        <x:v>1</x:v>
      </x:c>
      <x:c r="I1879" t="n">
        <x:f>IF(LEN(TRIM(data!W1879))&gt;0,1,0)</x:f>
        <x:v>1</x:v>
      </x:c>
      <x:c r="J1879" t="n">
        <x:f>IF(LEN(TRIM(data!Y1879))&gt;0,1,0)</x:f>
        <x:v>0</x:v>
      </x:c>
    </x:row>
    <x:row r="1880">
      <x:c r="H1880" t="n">
        <x:f>IF(LEN(TRIM(data!V1880))&gt;0,1,0)</x:f>
        <x:v>1</x:v>
      </x:c>
      <x:c r="I1880" t="n">
        <x:f>IF(LEN(TRIM(data!W1880))&gt;0,1,0)</x:f>
        <x:v>0</x:v>
      </x:c>
      <x:c r="J1880" t="n">
        <x:f>IF(LEN(TRIM(data!Y1880))&gt;0,1,0)</x:f>
        <x:v>0</x:v>
      </x:c>
    </x:row>
    <x:row r="1881">
      <x:c r="H1881" t="n">
        <x:f>IF(LEN(TRIM(data!V1881))&gt;0,1,0)</x:f>
        <x:v>0</x:v>
      </x:c>
      <x:c r="I1881" t="n">
        <x:f>IF(LEN(TRIM(data!W1881))&gt;0,1,0)</x:f>
        <x:v>1</x:v>
      </x:c>
      <x:c r="J1881" t="n">
        <x:f>IF(LEN(TRIM(data!Y1881))&gt;0,1,0)</x:f>
        <x:v>1</x:v>
      </x:c>
    </x:row>
    <x:row r="1882">
      <x:c r="H1882" t="n">
        <x:f>IF(LEN(TRIM(data!V1882))&gt;0,1,0)</x:f>
        <x:v>0</x:v>
      </x:c>
      <x:c r="I1882" t="n">
        <x:f>IF(LEN(TRIM(data!W1882))&gt;0,1,0)</x:f>
        <x:v>1</x:v>
      </x:c>
      <x:c r="J1882" t="n">
        <x:f>IF(LEN(TRIM(data!Y1882))&gt;0,1,0)</x:f>
        <x:v>1</x:v>
      </x:c>
    </x:row>
    <x:row r="1883">
      <x:c r="H1883" t="n">
        <x:f>IF(LEN(TRIM(data!V1883))&gt;0,1,0)</x:f>
        <x:v>0</x:v>
      </x:c>
      <x:c r="I1883" t="n">
        <x:f>IF(LEN(TRIM(data!W1883))&gt;0,1,0)</x:f>
        <x:v>1</x:v>
      </x:c>
      <x:c r="J1883" t="n">
        <x:f>IF(LEN(TRIM(data!Y1883))&gt;0,1,0)</x:f>
        <x:v>0</x:v>
      </x:c>
    </x:row>
    <x:row r="1884">
      <x:c r="H1884" t="n">
        <x:f>IF(LEN(TRIM(data!V1884))&gt;0,1,0)</x:f>
        <x:v>1</x:v>
      </x:c>
      <x:c r="I1884" t="n">
        <x:f>IF(LEN(TRIM(data!W1884))&gt;0,1,0)</x:f>
        <x:v>1</x:v>
      </x:c>
      <x:c r="J1884" t="n">
        <x:f>IF(LEN(TRIM(data!Y1884))&gt;0,1,0)</x:f>
        <x:v>1</x:v>
      </x:c>
    </x:row>
    <x:row r="1885">
      <x:c r="H1885" t="n">
        <x:f>IF(LEN(TRIM(data!V1885))&gt;0,1,0)</x:f>
        <x:v>0</x:v>
      </x:c>
      <x:c r="I1885" t="n">
        <x:f>IF(LEN(TRIM(data!W1885))&gt;0,1,0)</x:f>
        <x:v>0</x:v>
      </x:c>
      <x:c r="J1885" t="n">
        <x:f>IF(LEN(TRIM(data!Y1885))&gt;0,1,0)</x:f>
        <x:v>1</x:v>
      </x:c>
    </x:row>
    <x:row r="1886">
      <x:c r="H1886" t="n">
        <x:f>IF(LEN(TRIM(data!V1886))&gt;0,1,0)</x:f>
        <x:v>1</x:v>
      </x:c>
      <x:c r="I1886" t="n">
        <x:f>IF(LEN(TRIM(data!W1886))&gt;0,1,0)</x:f>
        <x:v>1</x:v>
      </x:c>
      <x:c r="J1886" t="n">
        <x:f>IF(LEN(TRIM(data!Y1886))&gt;0,1,0)</x:f>
        <x:v>1</x:v>
      </x:c>
    </x:row>
    <x:row r="1887">
      <x:c r="H1887" t="n">
        <x:f>IF(LEN(TRIM(data!V1887))&gt;0,1,0)</x:f>
        <x:v>1</x:v>
      </x:c>
      <x:c r="I1887" t="n">
        <x:f>IF(LEN(TRIM(data!W1887))&gt;0,1,0)</x:f>
        <x:v>1</x:v>
      </x:c>
      <x:c r="J1887" t="n">
        <x:f>IF(LEN(TRIM(data!Y1887))&gt;0,1,0)</x:f>
        <x:v>1</x:v>
      </x:c>
    </x:row>
    <x:row r="1888">
      <x:c r="H1888" t="n">
        <x:f>IF(LEN(TRIM(data!V1888))&gt;0,1,0)</x:f>
        <x:v>1</x:v>
      </x:c>
      <x:c r="I1888" t="n">
        <x:f>IF(LEN(TRIM(data!W1888))&gt;0,1,0)</x:f>
        <x:v>1</x:v>
      </x:c>
      <x:c r="J1888" t="n">
        <x:f>IF(LEN(TRIM(data!Y1888))&gt;0,1,0)</x:f>
        <x:v>1</x:v>
      </x:c>
    </x:row>
    <x:row r="1889">
      <x:c r="H1889" t="n">
        <x:f>IF(LEN(TRIM(data!V1889))&gt;0,1,0)</x:f>
        <x:v>1</x:v>
      </x:c>
      <x:c r="I1889" t="n">
        <x:f>IF(LEN(TRIM(data!W1889))&gt;0,1,0)</x:f>
        <x:v>1</x:v>
      </x:c>
      <x:c r="J1889" t="n">
        <x:f>IF(LEN(TRIM(data!Y1889))&gt;0,1,0)</x:f>
        <x:v>0</x:v>
      </x:c>
    </x:row>
    <x:row r="1890">
      <x:c r="H1890" t="n">
        <x:f>IF(LEN(TRIM(data!V1890))&gt;0,1,0)</x:f>
        <x:v>0</x:v>
      </x:c>
      <x:c r="I1890" t="n">
        <x:f>IF(LEN(TRIM(data!W1890))&gt;0,1,0)</x:f>
        <x:v>0</x:v>
      </x:c>
      <x:c r="J1890" t="n">
        <x:f>IF(LEN(TRIM(data!Y1890))&gt;0,1,0)</x:f>
        <x:v>1</x:v>
      </x:c>
    </x:row>
    <x:row r="1891">
      <x:c r="H1891" t="n">
        <x:f>IF(LEN(TRIM(data!V1891))&gt;0,1,0)</x:f>
        <x:v>1</x:v>
      </x:c>
      <x:c r="I1891" t="n">
        <x:f>IF(LEN(TRIM(data!W1891))&gt;0,1,0)</x:f>
        <x:v>1</x:v>
      </x:c>
      <x:c r="J1891" t="n">
        <x:f>IF(LEN(TRIM(data!Y1891))&gt;0,1,0)</x:f>
        <x:v>0</x:v>
      </x:c>
    </x:row>
    <x:row r="1892">
      <x:c r="H1892" t="n">
        <x:f>IF(LEN(TRIM(data!V1892))&gt;0,1,0)</x:f>
        <x:v>1</x:v>
      </x:c>
      <x:c r="I1892" t="n">
        <x:f>IF(LEN(TRIM(data!W1892))&gt;0,1,0)</x:f>
        <x:v>1</x:v>
      </x:c>
      <x:c r="J1892" t="n">
        <x:f>IF(LEN(TRIM(data!Y1892))&gt;0,1,0)</x:f>
        <x:v>1</x:v>
      </x:c>
    </x:row>
    <x:row r="1893">
      <x:c r="H1893" t="n">
        <x:f>IF(LEN(TRIM(data!V1893))&gt;0,1,0)</x:f>
        <x:v>1</x:v>
      </x:c>
      <x:c r="I1893" t="n">
        <x:f>IF(LEN(TRIM(data!W1893))&gt;0,1,0)</x:f>
        <x:v>1</x:v>
      </x:c>
      <x:c r="J1893" t="n">
        <x:f>IF(LEN(TRIM(data!Y1893))&gt;0,1,0)</x:f>
        <x:v>1</x:v>
      </x:c>
    </x:row>
    <x:row r="1894">
      <x:c r="H1894" t="n">
        <x:f>IF(LEN(TRIM(data!V1894))&gt;0,1,0)</x:f>
        <x:v>1</x:v>
      </x:c>
      <x:c r="I1894" t="n">
        <x:f>IF(LEN(TRIM(data!W1894))&gt;0,1,0)</x:f>
        <x:v>1</x:v>
      </x:c>
      <x:c r="J1894" t="n">
        <x:f>IF(LEN(TRIM(data!Y1894))&gt;0,1,0)</x:f>
        <x:v>1</x:v>
      </x:c>
    </x:row>
    <x:row r="1895">
      <x:c r="H1895" t="n">
        <x:f>IF(LEN(TRIM(data!V1895))&gt;0,1,0)</x:f>
        <x:v>1</x:v>
      </x:c>
      <x:c r="I1895" t="n">
        <x:f>IF(LEN(TRIM(data!W1895))&gt;0,1,0)</x:f>
        <x:v>1</x:v>
      </x:c>
      <x:c r="J1895" t="n">
        <x:f>IF(LEN(TRIM(data!Y1895))&gt;0,1,0)</x:f>
        <x:v>1</x:v>
      </x:c>
    </x:row>
    <x:row r="1896">
      <x:c r="H1896" t="n">
        <x:f>IF(LEN(TRIM(data!V1896))&gt;0,1,0)</x:f>
        <x:v>0</x:v>
      </x:c>
      <x:c r="I1896" t="n">
        <x:f>IF(LEN(TRIM(data!W1896))&gt;0,1,0)</x:f>
        <x:v>1</x:v>
      </x:c>
      <x:c r="J1896" t="n">
        <x:f>IF(LEN(TRIM(data!Y1896))&gt;0,1,0)</x:f>
        <x:v>1</x:v>
      </x:c>
    </x:row>
    <x:row r="1897">
      <x:c r="H1897" t="n">
        <x:f>IF(LEN(TRIM(data!V1897))&gt;0,1,0)</x:f>
        <x:v>1</x:v>
      </x:c>
      <x:c r="I1897" t="n">
        <x:f>IF(LEN(TRIM(data!W1897))&gt;0,1,0)</x:f>
        <x:v>1</x:v>
      </x:c>
      <x:c r="J1897" t="n">
        <x:f>IF(LEN(TRIM(data!Y1897))&gt;0,1,0)</x:f>
        <x:v>1</x:v>
      </x:c>
    </x:row>
    <x:row r="1898">
      <x:c r="H1898" t="n">
        <x:f>IF(LEN(TRIM(data!V1898))&gt;0,1,0)</x:f>
        <x:v>1</x:v>
      </x:c>
      <x:c r="I1898" t="n">
        <x:f>IF(LEN(TRIM(data!W1898))&gt;0,1,0)</x:f>
        <x:v>1</x:v>
      </x:c>
      <x:c r="J1898" t="n">
        <x:f>IF(LEN(TRIM(data!Y1898))&gt;0,1,0)</x:f>
        <x:v>0</x:v>
      </x:c>
    </x:row>
    <x:row r="1899">
      <x:c r="H1899" t="n">
        <x:f>IF(LEN(TRIM(data!V1899))&gt;0,1,0)</x:f>
        <x:v>1</x:v>
      </x:c>
      <x:c r="I1899" t="n">
        <x:f>IF(LEN(TRIM(data!W1899))&gt;0,1,0)</x:f>
        <x:v>1</x:v>
      </x:c>
      <x:c r="J1899" t="n">
        <x:f>IF(LEN(TRIM(data!Y1899))&gt;0,1,0)</x:f>
        <x:v>1</x:v>
      </x:c>
    </x:row>
    <x:row r="1900">
      <x:c r="H1900" t="n">
        <x:f>IF(LEN(TRIM(data!V1900))&gt;0,1,0)</x:f>
        <x:v>0</x:v>
      </x:c>
      <x:c r="I1900" t="n">
        <x:f>IF(LEN(TRIM(data!W1900))&gt;0,1,0)</x:f>
        <x:v>1</x:v>
      </x:c>
      <x:c r="J1900" t="n">
        <x:f>IF(LEN(TRIM(data!Y1900))&gt;0,1,0)</x:f>
        <x:v>1</x:v>
      </x:c>
    </x:row>
    <x:row r="1901">
      <x:c r="H1901" t="n">
        <x:f>IF(LEN(TRIM(data!V1901))&gt;0,1,0)</x:f>
        <x:v>1</x:v>
      </x:c>
      <x:c r="I1901" t="n">
        <x:f>IF(LEN(TRIM(data!W1901))&gt;0,1,0)</x:f>
        <x:v>0</x:v>
      </x:c>
      <x:c r="J1901" t="n">
        <x:f>IF(LEN(TRIM(data!Y1901))&gt;0,1,0)</x:f>
        <x:v>0</x:v>
      </x:c>
    </x:row>
    <x:row r="1902">
      <x:c r="H1902" t="n">
        <x:f>IF(LEN(TRIM(data!V1902))&gt;0,1,0)</x:f>
        <x:v>1</x:v>
      </x:c>
      <x:c r="I1902" t="n">
        <x:f>IF(LEN(TRIM(data!W1902))&gt;0,1,0)</x:f>
        <x:v>1</x:v>
      </x:c>
      <x:c r="J1902" t="n">
        <x:f>IF(LEN(TRIM(data!Y1902))&gt;0,1,0)</x:f>
        <x:v>1</x:v>
      </x:c>
    </x:row>
    <x:row r="1903">
      <x:c r="H1903" t="n">
        <x:f>IF(LEN(TRIM(data!V1903))&gt;0,1,0)</x:f>
        <x:v>1</x:v>
      </x:c>
      <x:c r="I1903" t="n">
        <x:f>IF(LEN(TRIM(data!W1903))&gt;0,1,0)</x:f>
        <x:v>1</x:v>
      </x:c>
      <x:c r="J1903" t="n">
        <x:f>IF(LEN(TRIM(data!Y1903))&gt;0,1,0)</x:f>
        <x:v>1</x:v>
      </x:c>
    </x:row>
    <x:row r="1904">
      <x:c r="H1904" t="n">
        <x:f>IF(LEN(TRIM(data!V1904))&gt;0,1,0)</x:f>
        <x:v>1</x:v>
      </x:c>
      <x:c r="I1904" t="n">
        <x:f>IF(LEN(TRIM(data!W1904))&gt;0,1,0)</x:f>
        <x:v>0</x:v>
      </x:c>
      <x:c r="J1904" t="n">
        <x:f>IF(LEN(TRIM(data!Y1904))&gt;0,1,0)</x:f>
        <x:v>1</x:v>
      </x:c>
    </x:row>
    <x:row r="1905">
      <x:c r="H1905" t="n">
        <x:f>IF(LEN(TRIM(data!V1905))&gt;0,1,0)</x:f>
        <x:v>1</x:v>
      </x:c>
      <x:c r="I1905" t="n">
        <x:f>IF(LEN(TRIM(data!W1905))&gt;0,1,0)</x:f>
        <x:v>1</x:v>
      </x:c>
      <x:c r="J1905" t="n">
        <x:f>IF(LEN(TRIM(data!Y1905))&gt;0,1,0)</x:f>
        <x:v>1</x:v>
      </x:c>
    </x:row>
    <x:row r="1906">
      <x:c r="H1906" t="n">
        <x:f>IF(LEN(TRIM(data!V1906))&gt;0,1,0)</x:f>
        <x:v>0</x:v>
      </x:c>
      <x:c r="I1906" t="n">
        <x:f>IF(LEN(TRIM(data!W1906))&gt;0,1,0)</x:f>
        <x:v>1</x:v>
      </x:c>
      <x:c r="J1906" t="n">
        <x:f>IF(LEN(TRIM(data!Y1906))&gt;0,1,0)</x:f>
        <x:v>1</x:v>
      </x:c>
    </x:row>
    <x:row r="1907">
      <x:c r="H1907" t="n">
        <x:f>IF(LEN(TRIM(data!V1907))&gt;0,1,0)</x:f>
        <x:v>1</x:v>
      </x:c>
      <x:c r="I1907" t="n">
        <x:f>IF(LEN(TRIM(data!W1907))&gt;0,1,0)</x:f>
        <x:v>1</x:v>
      </x:c>
      <x:c r="J1907" t="n">
        <x:f>IF(LEN(TRIM(data!Y1907))&gt;0,1,0)</x:f>
        <x:v>0</x:v>
      </x:c>
    </x:row>
    <x:row r="1908">
      <x:c r="H1908" t="n">
        <x:f>IF(LEN(TRIM(data!V1908))&gt;0,1,0)</x:f>
        <x:v>1</x:v>
      </x:c>
      <x:c r="I1908" t="n">
        <x:f>IF(LEN(TRIM(data!W1908))&gt;0,1,0)</x:f>
        <x:v>1</x:v>
      </x:c>
      <x:c r="J1908" t="n">
        <x:f>IF(LEN(TRIM(data!Y1908))&gt;0,1,0)</x:f>
        <x:v>0</x:v>
      </x:c>
    </x:row>
    <x:row r="1909">
      <x:c r="H1909" t="n">
        <x:f>IF(LEN(TRIM(data!V1909))&gt;0,1,0)</x:f>
        <x:v>1</x:v>
      </x:c>
      <x:c r="I1909" t="n">
        <x:f>IF(LEN(TRIM(data!W1909))&gt;0,1,0)</x:f>
        <x:v>1</x:v>
      </x:c>
      <x:c r="J1909" t="n">
        <x:f>IF(LEN(TRIM(data!Y1909))&gt;0,1,0)</x:f>
        <x:v>1</x:v>
      </x:c>
    </x:row>
    <x:row r="1910">
      <x:c r="H1910" t="n">
        <x:f>IF(LEN(TRIM(data!V1910))&gt;0,1,0)</x:f>
        <x:v>0</x:v>
      </x:c>
      <x:c r="I1910" t="n">
        <x:f>IF(LEN(TRIM(data!W1910))&gt;0,1,0)</x:f>
        <x:v>1</x:v>
      </x:c>
      <x:c r="J1910" t="n">
        <x:f>IF(LEN(TRIM(data!Y1910))&gt;0,1,0)</x:f>
        <x:v>1</x:v>
      </x:c>
    </x:row>
    <x:row r="1911">
      <x:c r="H1911" t="n">
        <x:f>IF(LEN(TRIM(data!V1911))&gt;0,1,0)</x:f>
        <x:v>0</x:v>
      </x:c>
      <x:c r="I1911" t="n">
        <x:f>IF(LEN(TRIM(data!W1911))&gt;0,1,0)</x:f>
        <x:v>1</x:v>
      </x:c>
      <x:c r="J1911" t="n">
        <x:f>IF(LEN(TRIM(data!Y1911))&gt;0,1,0)</x:f>
        <x:v>1</x:v>
      </x:c>
    </x:row>
    <x:row r="1912">
      <x:c r="H1912" t="n">
        <x:f>IF(LEN(TRIM(data!V1912))&gt;0,1,0)</x:f>
        <x:v>0</x:v>
      </x:c>
      <x:c r="I1912" t="n">
        <x:f>IF(LEN(TRIM(data!W1912))&gt;0,1,0)</x:f>
        <x:v>1</x:v>
      </x:c>
      <x:c r="J1912" t="n">
        <x:f>IF(LEN(TRIM(data!Y1912))&gt;0,1,0)</x:f>
        <x:v>0</x:v>
      </x:c>
    </x:row>
    <x:row r="1913">
      <x:c r="H1913" t="n">
        <x:f>IF(LEN(TRIM(data!V1913))&gt;0,1,0)</x:f>
        <x:v>1</x:v>
      </x:c>
      <x:c r="I1913" t="n">
        <x:f>IF(LEN(TRIM(data!W1913))&gt;0,1,0)</x:f>
        <x:v>1</x:v>
      </x:c>
      <x:c r="J1913" t="n">
        <x:f>IF(LEN(TRIM(data!Y1913))&gt;0,1,0)</x:f>
        <x:v>1</x:v>
      </x:c>
    </x:row>
    <x:row r="1914">
      <x:c r="H1914" t="n">
        <x:f>IF(LEN(TRIM(data!V1914))&gt;0,1,0)</x:f>
        <x:v>1</x:v>
      </x:c>
      <x:c r="I1914" t="n">
        <x:f>IF(LEN(TRIM(data!W1914))&gt;0,1,0)</x:f>
        <x:v>0</x:v>
      </x:c>
      <x:c r="J1914" t="n">
        <x:f>IF(LEN(TRIM(data!Y1914))&gt;0,1,0)</x:f>
        <x:v>1</x:v>
      </x:c>
    </x:row>
    <x:row r="1915">
      <x:c r="H1915" t="n">
        <x:f>IF(LEN(TRIM(data!V1915))&gt;0,1,0)</x:f>
        <x:v>1</x:v>
      </x:c>
      <x:c r="I1915" t="n">
        <x:f>IF(LEN(TRIM(data!W1915))&gt;0,1,0)</x:f>
        <x:v>0</x:v>
      </x:c>
      <x:c r="J1915" t="n">
        <x:f>IF(LEN(TRIM(data!Y1915))&gt;0,1,0)</x:f>
        <x:v>1</x:v>
      </x:c>
    </x:row>
    <x:row r="1916">
      <x:c r="H1916" t="n">
        <x:f>IF(LEN(TRIM(data!V1916))&gt;0,1,0)</x:f>
        <x:v>1</x:v>
      </x:c>
      <x:c r="I1916" t="n">
        <x:f>IF(LEN(TRIM(data!W1916))&gt;0,1,0)</x:f>
        <x:v>0</x:v>
      </x:c>
      <x:c r="J1916" t="n">
        <x:f>IF(LEN(TRIM(data!Y1916))&gt;0,1,0)</x:f>
        <x:v>1</x:v>
      </x:c>
    </x:row>
    <x:row r="1917">
      <x:c r="H1917" t="n">
        <x:f>IF(LEN(TRIM(data!V1917))&gt;0,1,0)</x:f>
        <x:v>0</x:v>
      </x:c>
      <x:c r="I1917" t="n">
        <x:f>IF(LEN(TRIM(data!W1917))&gt;0,1,0)</x:f>
        <x:v>1</x:v>
      </x:c>
      <x:c r="J1917" t="n">
        <x:f>IF(LEN(TRIM(data!Y1917))&gt;0,1,0)</x:f>
        <x:v>1</x:v>
      </x:c>
    </x:row>
    <x:row r="1918">
      <x:c r="H1918" t="n">
        <x:f>IF(LEN(TRIM(data!V1918))&gt;0,1,0)</x:f>
        <x:v>1</x:v>
      </x:c>
      <x:c r="I1918" t="n">
        <x:f>IF(LEN(TRIM(data!W1918))&gt;0,1,0)</x:f>
        <x:v>1</x:v>
      </x:c>
      <x:c r="J1918" t="n">
        <x:f>IF(LEN(TRIM(data!Y1918))&gt;0,1,0)</x:f>
        <x:v>1</x:v>
      </x:c>
    </x:row>
    <x:row r="1919">
      <x:c r="H1919" t="n">
        <x:f>IF(LEN(TRIM(data!V1919))&gt;0,1,0)</x:f>
        <x:v>0</x:v>
      </x:c>
      <x:c r="I1919" t="n">
        <x:f>IF(LEN(TRIM(data!W1919))&gt;0,1,0)</x:f>
        <x:v>1</x:v>
      </x:c>
      <x:c r="J1919" t="n">
        <x:f>IF(LEN(TRIM(data!Y1919))&gt;0,1,0)</x:f>
        <x:v>1</x:v>
      </x:c>
    </x:row>
    <x:row r="1920">
      <x:c r="H1920" t="n">
        <x:f>IF(LEN(TRIM(data!V1920))&gt;0,1,0)</x:f>
        <x:v>1</x:v>
      </x:c>
      <x:c r="I1920" t="n">
        <x:f>IF(LEN(TRIM(data!W1920))&gt;0,1,0)</x:f>
        <x:v>0</x:v>
      </x:c>
      <x:c r="J1920" t="n">
        <x:f>IF(LEN(TRIM(data!Y1920))&gt;0,1,0)</x:f>
        <x:v>1</x:v>
      </x:c>
    </x:row>
    <x:row r="1921">
      <x:c r="H1921" t="n">
        <x:f>IF(LEN(TRIM(data!V1921))&gt;0,1,0)</x:f>
        <x:v>1</x:v>
      </x:c>
      <x:c r="I1921" t="n">
        <x:f>IF(LEN(TRIM(data!W1921))&gt;0,1,0)</x:f>
        <x:v>1</x:v>
      </x:c>
      <x:c r="J1921" t="n">
        <x:f>IF(LEN(TRIM(data!Y1921))&gt;0,1,0)</x:f>
        <x:v>1</x:v>
      </x:c>
    </x:row>
    <x:row r="1922">
      <x:c r="H1922" t="n">
        <x:f>IF(LEN(TRIM(data!V1922))&gt;0,1,0)</x:f>
        <x:v>1</x:v>
      </x:c>
      <x:c r="I1922" t="n">
        <x:f>IF(LEN(TRIM(data!W1922))&gt;0,1,0)</x:f>
        <x:v>1</x:v>
      </x:c>
      <x:c r="J1922" t="n">
        <x:f>IF(LEN(TRIM(data!Y1922))&gt;0,1,0)</x:f>
        <x:v>1</x:v>
      </x:c>
    </x:row>
    <x:row r="1923">
      <x:c r="H1923" t="n">
        <x:f>IF(LEN(TRIM(data!V1923))&gt;0,1,0)</x:f>
        <x:v>1</x:v>
      </x:c>
      <x:c r="I1923" t="n">
        <x:f>IF(LEN(TRIM(data!W1923))&gt;0,1,0)</x:f>
        <x:v>1</x:v>
      </x:c>
      <x:c r="J1923" t="n">
        <x:f>IF(LEN(TRIM(data!Y1923))&gt;0,1,0)</x:f>
        <x:v>1</x:v>
      </x:c>
    </x:row>
    <x:row r="1924">
      <x:c r="H1924" t="n">
        <x:f>IF(LEN(TRIM(data!V1924))&gt;0,1,0)</x:f>
        <x:v>1</x:v>
      </x:c>
      <x:c r="I1924" t="n">
        <x:f>IF(LEN(TRIM(data!W1924))&gt;0,1,0)</x:f>
        <x:v>0</x:v>
      </x:c>
      <x:c r="J1924" t="n">
        <x:f>IF(LEN(TRIM(data!Y1924))&gt;0,1,0)</x:f>
        <x:v>0</x:v>
      </x:c>
    </x:row>
    <x:row r="1925">
      <x:c r="H1925" t="n">
        <x:f>IF(LEN(TRIM(data!V1925))&gt;0,1,0)</x:f>
        <x:v>0</x:v>
      </x:c>
      <x:c r="I1925" t="n">
        <x:f>IF(LEN(TRIM(data!W1925))&gt;0,1,0)</x:f>
        <x:v>1</x:v>
      </x:c>
      <x:c r="J1925" t="n">
        <x:f>IF(LEN(TRIM(data!Y1925))&gt;0,1,0)</x:f>
        <x:v>1</x:v>
      </x:c>
    </x:row>
    <x:row r="1926">
      <x:c r="H1926" t="n">
        <x:f>IF(LEN(TRIM(data!V1926))&gt;0,1,0)</x:f>
        <x:v>0</x:v>
      </x:c>
      <x:c r="I1926" t="n">
        <x:f>IF(LEN(TRIM(data!W1926))&gt;0,1,0)</x:f>
        <x:v>1</x:v>
      </x:c>
      <x:c r="J1926" t="n">
        <x:f>IF(LEN(TRIM(data!Y1926))&gt;0,1,0)</x:f>
        <x:v>1</x:v>
      </x:c>
    </x:row>
    <x:row r="1927">
      <x:c r="H1927" t="n">
        <x:f>IF(LEN(TRIM(data!V1927))&gt;0,1,0)</x:f>
        <x:v>0</x:v>
      </x:c>
      <x:c r="I1927" t="n">
        <x:f>IF(LEN(TRIM(data!W1927))&gt;0,1,0)</x:f>
        <x:v>1</x:v>
      </x:c>
      <x:c r="J1927" t="n">
        <x:f>IF(LEN(TRIM(data!Y1927))&gt;0,1,0)</x:f>
        <x:v>1</x:v>
      </x:c>
    </x:row>
    <x:row r="1928">
      <x:c r="H1928" t="n">
        <x:f>IF(LEN(TRIM(data!V1928))&gt;0,1,0)</x:f>
        <x:v>1</x:v>
      </x:c>
      <x:c r="I1928" t="n">
        <x:f>IF(LEN(TRIM(data!W1928))&gt;0,1,0)</x:f>
        <x:v>1</x:v>
      </x:c>
      <x:c r="J1928" t="n">
        <x:f>IF(LEN(TRIM(data!Y1928))&gt;0,1,0)</x:f>
        <x:v>1</x:v>
      </x:c>
    </x:row>
    <x:row r="1929">
      <x:c r="H1929" t="n">
        <x:f>IF(LEN(TRIM(data!V1929))&gt;0,1,0)</x:f>
        <x:v>1</x:v>
      </x:c>
      <x:c r="I1929" t="n">
        <x:f>IF(LEN(TRIM(data!W1929))&gt;0,1,0)</x:f>
        <x:v>0</x:v>
      </x:c>
      <x:c r="J1929" t="n">
        <x:f>IF(LEN(TRIM(data!Y1929))&gt;0,1,0)</x:f>
        <x:v>1</x:v>
      </x:c>
    </x:row>
    <x:row r="1930">
      <x:c r="H1930" t="n">
        <x:f>IF(LEN(TRIM(data!V1930))&gt;0,1,0)</x:f>
        <x:v>1</x:v>
      </x:c>
      <x:c r="I1930" t="n">
        <x:f>IF(LEN(TRIM(data!W1930))&gt;0,1,0)</x:f>
        <x:v>1</x:v>
      </x:c>
      <x:c r="J1930" t="n">
        <x:f>IF(LEN(TRIM(data!Y1930))&gt;0,1,0)</x:f>
        <x:v>1</x:v>
      </x:c>
    </x:row>
    <x:row r="1931">
      <x:c r="H1931" t="n">
        <x:f>IF(LEN(TRIM(data!V1931))&gt;0,1,0)</x:f>
        <x:v>0</x:v>
      </x:c>
      <x:c r="I1931" t="n">
        <x:f>IF(LEN(TRIM(data!W1931))&gt;0,1,0)</x:f>
        <x:v>1</x:v>
      </x:c>
      <x:c r="J1931" t="n">
        <x:f>IF(LEN(TRIM(data!Y1931))&gt;0,1,0)</x:f>
        <x:v>0</x:v>
      </x:c>
    </x:row>
    <x:row r="1932">
      <x:c r="H1932" t="n">
        <x:f>IF(LEN(TRIM(data!V1932))&gt;0,1,0)</x:f>
        <x:v>1</x:v>
      </x:c>
      <x:c r="I1932" t="n">
        <x:f>IF(LEN(TRIM(data!W1932))&gt;0,1,0)</x:f>
        <x:v>1</x:v>
      </x:c>
      <x:c r="J1932" t="n">
        <x:f>IF(LEN(TRIM(data!Y1932))&gt;0,1,0)</x:f>
        <x:v>1</x:v>
      </x:c>
    </x:row>
    <x:row r="1933">
      <x:c r="H1933" t="n">
        <x:f>IF(LEN(TRIM(data!V1933))&gt;0,1,0)</x:f>
        <x:v>1</x:v>
      </x:c>
      <x:c r="I1933" t="n">
        <x:f>IF(LEN(TRIM(data!W1933))&gt;0,1,0)</x:f>
        <x:v>1</x:v>
      </x:c>
      <x:c r="J1933" t="n">
        <x:f>IF(LEN(TRIM(data!Y1933))&gt;0,1,0)</x:f>
        <x:v>0</x:v>
      </x:c>
    </x:row>
    <x:row r="1934">
      <x:c r="H1934" t="n">
        <x:f>IF(LEN(TRIM(data!V1934))&gt;0,1,0)</x:f>
        <x:v>1</x:v>
      </x:c>
      <x:c r="I1934" t="n">
        <x:f>IF(LEN(TRIM(data!W1934))&gt;0,1,0)</x:f>
        <x:v>0</x:v>
      </x:c>
      <x:c r="J1934" t="n">
        <x:f>IF(LEN(TRIM(data!Y1934))&gt;0,1,0)</x:f>
        <x:v>1</x:v>
      </x:c>
    </x:row>
    <x:row r="1935">
      <x:c r="H1935" t="n">
        <x:f>IF(LEN(TRIM(data!V1935))&gt;0,1,0)</x:f>
        <x:v>1</x:v>
      </x:c>
      <x:c r="I1935" t="n">
        <x:f>IF(LEN(TRIM(data!W1935))&gt;0,1,0)</x:f>
        <x:v>1</x:v>
      </x:c>
      <x:c r="J1935" t="n">
        <x:f>IF(LEN(TRIM(data!Y1935))&gt;0,1,0)</x:f>
        <x:v>1</x:v>
      </x:c>
    </x:row>
    <x:row r="1936">
      <x:c r="H1936" t="n">
        <x:f>IF(LEN(TRIM(data!V1936))&gt;0,1,0)</x:f>
        <x:v>1</x:v>
      </x:c>
      <x:c r="I1936" t="n">
        <x:f>IF(LEN(TRIM(data!W1936))&gt;0,1,0)</x:f>
        <x:v>1</x:v>
      </x:c>
      <x:c r="J1936" t="n">
        <x:f>IF(LEN(TRIM(data!Y1936))&gt;0,1,0)</x:f>
        <x:v>1</x:v>
      </x:c>
    </x:row>
    <x:row r="1937">
      <x:c r="H1937" t="n">
        <x:f>IF(LEN(TRIM(data!V1937))&gt;0,1,0)</x:f>
        <x:v>1</x:v>
      </x:c>
      <x:c r="I1937" t="n">
        <x:f>IF(LEN(TRIM(data!W1937))&gt;0,1,0)</x:f>
        <x:v>1</x:v>
      </x:c>
      <x:c r="J1937" t="n">
        <x:f>IF(LEN(TRIM(data!Y1937))&gt;0,1,0)</x:f>
        <x:v>0</x:v>
      </x:c>
    </x:row>
    <x:row r="1938">
      <x:c r="H1938" t="n">
        <x:f>IF(LEN(TRIM(data!V1938))&gt;0,1,0)</x:f>
        <x:v>1</x:v>
      </x:c>
      <x:c r="I1938" t="n">
        <x:f>IF(LEN(TRIM(data!W1938))&gt;0,1,0)</x:f>
        <x:v>1</x:v>
      </x:c>
      <x:c r="J1938" t="n">
        <x:f>IF(LEN(TRIM(data!Y1938))&gt;0,1,0)</x:f>
        <x:v>1</x:v>
      </x:c>
    </x:row>
    <x:row r="1939">
      <x:c r="H1939" t="n">
        <x:f>IF(LEN(TRIM(data!V1939))&gt;0,1,0)</x:f>
        <x:v>1</x:v>
      </x:c>
      <x:c r="I1939" t="n">
        <x:f>IF(LEN(TRIM(data!W1939))&gt;0,1,0)</x:f>
        <x:v>1</x:v>
      </x:c>
      <x:c r="J1939" t="n">
        <x:f>IF(LEN(TRIM(data!Y1939))&gt;0,1,0)</x:f>
        <x:v>1</x:v>
      </x:c>
    </x:row>
    <x:row r="1940">
      <x:c r="H1940" t="n">
        <x:f>IF(LEN(TRIM(data!V1940))&gt;0,1,0)</x:f>
        <x:v>0</x:v>
      </x:c>
      <x:c r="I1940" t="n">
        <x:f>IF(LEN(TRIM(data!W1940))&gt;0,1,0)</x:f>
        <x:v>1</x:v>
      </x:c>
      <x:c r="J1940" t="n">
        <x:f>IF(LEN(TRIM(data!Y1940))&gt;0,1,0)</x:f>
        <x:v>1</x:v>
      </x:c>
    </x:row>
    <x:row r="1941">
      <x:c r="H1941" t="n">
        <x:f>IF(LEN(TRIM(data!V1941))&gt;0,1,0)</x:f>
        <x:v>1</x:v>
      </x:c>
      <x:c r="I1941" t="n">
        <x:f>IF(LEN(TRIM(data!W1941))&gt;0,1,0)</x:f>
        <x:v>1</x:v>
      </x:c>
      <x:c r="J1941" t="n">
        <x:f>IF(LEN(TRIM(data!Y1941))&gt;0,1,0)</x:f>
        <x:v>1</x:v>
      </x:c>
    </x:row>
    <x:row r="1942">
      <x:c r="H1942" t="n">
        <x:f>IF(LEN(TRIM(data!V1942))&gt;0,1,0)</x:f>
        <x:v>1</x:v>
      </x:c>
      <x:c r="I1942" t="n">
        <x:f>IF(LEN(TRIM(data!W1942))&gt;0,1,0)</x:f>
        <x:v>0</x:v>
      </x:c>
      <x:c r="J1942" t="n">
        <x:f>IF(LEN(TRIM(data!Y1942))&gt;0,1,0)</x:f>
        <x:v>1</x:v>
      </x:c>
    </x:row>
    <x:row r="1943">
      <x:c r="H1943" t="n">
        <x:f>IF(LEN(TRIM(data!V1943))&gt;0,1,0)</x:f>
        <x:v>1</x:v>
      </x:c>
      <x:c r="I1943" t="n">
        <x:f>IF(LEN(TRIM(data!W1943))&gt;0,1,0)</x:f>
        <x:v>1</x:v>
      </x:c>
      <x:c r="J1943" t="n">
        <x:f>IF(LEN(TRIM(data!Y1943))&gt;0,1,0)</x:f>
        <x:v>1</x:v>
      </x:c>
    </x:row>
    <x:row r="1944">
      <x:c r="H1944" t="n">
        <x:f>IF(LEN(TRIM(data!V1944))&gt;0,1,0)</x:f>
        <x:v>1</x:v>
      </x:c>
      <x:c r="I1944" t="n">
        <x:f>IF(LEN(TRIM(data!W1944))&gt;0,1,0)</x:f>
        <x:v>0</x:v>
      </x:c>
      <x:c r="J1944" t="n">
        <x:f>IF(LEN(TRIM(data!Y1944))&gt;0,1,0)</x:f>
        <x:v>0</x:v>
      </x:c>
    </x:row>
    <x:row r="1945">
      <x:c r="H1945" t="n">
        <x:f>IF(LEN(TRIM(data!V1945))&gt;0,1,0)</x:f>
        <x:v>1</x:v>
      </x:c>
      <x:c r="I1945" t="n">
        <x:f>IF(LEN(TRIM(data!W1945))&gt;0,1,0)</x:f>
        <x:v>1</x:v>
      </x:c>
      <x:c r="J1945" t="n">
        <x:f>IF(LEN(TRIM(data!Y1945))&gt;0,1,0)</x:f>
        <x:v>0</x:v>
      </x:c>
    </x:row>
    <x:row r="1946">
      <x:c r="H1946" t="n">
        <x:f>IF(LEN(TRIM(data!V1946))&gt;0,1,0)</x:f>
        <x:v>1</x:v>
      </x:c>
      <x:c r="I1946" t="n">
        <x:f>IF(LEN(TRIM(data!W1946))&gt;0,1,0)</x:f>
        <x:v>1</x:v>
      </x:c>
      <x:c r="J1946" t="n">
        <x:f>IF(LEN(TRIM(data!Y1946))&gt;0,1,0)</x:f>
        <x:v>1</x:v>
      </x:c>
    </x:row>
    <x:row r="1947">
      <x:c r="H1947" t="n">
        <x:f>IF(LEN(TRIM(data!V1947))&gt;0,1,0)</x:f>
        <x:v>1</x:v>
      </x:c>
      <x:c r="I1947" t="n">
        <x:f>IF(LEN(TRIM(data!W1947))&gt;0,1,0)</x:f>
        <x:v>0</x:v>
      </x:c>
      <x:c r="J1947" t="n">
        <x:f>IF(LEN(TRIM(data!Y1947))&gt;0,1,0)</x:f>
        <x:v>1</x:v>
      </x:c>
    </x:row>
    <x:row r="1948">
      <x:c r="H1948" t="n">
        <x:f>IF(LEN(TRIM(data!V1948))&gt;0,1,0)</x:f>
        <x:v>1</x:v>
      </x:c>
      <x:c r="I1948" t="n">
        <x:f>IF(LEN(TRIM(data!W1948))&gt;0,1,0)</x:f>
        <x:v>1</x:v>
      </x:c>
      <x:c r="J1948" t="n">
        <x:f>IF(LEN(TRIM(data!Y1948))&gt;0,1,0)</x:f>
        <x:v>1</x:v>
      </x:c>
    </x:row>
    <x:row r="1949">
      <x:c r="H1949" t="n">
        <x:f>IF(LEN(TRIM(data!V1949))&gt;0,1,0)</x:f>
        <x:v>1</x:v>
      </x:c>
      <x:c r="I1949" t="n">
        <x:f>IF(LEN(TRIM(data!W1949))&gt;0,1,0)</x:f>
        <x:v>1</x:v>
      </x:c>
      <x:c r="J1949" t="n">
        <x:f>IF(LEN(TRIM(data!Y1949))&gt;0,1,0)</x:f>
        <x:v>1</x:v>
      </x:c>
    </x:row>
    <x:row r="1950">
      <x:c r="H1950" t="n">
        <x:f>IF(LEN(TRIM(data!V1950))&gt;0,1,0)</x:f>
        <x:v>1</x:v>
      </x:c>
      <x:c r="I1950" t="n">
        <x:f>IF(LEN(TRIM(data!W1950))&gt;0,1,0)</x:f>
        <x:v>0</x:v>
      </x:c>
      <x:c r="J1950" t="n">
        <x:f>IF(LEN(TRIM(data!Y1950))&gt;0,1,0)</x:f>
        <x:v>1</x:v>
      </x:c>
    </x:row>
    <x:row r="1951">
      <x:c r="H1951" t="n">
        <x:f>IF(LEN(TRIM(data!V1951))&gt;0,1,0)</x:f>
        <x:v>0</x:v>
      </x:c>
      <x:c r="I1951" t="n">
        <x:f>IF(LEN(TRIM(data!W1951))&gt;0,1,0)</x:f>
        <x:v>1</x:v>
      </x:c>
      <x:c r="J1951" t="n">
        <x:f>IF(LEN(TRIM(data!Y1951))&gt;0,1,0)</x:f>
        <x:v>1</x:v>
      </x:c>
    </x:row>
    <x:row r="1952">
      <x:c r="H1952" t="n">
        <x:f>IF(LEN(TRIM(data!V1952))&gt;0,1,0)</x:f>
        <x:v>1</x:v>
      </x:c>
      <x:c r="I1952" t="n">
        <x:f>IF(LEN(TRIM(data!W1952))&gt;0,1,0)</x:f>
        <x:v>1</x:v>
      </x:c>
      <x:c r="J1952" t="n">
        <x:f>IF(LEN(TRIM(data!Y1952))&gt;0,1,0)</x:f>
        <x:v>1</x:v>
      </x:c>
    </x:row>
    <x:row r="1953">
      <x:c r="H1953" t="n">
        <x:f>IF(LEN(TRIM(data!V1953))&gt;0,1,0)</x:f>
        <x:v>1</x:v>
      </x:c>
      <x:c r="I1953" t="n">
        <x:f>IF(LEN(TRIM(data!W1953))&gt;0,1,0)</x:f>
        <x:v>0</x:v>
      </x:c>
      <x:c r="J1953" t="n">
        <x:f>IF(LEN(TRIM(data!Y1953))&gt;0,1,0)</x:f>
        <x:v>1</x:v>
      </x:c>
    </x:row>
    <x:row r="1954">
      <x:c r="H1954" t="n">
        <x:f>IF(LEN(TRIM(data!V1954))&gt;0,1,0)</x:f>
        <x:v>1</x:v>
      </x:c>
      <x:c r="I1954" t="n">
        <x:f>IF(LEN(TRIM(data!W1954))&gt;0,1,0)</x:f>
        <x:v>0</x:v>
      </x:c>
      <x:c r="J1954" t="n">
        <x:f>IF(LEN(TRIM(data!Y1954))&gt;0,1,0)</x:f>
        <x:v>1</x:v>
      </x:c>
    </x:row>
    <x:row r="1955">
      <x:c r="H1955" t="n">
        <x:f>IF(LEN(TRIM(data!V1955))&gt;0,1,0)</x:f>
        <x:v>1</x:v>
      </x:c>
      <x:c r="I1955" t="n">
        <x:f>IF(LEN(TRIM(data!W1955))&gt;0,1,0)</x:f>
        <x:v>1</x:v>
      </x:c>
      <x:c r="J1955" t="n">
        <x:f>IF(LEN(TRIM(data!Y1955))&gt;0,1,0)</x:f>
        <x:v>1</x:v>
      </x:c>
    </x:row>
    <x:row r="1956">
      <x:c r="H1956" t="n">
        <x:f>IF(LEN(TRIM(data!V1956))&gt;0,1,0)</x:f>
        <x:v>1</x:v>
      </x:c>
      <x:c r="I1956" t="n">
        <x:f>IF(LEN(TRIM(data!W1956))&gt;0,1,0)</x:f>
        <x:v>1</x:v>
      </x:c>
      <x:c r="J1956" t="n">
        <x:f>IF(LEN(TRIM(data!Y1956))&gt;0,1,0)</x:f>
        <x:v>1</x:v>
      </x:c>
    </x:row>
    <x:row r="1957">
      <x:c r="H1957" t="n">
        <x:f>IF(LEN(TRIM(data!V1957))&gt;0,1,0)</x:f>
        <x:v>1</x:v>
      </x:c>
      <x:c r="I1957" t="n">
        <x:f>IF(LEN(TRIM(data!W1957))&gt;0,1,0)</x:f>
        <x:v>1</x:v>
      </x:c>
      <x:c r="J1957" t="n">
        <x:f>IF(LEN(TRIM(data!Y1957))&gt;0,1,0)</x:f>
        <x:v>1</x:v>
      </x:c>
    </x:row>
    <x:row r="1958">
      <x:c r="H1958" t="n">
        <x:f>IF(LEN(TRIM(data!V1958))&gt;0,1,0)</x:f>
        <x:v>1</x:v>
      </x:c>
      <x:c r="I1958" t="n">
        <x:f>IF(LEN(TRIM(data!W1958))&gt;0,1,0)</x:f>
        <x:v>1</x:v>
      </x:c>
      <x:c r="J1958" t="n">
        <x:f>IF(LEN(TRIM(data!Y1958))&gt;0,1,0)</x:f>
        <x:v>1</x:v>
      </x:c>
    </x:row>
    <x:row r="1959">
      <x:c r="H1959" t="n">
        <x:f>IF(LEN(TRIM(data!V1959))&gt;0,1,0)</x:f>
        <x:v>0</x:v>
      </x:c>
      <x:c r="I1959" t="n">
        <x:f>IF(LEN(TRIM(data!W1959))&gt;0,1,0)</x:f>
        <x:v>1</x:v>
      </x:c>
      <x:c r="J1959" t="n">
        <x:f>IF(LEN(TRIM(data!Y1959))&gt;0,1,0)</x:f>
        <x:v>1</x:v>
      </x:c>
    </x:row>
    <x:row r="1960">
      <x:c r="H1960" t="n">
        <x:f>IF(LEN(TRIM(data!V1960))&gt;0,1,0)</x:f>
        <x:v>1</x:v>
      </x:c>
      <x:c r="I1960" t="n">
        <x:f>IF(LEN(TRIM(data!W1960))&gt;0,1,0)</x:f>
        <x:v>1</x:v>
      </x:c>
      <x:c r="J1960" t="n">
        <x:f>IF(LEN(TRIM(data!Y1960))&gt;0,1,0)</x:f>
        <x:v>1</x:v>
      </x:c>
    </x:row>
    <x:row r="1961">
      <x:c r="H1961" t="n">
        <x:f>IF(LEN(TRIM(data!V1961))&gt;0,1,0)</x:f>
        <x:v>1</x:v>
      </x:c>
      <x:c r="I1961" t="n">
        <x:f>IF(LEN(TRIM(data!W1961))&gt;0,1,0)</x:f>
        <x:v>0</x:v>
      </x:c>
      <x:c r="J1961" t="n">
        <x:f>IF(LEN(TRIM(data!Y1961))&gt;0,1,0)</x:f>
        <x:v>0</x:v>
      </x:c>
    </x:row>
    <x:row r="1962">
      <x:c r="H1962" t="n">
        <x:f>IF(LEN(TRIM(data!V1962))&gt;0,1,0)</x:f>
        <x:v>1</x:v>
      </x:c>
      <x:c r="I1962" t="n">
        <x:f>IF(LEN(TRIM(data!W1962))&gt;0,1,0)</x:f>
        <x:v>1</x:v>
      </x:c>
      <x:c r="J1962" t="n">
        <x:f>IF(LEN(TRIM(data!Y1962))&gt;0,1,0)</x:f>
        <x:v>1</x:v>
      </x:c>
    </x:row>
    <x:row r="1963">
      <x:c r="H1963" t="n">
        <x:f>IF(LEN(TRIM(data!V1963))&gt;0,1,0)</x:f>
        <x:v>1</x:v>
      </x:c>
      <x:c r="I1963" t="n">
        <x:f>IF(LEN(TRIM(data!W1963))&gt;0,1,0)</x:f>
        <x:v>1</x:v>
      </x:c>
      <x:c r="J1963" t="n">
        <x:f>IF(LEN(TRIM(data!Y1963))&gt;0,1,0)</x:f>
        <x:v>1</x:v>
      </x:c>
    </x:row>
    <x:row r="1964">
      <x:c r="H1964" t="n">
        <x:f>IF(LEN(TRIM(data!V1964))&gt;0,1,0)</x:f>
        <x:v>1</x:v>
      </x:c>
      <x:c r="I1964" t="n">
        <x:f>IF(LEN(TRIM(data!W1964))&gt;0,1,0)</x:f>
        <x:v>1</x:v>
      </x:c>
      <x:c r="J1964" t="n">
        <x:f>IF(LEN(TRIM(data!Y1964))&gt;0,1,0)</x:f>
        <x:v>1</x:v>
      </x:c>
    </x:row>
    <x:row r="1965">
      <x:c r="H1965" t="n">
        <x:f>IF(LEN(TRIM(data!V1965))&gt;0,1,0)</x:f>
        <x:v>1</x:v>
      </x:c>
      <x:c r="I1965" t="n">
        <x:f>IF(LEN(TRIM(data!W1965))&gt;0,1,0)</x:f>
        <x:v>1</x:v>
      </x:c>
      <x:c r="J1965" t="n">
        <x:f>IF(LEN(TRIM(data!Y1965))&gt;0,1,0)</x:f>
        <x:v>0</x:v>
      </x:c>
    </x:row>
    <x:row r="1966">
      <x:c r="H1966" t="n">
        <x:f>IF(LEN(TRIM(data!V1966))&gt;0,1,0)</x:f>
        <x:v>1</x:v>
      </x:c>
      <x:c r="I1966" t="n">
        <x:f>IF(LEN(TRIM(data!W1966))&gt;0,1,0)</x:f>
        <x:v>1</x:v>
      </x:c>
      <x:c r="J1966" t="n">
        <x:f>IF(LEN(TRIM(data!Y1966))&gt;0,1,0)</x:f>
        <x:v>1</x:v>
      </x:c>
    </x:row>
    <x:row r="1967">
      <x:c r="H1967" t="n">
        <x:f>IF(LEN(TRIM(data!V1967))&gt;0,1,0)</x:f>
        <x:v>1</x:v>
      </x:c>
      <x:c r="I1967" t="n">
        <x:f>IF(LEN(TRIM(data!W1967))&gt;0,1,0)</x:f>
        <x:v>1</x:v>
      </x:c>
      <x:c r="J1967" t="n">
        <x:f>IF(LEN(TRIM(data!Y1967))&gt;0,1,0)</x:f>
        <x:v>0</x:v>
      </x:c>
    </x:row>
    <x:row r="1968">
      <x:c r="H1968" t="n">
        <x:f>IF(LEN(TRIM(data!V1968))&gt;0,1,0)</x:f>
        <x:v>0</x:v>
      </x:c>
      <x:c r="I1968" t="n">
        <x:f>IF(LEN(TRIM(data!W1968))&gt;0,1,0)</x:f>
        <x:v>1</x:v>
      </x:c>
      <x:c r="J1968" t="n">
        <x:f>IF(LEN(TRIM(data!Y1968))&gt;0,1,0)</x:f>
        <x:v>1</x:v>
      </x:c>
    </x:row>
    <x:row r="1969">
      <x:c r="H1969" t="n">
        <x:f>IF(LEN(TRIM(data!V1969))&gt;0,1,0)</x:f>
        <x:v>1</x:v>
      </x:c>
      <x:c r="I1969" t="n">
        <x:f>IF(LEN(TRIM(data!W1969))&gt;0,1,0)</x:f>
        <x:v>1</x:v>
      </x:c>
      <x:c r="J1969" t="n">
        <x:f>IF(LEN(TRIM(data!Y1969))&gt;0,1,0)</x:f>
        <x:v>1</x:v>
      </x:c>
    </x:row>
    <x:row r="1970">
      <x:c r="H1970" t="n">
        <x:f>IF(LEN(TRIM(data!V1970))&gt;0,1,0)</x:f>
        <x:v>1</x:v>
      </x:c>
      <x:c r="I1970" t="n">
        <x:f>IF(LEN(TRIM(data!W1970))&gt;0,1,0)</x:f>
        <x:v>0</x:v>
      </x:c>
      <x:c r="J1970" t="n">
        <x:f>IF(LEN(TRIM(data!Y1970))&gt;0,1,0)</x:f>
        <x:v>1</x:v>
      </x:c>
    </x:row>
    <x:row r="1971">
      <x:c r="H1971" t="n">
        <x:f>IF(LEN(TRIM(data!V1971))&gt;0,1,0)</x:f>
        <x:v>1</x:v>
      </x:c>
      <x:c r="I1971" t="n">
        <x:f>IF(LEN(TRIM(data!W1971))&gt;0,1,0)</x:f>
        <x:v>0</x:v>
      </x:c>
      <x:c r="J1971" t="n">
        <x:f>IF(LEN(TRIM(data!Y1971))&gt;0,1,0)</x:f>
        <x:v>0</x:v>
      </x:c>
    </x:row>
    <x:row r="1972">
      <x:c r="H1972" t="n">
        <x:f>IF(LEN(TRIM(data!V1972))&gt;0,1,0)</x:f>
        <x:v>0</x:v>
      </x:c>
      <x:c r="I1972" t="n">
        <x:f>IF(LEN(TRIM(data!W1972))&gt;0,1,0)</x:f>
        <x:v>1</x:v>
      </x:c>
      <x:c r="J1972" t="n">
        <x:f>IF(LEN(TRIM(data!Y1972))&gt;0,1,0)</x:f>
        <x:v>0</x:v>
      </x:c>
    </x:row>
    <x:row r="1973">
      <x:c r="H1973" t="n">
        <x:f>IF(LEN(TRIM(data!V1973))&gt;0,1,0)</x:f>
        <x:v>1</x:v>
      </x:c>
      <x:c r="I1973" t="n">
        <x:f>IF(LEN(TRIM(data!W1973))&gt;0,1,0)</x:f>
        <x:v>1</x:v>
      </x:c>
      <x:c r="J1973" t="n">
        <x:f>IF(LEN(TRIM(data!Y1973))&gt;0,1,0)</x:f>
        <x:v>1</x:v>
      </x:c>
    </x:row>
    <x:row r="1974">
      <x:c r="H1974" t="n">
        <x:f>IF(LEN(TRIM(data!V1974))&gt;0,1,0)</x:f>
        <x:v>1</x:v>
      </x:c>
      <x:c r="I1974" t="n">
        <x:f>IF(LEN(TRIM(data!W1974))&gt;0,1,0)</x:f>
        <x:v>1</x:v>
      </x:c>
      <x:c r="J1974" t="n">
        <x:f>IF(LEN(TRIM(data!Y1974))&gt;0,1,0)</x:f>
        <x:v>1</x:v>
      </x:c>
    </x:row>
    <x:row r="1975">
      <x:c r="H1975" t="n">
        <x:f>IF(LEN(TRIM(data!V1975))&gt;0,1,0)</x:f>
        <x:v>1</x:v>
      </x:c>
      <x:c r="I1975" t="n">
        <x:f>IF(LEN(TRIM(data!W1975))&gt;0,1,0)</x:f>
        <x:v>1</x:v>
      </x:c>
      <x:c r="J1975" t="n">
        <x:f>IF(LEN(TRIM(data!Y1975))&gt;0,1,0)</x:f>
        <x:v>0</x:v>
      </x:c>
    </x:row>
    <x:row r="1976">
      <x:c r="H1976" t="n">
        <x:f>IF(LEN(TRIM(data!V1976))&gt;0,1,0)</x:f>
        <x:v>1</x:v>
      </x:c>
      <x:c r="I1976" t="n">
        <x:f>IF(LEN(TRIM(data!W1976))&gt;0,1,0)</x:f>
        <x:v>0</x:v>
      </x:c>
      <x:c r="J1976" t="n">
        <x:f>IF(LEN(TRIM(data!Y1976))&gt;0,1,0)</x:f>
        <x:v>0</x:v>
      </x:c>
    </x:row>
    <x:row r="1977">
      <x:c r="H1977" t="n">
        <x:f>IF(LEN(TRIM(data!V1977))&gt;0,1,0)</x:f>
        <x:v>0</x:v>
      </x:c>
      <x:c r="I1977" t="n">
        <x:f>IF(LEN(TRIM(data!W1977))&gt;0,1,0)</x:f>
        <x:v>1</x:v>
      </x:c>
      <x:c r="J1977" t="n">
        <x:f>IF(LEN(TRIM(data!Y1977))&gt;0,1,0)</x:f>
        <x:v>1</x:v>
      </x:c>
    </x:row>
    <x:row r="1978">
      <x:c r="H1978" t="n">
        <x:f>IF(LEN(TRIM(data!V1978))&gt;0,1,0)</x:f>
        <x:v>1</x:v>
      </x:c>
      <x:c r="I1978" t="n">
        <x:f>IF(LEN(TRIM(data!W1978))&gt;0,1,0)</x:f>
        <x:v>1</x:v>
      </x:c>
      <x:c r="J1978" t="n">
        <x:f>IF(LEN(TRIM(data!Y1978))&gt;0,1,0)</x:f>
        <x:v>1</x:v>
      </x:c>
    </x:row>
    <x:row r="1979">
      <x:c r="H1979" t="n">
        <x:f>IF(LEN(TRIM(data!V1979))&gt;0,1,0)</x:f>
        <x:v>0</x:v>
      </x:c>
      <x:c r="I1979" t="n">
        <x:f>IF(LEN(TRIM(data!W1979))&gt;0,1,0)</x:f>
        <x:v>1</x:v>
      </x:c>
      <x:c r="J1979" t="n">
        <x:f>IF(LEN(TRIM(data!Y1979))&gt;0,1,0)</x:f>
        <x:v>1</x:v>
      </x:c>
    </x:row>
    <x:row r="1980">
      <x:c r="H1980" t="n">
        <x:f>IF(LEN(TRIM(data!V1980))&gt;0,1,0)</x:f>
        <x:v>1</x:v>
      </x:c>
      <x:c r="I1980" t="n">
        <x:f>IF(LEN(TRIM(data!W1980))&gt;0,1,0)</x:f>
        <x:v>1</x:v>
      </x:c>
      <x:c r="J1980" t="n">
        <x:f>IF(LEN(TRIM(data!Y1980))&gt;0,1,0)</x:f>
        <x:v>1</x:v>
      </x:c>
    </x:row>
    <x:row r="1981">
      <x:c r="H1981" t="n">
        <x:f>IF(LEN(TRIM(data!V1981))&gt;0,1,0)</x:f>
        <x:v>1</x:v>
      </x:c>
      <x:c r="I1981" t="n">
        <x:f>IF(LEN(TRIM(data!W1981))&gt;0,1,0)</x:f>
        <x:v>1</x:v>
      </x:c>
      <x:c r="J1981" t="n">
        <x:f>IF(LEN(TRIM(data!Y1981))&gt;0,1,0)</x:f>
        <x:v>0</x:v>
      </x:c>
    </x:row>
    <x:row r="1982">
      <x:c r="H1982" t="n">
        <x:f>IF(LEN(TRIM(data!V1982))&gt;0,1,0)</x:f>
        <x:v>1</x:v>
      </x:c>
      <x:c r="I1982" t="n">
        <x:f>IF(LEN(TRIM(data!W1982))&gt;0,1,0)</x:f>
        <x:v>1</x:v>
      </x:c>
      <x:c r="J1982" t="n">
        <x:f>IF(LEN(TRIM(data!Y1982))&gt;0,1,0)</x:f>
        <x:v>1</x:v>
      </x:c>
    </x:row>
    <x:row r="1983">
      <x:c r="H1983" t="n">
        <x:f>IF(LEN(TRIM(data!V1983))&gt;0,1,0)</x:f>
        <x:v>1</x:v>
      </x:c>
      <x:c r="I1983" t="n">
        <x:f>IF(LEN(TRIM(data!W1983))&gt;0,1,0)</x:f>
        <x:v>1</x:v>
      </x:c>
      <x:c r="J1983" t="n">
        <x:f>IF(LEN(TRIM(data!Y1983))&gt;0,1,0)</x:f>
        <x:v>1</x:v>
      </x:c>
    </x:row>
    <x:row r="1984">
      <x:c r="H1984" t="n">
        <x:f>IF(LEN(TRIM(data!V1984))&gt;0,1,0)</x:f>
        <x:v>1</x:v>
      </x:c>
      <x:c r="I1984" t="n">
        <x:f>IF(LEN(TRIM(data!W1984))&gt;0,1,0)</x:f>
        <x:v>1</x:v>
      </x:c>
      <x:c r="J1984" t="n">
        <x:f>IF(LEN(TRIM(data!Y1984))&gt;0,1,0)</x:f>
        <x:v>1</x:v>
      </x:c>
    </x:row>
    <x:row r="1985">
      <x:c r="H1985" t="n">
        <x:f>IF(LEN(TRIM(data!V1985))&gt;0,1,0)</x:f>
        <x:v>1</x:v>
      </x:c>
      <x:c r="I1985" t="n">
        <x:f>IF(LEN(TRIM(data!W1985))&gt;0,1,0)</x:f>
        <x:v>1</x:v>
      </x:c>
      <x:c r="J1985" t="n">
        <x:f>IF(LEN(TRIM(data!Y1985))&gt;0,1,0)</x:f>
        <x:v>1</x:v>
      </x:c>
    </x:row>
    <x:row r="1986">
      <x:c r="H1986" t="n">
        <x:f>IF(LEN(TRIM(data!V1986))&gt;0,1,0)</x:f>
        <x:v>0</x:v>
      </x:c>
      <x:c r="I1986" t="n">
        <x:f>IF(LEN(TRIM(data!W1986))&gt;0,1,0)</x:f>
        <x:v>1</x:v>
      </x:c>
      <x:c r="J1986" t="n">
        <x:f>IF(LEN(TRIM(data!Y1986))&gt;0,1,0)</x:f>
        <x:v>1</x:v>
      </x:c>
    </x:row>
    <x:row r="1987">
      <x:c r="H1987" t="n">
        <x:f>IF(LEN(TRIM(data!V1987))&gt;0,1,0)</x:f>
        <x:v>1</x:v>
      </x:c>
      <x:c r="I1987" t="n">
        <x:f>IF(LEN(TRIM(data!W1987))&gt;0,1,0)</x:f>
        <x:v>1</x:v>
      </x:c>
      <x:c r="J1987" t="n">
        <x:f>IF(LEN(TRIM(data!Y1987))&gt;0,1,0)</x:f>
        <x:v>1</x:v>
      </x:c>
    </x:row>
    <x:row r="1988">
      <x:c r="H1988" t="n">
        <x:f>IF(LEN(TRIM(data!V1988))&gt;0,1,0)</x:f>
        <x:v>0</x:v>
      </x:c>
      <x:c r="I1988" t="n">
        <x:f>IF(LEN(TRIM(data!W1988))&gt;0,1,0)</x:f>
        <x:v>0</x:v>
      </x:c>
      <x:c r="J1988" t="n">
        <x:f>IF(LEN(TRIM(data!Y1988))&gt;0,1,0)</x:f>
        <x:v>1</x:v>
      </x:c>
    </x:row>
    <x:row r="1989">
      <x:c r="H1989" t="n">
        <x:f>IF(LEN(TRIM(data!V1989))&gt;0,1,0)</x:f>
        <x:v>1</x:v>
      </x:c>
      <x:c r="I1989" t="n">
        <x:f>IF(LEN(TRIM(data!W1989))&gt;0,1,0)</x:f>
        <x:v>1</x:v>
      </x:c>
      <x:c r="J1989" t="n">
        <x:f>IF(LEN(TRIM(data!Y1989))&gt;0,1,0)</x:f>
        <x:v>1</x:v>
      </x:c>
    </x:row>
    <x:row r="1990">
      <x:c r="H1990" t="n">
        <x:f>IF(LEN(TRIM(data!V1990))&gt;0,1,0)</x:f>
        <x:v>1</x:v>
      </x:c>
      <x:c r="I1990" t="n">
        <x:f>IF(LEN(TRIM(data!W1990))&gt;0,1,0)</x:f>
        <x:v>0</x:v>
      </x:c>
      <x:c r="J1990" t="n">
        <x:f>IF(LEN(TRIM(data!Y1990))&gt;0,1,0)</x:f>
        <x:v>1</x:v>
      </x:c>
    </x:row>
    <x:row r="1991">
      <x:c r="H1991" t="n">
        <x:f>IF(LEN(TRIM(data!V1991))&gt;0,1,0)</x:f>
        <x:v>1</x:v>
      </x:c>
      <x:c r="I1991" t="n">
        <x:f>IF(LEN(TRIM(data!W1991))&gt;0,1,0)</x:f>
        <x:v>1</x:v>
      </x:c>
      <x:c r="J1991" t="n">
        <x:f>IF(LEN(TRIM(data!Y1991))&gt;0,1,0)</x:f>
        <x:v>1</x:v>
      </x:c>
    </x:row>
    <x:row r="1992">
      <x:c r="H1992" t="n">
        <x:f>IF(LEN(TRIM(data!V1992))&gt;0,1,0)</x:f>
        <x:v>1</x:v>
      </x:c>
      <x:c r="I1992" t="n">
        <x:f>IF(LEN(TRIM(data!W1992))&gt;0,1,0)</x:f>
        <x:v>1</x:v>
      </x:c>
      <x:c r="J1992" t="n">
        <x:f>IF(LEN(TRIM(data!Y1992))&gt;0,1,0)</x:f>
        <x:v>1</x:v>
      </x:c>
    </x:row>
    <x:row r="1993">
      <x:c r="H1993" t="n">
        <x:f>IF(LEN(TRIM(data!V1993))&gt;0,1,0)</x:f>
        <x:v>1</x:v>
      </x:c>
      <x:c r="I1993" t="n">
        <x:f>IF(LEN(TRIM(data!W1993))&gt;0,1,0)</x:f>
        <x:v>1</x:v>
      </x:c>
      <x:c r="J1993" t="n">
        <x:f>IF(LEN(TRIM(data!Y1993))&gt;0,1,0)</x:f>
        <x:v>1</x:v>
      </x:c>
    </x:row>
    <x:row r="1994">
      <x:c r="H1994" t="n">
        <x:f>IF(LEN(TRIM(data!V1994))&gt;0,1,0)</x:f>
        <x:v>1</x:v>
      </x:c>
      <x:c r="I1994" t="n">
        <x:f>IF(LEN(TRIM(data!W1994))&gt;0,1,0)</x:f>
        <x:v>1</x:v>
      </x:c>
      <x:c r="J1994" t="n">
        <x:f>IF(LEN(TRIM(data!Y1994))&gt;0,1,0)</x:f>
        <x:v>0</x:v>
      </x:c>
    </x:row>
    <x:row r="1995">
      <x:c r="H1995" t="n">
        <x:f>IF(LEN(TRIM(data!V1995))&gt;0,1,0)</x:f>
        <x:v>1</x:v>
      </x:c>
      <x:c r="I1995" t="n">
        <x:f>IF(LEN(TRIM(data!W1995))&gt;0,1,0)</x:f>
        <x:v>1</x:v>
      </x:c>
      <x:c r="J1995" t="n">
        <x:f>IF(LEN(TRIM(data!Y1995))&gt;0,1,0)</x:f>
        <x:v>1</x:v>
      </x:c>
    </x:row>
    <x:row r="1996">
      <x:c r="H1996" t="n">
        <x:f>IF(LEN(TRIM(data!V1996))&gt;0,1,0)</x:f>
        <x:v>1</x:v>
      </x:c>
      <x:c r="I1996" t="n">
        <x:f>IF(LEN(TRIM(data!W1996))&gt;0,1,0)</x:f>
        <x:v>1</x:v>
      </x:c>
      <x:c r="J1996" t="n">
        <x:f>IF(LEN(TRIM(data!Y1996))&gt;0,1,0)</x:f>
        <x:v>1</x:v>
      </x:c>
    </x:row>
    <x:row r="1997">
      <x:c r="H1997" t="n">
        <x:f>IF(LEN(TRIM(data!V1997))&gt;0,1,0)</x:f>
        <x:v>1</x:v>
      </x:c>
      <x:c r="I1997" t="n">
        <x:f>IF(LEN(TRIM(data!W1997))&gt;0,1,0)</x:f>
        <x:v>0</x:v>
      </x:c>
      <x:c r="J1997" t="n">
        <x:f>IF(LEN(TRIM(data!Y1997))&gt;0,1,0)</x:f>
        <x:v>1</x:v>
      </x:c>
    </x:row>
    <x:row r="1998">
      <x:c r="H1998" t="n">
        <x:f>IF(LEN(TRIM(data!V1998))&gt;0,1,0)</x:f>
        <x:v>1</x:v>
      </x:c>
      <x:c r="I1998" t="n">
        <x:f>IF(LEN(TRIM(data!W1998))&gt;0,1,0)</x:f>
        <x:v>0</x:v>
      </x:c>
      <x:c r="J1998" t="n">
        <x:f>IF(LEN(TRIM(data!Y1998))&gt;0,1,0)</x:f>
        <x:v>1</x:v>
      </x:c>
    </x:row>
    <x:row r="1999">
      <x:c r="H1999" t="n">
        <x:f>IF(LEN(TRIM(data!V1999))&gt;0,1,0)</x:f>
        <x:v>0</x:v>
      </x:c>
      <x:c r="I1999" t="n">
        <x:f>IF(LEN(TRIM(data!W1999))&gt;0,1,0)</x:f>
        <x:v>0</x:v>
      </x:c>
      <x:c r="J1999" t="n">
        <x:f>IF(LEN(TRIM(data!Y1999))&gt;0,1,0)</x:f>
        <x:v>1</x:v>
      </x:c>
    </x:row>
    <x:row r="2000">
      <x:c r="H2000" t="n">
        <x:f>IF(LEN(TRIM(data!V2000))&gt;0,1,0)</x:f>
        <x:v>0</x:v>
      </x:c>
      <x:c r="I2000" t="n">
        <x:f>IF(LEN(TRIM(data!W2000))&gt;0,1,0)</x:f>
        <x:v>0</x:v>
      </x:c>
      <x:c r="J2000" t="n">
        <x:f>IF(LEN(TRIM(data!Y2000))&gt;0,1,0)</x:f>
        <x:v>0</x:v>
      </x:c>
    </x:row>
    <x:row r="2001">
      <x:c r="H2001" t="n">
        <x:f>IF(LEN(TRIM(data!V2001))&gt;0,1,0)</x:f>
        <x:v>1</x:v>
      </x:c>
      <x:c r="I2001" t="n">
        <x:f>IF(LEN(TRIM(data!W2001))&gt;0,1,0)</x:f>
        <x:v>1</x:v>
      </x:c>
      <x:c r="J2001" t="n">
        <x:f>IF(LEN(TRIM(data!Y2001))&gt;0,1,0)</x:f>
        <x:v>1</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26" hidden="0" customWidth="1"/>
    <x:col min="11" max="11" width="26" hidden="0" customWidth="1"/>
    <x:col min="12" max="12" width="16"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 min="21" max="21" width="16" hidden="0" customWidth="1"/>
    <x:col min="22" max="22" width="45" hidden="0" customWidth="1"/>
    <x:col min="23" max="23" width="45" hidden="0" customWidth="1"/>
    <x:col min="24" max="24" width="16" hidden="0" customWidth="1"/>
    <x:col min="25" max="25" width="45" hidden="0" customWidth="1"/>
    <x:col min="26" max="26" width="16" hidden="0" customWidth="1"/>
    <x:col min="27" max="27" width="16" hidden="0" customWidth="1"/>
    <x:col min="28" max="28" width="16" hidden="0" customWidth="1"/>
    <x:col min="29" max="29" width="16" hidden="0" customWidth="1"/>
  </x:cols>
  <x:sheetData>
    <x:row r="1" ht="44" customHeight="1">
      <x:c r="A1" s="4" t="str">
        <x:v>科室</x:v>
      </x:c>
      <x:c r="B1" s="4" t="str">
        <x:v>評碼</x:v>
      </x:c>
      <x:c r="C1" s="4" t="str">
        <x:v>師碼</x:v>
      </x:c>
      <x:c r="D1" s="4" t="str">
        <x:v>訓練計畫類別</x:v>
      </x:c>
      <x:c r="E1" s="4" t="str">
        <x:v>層級</x:v>
      </x:c>
      <x:c r="F1" s="4" t="str">
        <x:v>評量地點：</x:v>
      </x:c>
      <x:c r="G1" s="4" t="str">
        <x:v>病人性別：</x:v>
      </x:c>
      <x:c r="H1" s="4" t="str">
        <x:v>病人年齡帶</x:v>
      </x:c>
      <x:c r="I1" s="4" t="str">
        <x:v>病人種類：</x:v>
      </x:c>
      <x:c r="J1" s="4" t="str">
        <x:v>診斷/問題：</x:v>
      </x:c>
      <x:c r="K1" s="4" t="str">
        <x:v>評量重點：</x:v>
      </x:c>
      <x:c r="L1" s="4" t="str">
        <x:v>病情複雜程度：</x:v>
      </x:c>
      <x:c r="M1" s="4" t="str">
        <x:v>醫療面談：</x:v>
      </x:c>
      <x:c r="N1" s="4" t="str">
        <x:v>身體檢查：</x:v>
      </x:c>
      <x:c r="O1" s="4" t="str">
        <x:v>臨床判斷：</x:v>
      </x:c>
      <x:c r="P1" s="4" t="str">
        <x:v>衛教諮商：</x:v>
      </x:c>
      <x:c r="Q1" s="4" t="str">
        <x:v>人道專業：</x:v>
      </x:c>
      <x:c r="R1" s="4" t="str">
        <x:v>組織效能：</x:v>
      </x:c>
      <x:c r="S1" s="4" t="str">
        <x:v>整體表現：</x:v>
      </x:c>
      <x:c r="T1" s="4" t="str">
        <x:v>觀察時間</x:v>
      </x:c>
      <x:c r="U1" s="4" t="str">
        <x:v>回饋時間</x:v>
      </x:c>
      <x:c r="V1" s="4" t="str">
        <x:v>表現良好項目：</x:v>
      </x:c>
      <x:c r="W1" s="4" t="str">
        <x:v>建議加強項目：</x:v>
      </x:c>
      <x:c r="X1" s="4" t="str">
        <x:v>評分教師身份：</x:v>
      </x:c>
      <x:c r="Y1" s="4" t="str">
        <x:v>學員改善計畫：</x:v>
      </x:c>
      <x:c r="Z1" s="4" t="str">
        <x:v>學員對本次評量滿意度</x:v>
      </x:c>
      <x:c r="AA1" s="4" t="str">
        <x:v>學期</x:v>
      </x:c>
      <x:c r="AB1" s="4" t="str">
        <x:v>觀察時間_單位</x:v>
      </x:c>
      <x:c r="AC1" s="4" t="str">
        <x:v>回饋時間_單位</x:v>
      </x:c>
    </x:row>
    <x:row r="2">
      <x:c r="A2" s="1" t="str">
        <x:v>社區急症照護科</x:v>
      </x:c>
      <x:c r="B2" s="1" t="str">
        <x:v>FE0001</x:v>
      </x:c>
      <x:c r="C2" s="1" t="str">
        <x:v>SF001</x:v>
      </x:c>
      <x:c r="D2" s="1" t="str">
        <x:v>一般臨床訓練</x:v>
      </x:c>
      <x:c r="E2" s="1" t="n">
        <x:v>6</x:v>
      </x:c>
      <x:c r="F2" s="1" t="n">
        <x:v>3</x:v>
      </x:c>
      <x:c r="G2" s="1" t="n">
        <x:v>1</x:v>
      </x:c>
      <x:c r="H2" s="1" t="str">
        <x:v>60-79</x:v>
      </x:c>
      <x:c r="I2" s="1" t="n">
        <x:v>1</x:v>
      </x:c>
      <x:c r="J2" s="1" t="str">
        <x:v>營養不良介入</x:v>
      </x:c>
      <x:c r="K2" s="1" t="str">
        <x:v>急症初判與轉診時機</x:v>
      </x:c>
      <x:c r="L2" s="1" t="n">
        <x:v>2</x:v>
      </x:c>
      <x:c r="M2" s="1"/>
      <x:c r="N2" s="1" t="n">
        <x:v>4</x:v>
      </x:c>
      <x:c r="O2" s="1" t="n">
        <x:v>6</x:v>
      </x:c>
      <x:c r="P2" s="1" t="n">
        <x:v>5</x:v>
      </x:c>
      <x:c r="Q2" s="1"/>
      <x:c r="R2" s="1" t="n">
        <x:v>5</x:v>
      </x:c>
      <x:c r="S2" s="1" t="n">
        <x:v>5</x:v>
      </x:c>
      <x:c r="T2" s="1" t="n">
        <x:v>60</x:v>
      </x:c>
      <x:c r="U2" s="1" t="n">
        <x:v>3</x:v>
      </x:c>
      <x:c r="V2" s="1" t="str">
        <x:v>以身作則準時到崗，展現專業典範，使學組學員深受薰陶；此外，藉由閒談傳遞醫德倫理，並於發現錯誤時即時帶領學員當場復盤，展現主動教學，使學員在急症初判與轉診時機的操作上進步顯著。</x:v>
      </x:c>
      <x:c r="W2" s="1" t="str">
        <x:v>因人手不足導致教學拆分，卻仍常當眾批評報告遲交，使員工倍感難堪。</x:v>
      </x:c>
      <x:c r="X2" s="1" t="str">
        <x:v>臨床教師</x:v>
      </x:c>
      <x:c r="Y2" s="1" t="str">
        <x:v>下階段針對「情緒化批評」制定改進行動，並主動請教師複核。</x:v>
      </x:c>
      <x:c r="Z2" s="1" t="n">
        <x:v>6</x:v>
      </x:c>
      <x:c r="AA2" s="1" t="str">
        <x:v>2024-Q2</x:v>
      </x:c>
      <x:c r="AB2" s="1" t="str">
        <x:v>分鐘</x:v>
      </x:c>
      <x:c r="AC2" s="1" t="str">
        <x:v>天</x:v>
      </x:c>
    </x:row>
    <x:row r="3">
      <x:c r="A3" s="1" t="str">
        <x:v>社區急症照護科</x:v>
      </x:c>
      <x:c r="B3" s="1" t="str">
        <x:v>FE0001</x:v>
      </x:c>
      <x:c r="C3" s="1" t="str">
        <x:v>SF001</x:v>
      </x:c>
      <x:c r="D3" s="1" t="str">
        <x:v>實習醫學生訓練計畫</x:v>
      </x:c>
      <x:c r="E3" s="1"/>
      <x:c r="F3" s="1" t="n">
        <x:v>3</x:v>
      </x:c>
      <x:c r="G3" s="1" t="n">
        <x:v>2</x:v>
      </x:c>
      <x:c r="H3" s="1" t="str">
        <x:v>20-39</x:v>
      </x:c>
      <x:c r="I3" s="1" t="n">
        <x:v>1</x:v>
      </x:c>
      <x:c r="J3" s="1"/>
      <x:c r="K3" s="1" t="str">
        <x:v>團隊溝通交班</x:v>
      </x:c>
      <x:c r="L3" s="1" t="n">
        <x:v>2</x:v>
      </x:c>
      <x:c r="M3" s="1" t="n">
        <x:v>5</x:v>
      </x:c>
      <x:c r="N3" s="1" t="n">
        <x:v>5</x:v>
      </x:c>
      <x:c r="O3" s="1" t="n">
        <x:v>6</x:v>
      </x:c>
      <x:c r="P3" s="1" t="n">
        <x:v>6</x:v>
      </x:c>
      <x:c r="Q3" s="1" t="n">
        <x:v>4</x:v>
      </x:c>
      <x:c r="R3" s="1" t="n">
        <x:v>6</x:v>
      </x:c>
      <x:c r="S3" s="1" t="n">
        <x:v>6</x:v>
      </x:c>
      <x:c r="T3" s="1" t="n">
        <x:v>20</x:v>
      </x:c>
      <x:c r="U3" s="1" t="n">
        <x:v>1</x:v>
      </x:c>
      <x:c r="V3" s="1"/>
      <x:c r="W3" s="1" t="str">
        <x:v>由於人手不足導致交班流程需拆分執行，且因遲到情形常態化，影響教學安排與溝通效率，目前仍於門診時段持續改進中。</x:v>
      </x:c>
      <x:c r="X3" s="1" t="str">
        <x:v>臨床教師</x:v>
      </x:c>
      <x:c r="Y3" s="1" t="str">
        <x:v>下階段針對「時間失守」制定改進行動，並主動請教師複核。</x:v>
      </x:c>
      <x:c r="Z3" s="1" t="n">
        <x:v>5</x:v>
      </x:c>
      <x:c r="AA3" s="1" t="str">
        <x:v>2024-Q2</x:v>
      </x:c>
      <x:c r="AB3" s="1" t="str">
        <x:v>分鐘</x:v>
      </x:c>
      <x:c r="AC3" s="1" t="str">
        <x:v>天</x:v>
      </x:c>
    </x:row>
    <x:row r="4">
      <x:c r="A4" s="1" t="str">
        <x:v>社區急症照護科</x:v>
      </x:c>
      <x:c r="B4" s="1" t="str">
        <x:v>FE0001</x:v>
      </x:c>
      <x:c r="C4" s="1" t="str">
        <x:v>SF001</x:v>
      </x:c>
      <x:c r="D4" s="1" t="str">
        <x:v>住院醫師訓練計畫</x:v>
      </x:c>
      <x:c r="E4" s="1" t="n">
        <x:v>4</x:v>
      </x:c>
      <x:c r="F4" s="1" t="n">
        <x:v>3</x:v>
      </x:c>
      <x:c r="G4" s="1" t="n">
        <x:v>2</x:v>
      </x:c>
      <x:c r="H4" s="1" t="str">
        <x:v>40-59</x:v>
      </x:c>
      <x:c r="I4" s="1" t="n">
        <x:v>1</x:v>
      </x:c>
      <x:c r="J4" s="1" t="str">
        <x:v>貧血原因待查</x:v>
      </x:c>
      <x:c r="K4" s="1" t="str">
        <x:v>用藥安全與交互作用</x:v>
      </x:c>
      <x:c r="L4" s="1" t="n">
        <x:v>3</x:v>
      </x:c>
      <x:c r="M4" s="1" t="n">
        <x:v>6</x:v>
      </x:c>
      <x:c r="N4" s="1" t="n">
        <x:v>6</x:v>
      </x:c>
      <x:c r="O4" s="1" t="n">
        <x:v>6</x:v>
      </x:c>
      <x:c r="P4" s="1" t="n">
        <x:v>5</x:v>
      </x:c>
      <x:c r="Q4" s="1" t="n">
        <x:v>5</x:v>
      </x:c>
      <x:c r="R4" s="1" t="n">
        <x:v>6</x:v>
      </x:c>
      <x:c r="S4" s="1" t="n">
        <x:v>5</x:v>
      </x:c>
      <x:c r="T4" s="1" t="n">
        <x:v>20</x:v>
      </x:c>
      <x:c r="U4" s="1" t="n">
        <x:v>14</x:v>
      </x:c>
      <x:c r="V4" s="1" t="str">
        <x:v>病例多樣性高，使見習視野大開；同時堅守醫學倫理，尊重病人自主權並落實用藥安全。</x:v>
      </x:c>
      <x:c r="W4" s="1" t="str">
        <x:v>學員的錯誤在消極冷淡中被放過，用藥安全與交互作用環節缺乏任何叮嚀。</x:v>
      </x:c>
      <x:c r="X4" s="1" t="str">
        <x:v>臨床教師</x:v>
      </x:c>
      <x:c r="Y4" s="1" t="str">
        <x:v>下階段針對「態度消極」制定改進行動，並主動請教師複核。</x:v>
      </x:c>
      <x:c r="Z4" s="1" t="n">
        <x:v>6</x:v>
      </x:c>
      <x:c r="AA4" s="1" t="str">
        <x:v>2024-Q2</x:v>
      </x:c>
      <x:c r="AB4" s="1" t="str">
        <x:v>分鐘</x:v>
      </x:c>
      <x:c r="AC4" s="1" t="str">
        <x:v>天</x:v>
      </x:c>
    </x:row>
    <x:row r="5">
      <x:c r="A5" s="1" t="str">
        <x:v>社區急症照護科</x:v>
      </x:c>
      <x:c r="B5" s="1" t="str">
        <x:v>FE0001</x:v>
      </x:c>
      <x:c r="C5" s="1" t="str">
        <x:v>SF001</x:v>
      </x:c>
      <x:c r="D5" s="1" t="str">
        <x:v>專科護理師學員計畫</x:v>
      </x:c>
      <x:c r="E5" s="1" t="n">
        <x:v>2</x:v>
      </x:c>
      <x:c r="F5" s="1" t="n">
        <x:v>3</x:v>
      </x:c>
      <x:c r="G5" s="1" t="n">
        <x:v>2</x:v>
      </x:c>
      <x:c r="H5" s="1" t="str">
        <x:v>0-19</x:v>
      </x:c>
      <x:c r="I5" s="1" t="n">
        <x:v>2</x:v>
      </x:c>
      <x:c r="J5" s="1" t="str">
        <x:v>老人多重用藥評估</x:v>
      </x:c>
      <x:c r="K5" s="1" t="str">
        <x:v>團隊溝通交班</x:v>
      </x:c>
      <x:c r="L5" s="1" t="n">
        <x:v>1</x:v>
      </x:c>
      <x:c r="M5" s="1" t="n">
        <x:v>5</x:v>
      </x:c>
      <x:c r="N5" s="1" t="n">
        <x:v>6</x:v>
      </x:c>
      <x:c r="O5" s="1" t="n">
        <x:v>4</x:v>
      </x:c>
      <x:c r="P5" s="1"/>
      <x:c r="Q5" s="1" t="n">
        <x:v>5</x:v>
      </x:c>
      <x:c r="R5" s="1"/>
      <x:c r="S5" s="1" t="n">
        <x:v>5</x:v>
      </x:c>
      <x:c r="T5" s="1" t="n">
        <x:v>30</x:v>
      </x:c>
      <x:c r="U5" s="1" t="n">
        <x:v>7</x:v>
      </x:c>
      <x:c r="V5" s="1" t="str">
        <x:v>講師以具體且耐心的淺顯舉例講解老人多重用藥評估，配合設備齊全的表單與示範器材，使教學流程順暢，讓學員明確掌握後續執行方向。</x:v>
      </x:c>
      <x:c r="W5" s="1" t="str">
        <x:v>由於教師早退且報告尚未評閱完畢，導致遲到；目前社區急症照護科門診尚未穩定。</x:v>
      </x:c>
      <x:c r="X5" s="1" t="str">
        <x:v>指導教師</x:v>
      </x:c>
      <x:c r="Y5" s="1" t="str">
        <x:v>下階段針對「時間失守」制定改進行動，並主動請教師複核。</x:v>
      </x:c>
      <x:c r="Z5" s="1" t="n">
        <x:v>6</x:v>
      </x:c>
      <x:c r="AA5" s="1" t="str">
        <x:v>2024-Q2</x:v>
      </x:c>
      <x:c r="AB5" s="1" t="str">
        <x:v>分鐘</x:v>
      </x:c>
      <x:c r="AC5" s="1" t="str">
        <x:v>天</x:v>
      </x:c>
    </x:row>
    <x:row r="6">
      <x:c r="A6" s="1" t="str">
        <x:v>社區急症照護科</x:v>
      </x:c>
      <x:c r="B6" s="1" t="str">
        <x:v>FE0001</x:v>
      </x:c>
      <x:c r="C6" s="1" t="str">
        <x:v>SF001</x:v>
      </x:c>
      <x:c r="D6" s="1" t="str">
        <x:v>專科醫師在訓計畫</x:v>
      </x:c>
      <x:c r="E6" s="1"/>
      <x:c r="F6" s="1" t="n">
        <x:v>3</x:v>
      </x:c>
      <x:c r="G6" s="1" t="n">
        <x:v>2</x:v>
      </x:c>
      <x:c r="H6" s="1" t="str">
        <x:v>20-39</x:v>
      </x:c>
      <x:c r="I6" s="1" t="n">
        <x:v>1</x:v>
      </x:c>
      <x:c r="J6" s="1" t="str">
        <x:v>失眠與焦慮共病</x:v>
      </x:c>
      <x:c r="K6" s="1" t="str">
        <x:v>用藥安全與交互作用</x:v>
      </x:c>
      <x:c r="L6" s="1" t="n">
        <x:v>1</x:v>
      </x:c>
      <x:c r="M6" s="1"/>
      <x:c r="N6" s="1" t="n">
        <x:v>5</x:v>
      </x:c>
      <x:c r="O6" s="1" t="n">
        <x:v>6</x:v>
      </x:c>
      <x:c r="P6" s="1"/>
      <x:c r="Q6" s="1" t="n">
        <x:v>4</x:v>
      </x:c>
      <x:c r="R6" s="1" t="n">
        <x:v>6</x:v>
      </x:c>
      <x:c r="S6" s="1" t="n">
        <x:v>5</x:v>
      </x:c>
      <x:c r="T6" s="1" t="n">
        <x:v>15</x:v>
      </x:c>
      <x:c r="U6" s="1" t="n">
        <x:v>14</x:v>
      </x:c>
      <x:c r="V6" s="1" t="str">
        <x:v>在日常閒談中常談及醫德，落實言傳身教；並能針對用藥安全與交互作用之操作，給予具體的改進建議，使學員能有效執行，值得肯定。</x:v>
      </x:c>
      <x:c r="W6" s="1"/>
      <x:c r="X6" s="1" t="str">
        <x:v>臨床教師</x:v>
      </x:c>
      <x:c r="Y6" s="1" t="str">
        <x:v>下階段針對「延遲回饋」制定改進行動，並主動請教師複核。</x:v>
      </x:c>
      <x:c r="Z6" s="1"/>
      <x:c r="AA6" s="1" t="str">
        <x:v>2024-Q2</x:v>
      </x:c>
      <x:c r="AB6" s="1" t="str">
        <x:v>分鐘</x:v>
      </x:c>
      <x:c r="AC6" s="1" t="str">
        <x:v>天</x:v>
      </x:c>
    </x:row>
    <x:row r="7">
      <x:c r="A7" s="1" t="str">
        <x:v>社區急症照護科</x:v>
      </x:c>
      <x:c r="B7" s="1" t="str">
        <x:v>FE0002</x:v>
      </x:c>
      <x:c r="C7" s="1" t="str">
        <x:v>SF002</x:v>
      </x:c>
      <x:c r="D7" s="1" t="str">
        <x:v>一般臨床訓練</x:v>
      </x:c>
      <x:c r="E7" s="1" t="n">
        <x:v>7</x:v>
      </x:c>
      <x:c r="F7" s="1" t="n">
        <x:v>6</x:v>
      </x:c>
      <x:c r="G7" s="1" t="n">
        <x:v>1</x:v>
      </x:c>
      <x:c r="H7" s="1" t="str">
        <x:v>0-19</x:v>
      </x:c>
      <x:c r="I7" s="1" t="n">
        <x:v>2</x:v>
      </x:c>
      <x:c r="J7" s="1" t="str">
        <x:v>第二型糖尿病（初診）</x:v>
      </x:c>
      <x:c r="K7" s="1" t="str">
        <x:v>處置優先順序判斷</x:v>
      </x:c>
      <x:c r="L7" s="1"/>
      <x:c r="M7" s="1" t="n">
        <x:v>4</x:v>
      </x:c>
      <x:c r="N7" s="1" t="n">
        <x:v>4</x:v>
      </x:c>
      <x:c r="O7" s="1" t="n">
        <x:v>6</x:v>
      </x:c>
      <x:c r="P7" s="1"/>
      <x:c r="Q7" s="1" t="n">
        <x:v>5</x:v>
      </x:c>
      <x:c r="R7" s="1" t="n">
        <x:v>6</x:v>
      </x:c>
      <x:c r="S7" s="1" t="n">
        <x:v>6</x:v>
      </x:c>
      <x:c r="T7" s="1" t="n">
        <x:v>45</x:v>
      </x:c>
      <x:c r="U7" s="1" t="n">
        <x:v>7</x:v>
      </x:c>
      <x:c r="V7" s="1" t="str">
        <x:v>該病例具備多樣性，帶教者查房時展現充分耐心，能從病史至規畫層次分明地一步步引導學員，有效鍛鍊處置優先順序判斷。</x:v>
      </x:c>
      <x:c r="W7" s="1" t="str">
        <x:v>態度消極且全程面露冷淡，導致學員不敢開口；因設備短缺且儀器老舊，導致操作練習頻頻出錯。</x:v>
      </x:c>
      <x:c r="X7" s="1" t="str">
        <x:v>主治教師</x:v>
      </x:c>
      <x:c r="Y7" s="1" t="str">
        <x:v>下階段針對「態度消極」制定改進行動，並主動請教師複核。</x:v>
      </x:c>
      <x:c r="Z7" s="1" t="n">
        <x:v>4</x:v>
      </x:c>
      <x:c r="AA7" s="1" t="str">
        <x:v>2024-Q3</x:v>
      </x:c>
      <x:c r="AB7" s="1" t="str">
        <x:v>分鐘</x:v>
      </x:c>
      <x:c r="AC7" s="1" t="str">
        <x:v>天</x:v>
      </x:c>
    </x:row>
    <x:row r="8">
      <x:c r="A8" s="1" t="str">
        <x:v>社區急症照護科</x:v>
      </x:c>
      <x:c r="B8" s="1" t="str">
        <x:v>FE0002</x:v>
      </x:c>
      <x:c r="C8" s="1" t="str">
        <x:v>SF002</x:v>
      </x:c>
      <x:c r="D8" s="1" t="str">
        <x:v>專科護理師學員計畫</x:v>
      </x:c>
      <x:c r="E8" s="1" t="n">
        <x:v>3</x:v>
      </x:c>
      <x:c r="F8" s="1" t="n">
        <x:v>6</x:v>
      </x:c>
      <x:c r="G8" s="1" t="n">
        <x:v>1</x:v>
      </x:c>
      <x:c r="H8" s="1" t="str">
        <x:v>0-19</x:v>
      </x:c>
      <x:c r="I8" s="1" t="n">
        <x:v>2</x:v>
      </x:c>
      <x:c r="J8" s="1" t="str">
        <x:v>急性腸胃炎</x:v>
      </x:c>
      <x:c r="K8" s="1"/>
      <x:c r="L8" s="1" t="n">
        <x:v>1</x:v>
      </x:c>
      <x:c r="M8" s="1" t="n">
        <x:v>5</x:v>
      </x:c>
      <x:c r="N8" s="1"/>
      <x:c r="O8" s="1" t="n">
        <x:v>5</x:v>
      </x:c>
      <x:c r="P8" s="1"/>
      <x:c r="Q8" s="1" t="n">
        <x:v>5</x:v>
      </x:c>
      <x:c r="R8" s="1" t="n">
        <x:v>5</x:v>
      </x:c>
      <x:c r="S8" s="1"/>
      <x:c r="T8" s="1" t="n">
        <x:v>20</x:v>
      </x:c>
      <x:c r="U8" s="1" t="n">
        <x:v>7</x:v>
      </x:c>
      <x:c r="V8" s="1" t="str">
        <x:v>查房結束前主動關心學員卡關處，且設備齊全，能隨時利用練習室隨到隨練，週末值班成效明顯。</x:v>
      </x:c>
      <x:c r="W8" s="1" t="str">
        <x:v>該教師因週末值班導致報告評閱延遲與回饋遲到，且存在早退現象，致使教學循環形同中斷，整體表現尚未穩定。</x:v>
      </x:c>
      <x:c r="X8" s="1" t="str">
        <x:v>指導教師</x:v>
      </x:c>
      <x:c r="Y8" s="1"/>
      <x:c r="Z8" s="1"/>
      <x:c r="AA8" s="1" t="str">
        <x:v>2024-Q3</x:v>
      </x:c>
      <x:c r="AB8" s="1" t="str">
        <x:v>分鐘</x:v>
      </x:c>
      <x:c r="AC8" s="1" t="str">
        <x:v>天</x:v>
      </x:c>
    </x:row>
    <x:row r="9">
      <x:c r="A9" s="1" t="str">
        <x:v>社區急症照護科</x:v>
      </x:c>
      <x:c r="B9" s="1" t="str">
        <x:v>FE0002</x:v>
      </x:c>
      <x:c r="C9" s="1" t="str">
        <x:v>SF002</x:v>
      </x:c>
      <x:c r="D9" s="1" t="str">
        <x:v>住院醫師訓練計畫</x:v>
      </x:c>
      <x:c r="E9" s="1" t="n">
        <x:v>8</x:v>
      </x:c>
      <x:c r="F9" s="1" t="n">
        <x:v>6</x:v>
      </x:c>
      <x:c r="G9" s="1" t="n">
        <x:v>1</x:v>
      </x:c>
      <x:c r="H9" s="1" t="str">
        <x:v>80+</x:v>
      </x:c>
      <x:c r="I9" s="1" t="n">
        <x:v>2</x:v>
      </x:c>
      <x:c r="J9" s="1"/>
      <x:c r="K9" s="1"/>
      <x:c r="L9" s="1" t="n">
        <x:v>3</x:v>
      </x:c>
      <x:c r="M9" s="1"/>
      <x:c r="N9" s="1"/>
      <x:c r="O9" s="1" t="n">
        <x:v>6</x:v>
      </x:c>
      <x:c r="P9" s="1" t="n">
        <x:v>5</x:v>
      </x:c>
      <x:c r="Q9" s="1" t="n">
        <x:v>4</x:v>
      </x:c>
      <x:c r="R9" s="1" t="n">
        <x:v>4</x:v>
      </x:c>
      <x:c r="S9" s="1" t="n">
        <x:v>5</x:v>
      </x:c>
      <x:c r="T9" s="1" t="n">
        <x:v>45</x:v>
      </x:c>
      <x:c r="U9" s="1" t="n">
        <x:v>2</x:v>
      </x:c>
      <x:c r="V9" s="1" t="str">
        <x:v>該員在社區急症照護科病房展現高度倫理素養，堅守病人拒絕權利且正直不阿，並能以極大耐心對細微問題進行詳盡解說而不草率帶過，值得肯定。</x:v>
      </x:c>
      <x:c r="W9" s="1"/>
      <x:c r="X9" s="1" t="str">
        <x:v>主治教師</x:v>
      </x:c>
      <x:c r="Y9" s="1" t="str">
        <x:v>下階段針對「設備短缺」制定改進行動，並主動請教師複核。</x:v>
      </x:c>
      <x:c r="Z9" s="1" t="n">
        <x:v>6</x:v>
      </x:c>
      <x:c r="AA9" s="1" t="str">
        <x:v>2024-Q3</x:v>
      </x:c>
      <x:c r="AB9" s="1" t="str">
        <x:v>分鐘</x:v>
      </x:c>
      <x:c r="AC9" s="1" t="str">
        <x:v>天</x:v>
      </x:c>
    </x:row>
    <x:row r="10">
      <x:c r="A10" s="1" t="str">
        <x:v>社區急症照護科</x:v>
      </x:c>
      <x:c r="B10" s="1" t="str">
        <x:v>FE0003</x:v>
      </x:c>
      <x:c r="C10" s="1" t="str">
        <x:v>SF003</x:v>
      </x:c>
      <x:c r="D10" s="1" t="str">
        <x:v>實習醫學生訓練計畫</x:v>
      </x:c>
      <x:c r="E10" s="1" t="n">
        <x:v>2</x:v>
      </x:c>
      <x:c r="F10" s="1" t="n">
        <x:v>4</x:v>
      </x:c>
      <x:c r="G10" s="1" t="n">
        <x:v>1</x:v>
      </x:c>
      <x:c r="H10" s="1" t="str">
        <x:v>20-39</x:v>
      </x:c>
      <x:c r="I10" s="1" t="n">
        <x:v>1</x:v>
      </x:c>
      <x:c r="J10" s="1" t="str">
        <x:v>產前檢查常規</x:v>
      </x:c>
      <x:c r="K10" s="1" t="str">
        <x:v>臨床推理與鑑別診斷</x:v>
      </x:c>
      <x:c r="L10" s="1"/>
      <x:c r="M10" s="1" t="n">
        <x:v>5</x:v>
      </x:c>
      <x:c r="N10" s="1" t="n">
        <x:v>5</x:v>
      </x:c>
      <x:c r="O10" s="1" t="n">
        <x:v>5</x:v>
      </x:c>
      <x:c r="P10" s="1" t="n">
        <x:v>6</x:v>
      </x:c>
      <x:c r="Q10" s="1" t="n">
        <x:v>4</x:v>
      </x:c>
      <x:c r="R10" s="1" t="n">
        <x:v>6</x:v>
      </x:c>
      <x:c r="S10" s="1" t="n">
        <x:v>6</x:v>
      </x:c>
      <x:c r="T10" s="1" t="n">
        <x:v>2</x:v>
      </x:c>
      <x:c r="U10" s="1" t="n">
        <x:v>14</x:v>
      </x:c>
      <x:c r="V10" s="1"/>
      <x:c r="W10" s="1"/>
      <x:c r="X10" s="1" t="str">
        <x:v>主治教師</x:v>
      </x:c>
      <x:c r="Y10" s="1" t="str">
        <x:v>下階段針對「時間失守」制定改進行動，並主動請教師複核。</x:v>
      </x:c>
      <x:c r="Z10" s="1"/>
      <x:c r="AA10" s="1" t="str">
        <x:v>2022-Q2</x:v>
      </x:c>
      <x:c r="AB10" s="1" t="str">
        <x:v>分鐘</x:v>
      </x:c>
      <x:c r="AC10" s="1" t="str">
        <x:v>天</x:v>
      </x:c>
    </x:row>
    <x:row r="11">
      <x:c r="A11" s="1" t="str">
        <x:v>社區急症照護科</x:v>
      </x:c>
      <x:c r="B11" s="1" t="str">
        <x:v>FE0003</x:v>
      </x:c>
      <x:c r="C11" s="1" t="str">
        <x:v>SF003</x:v>
      </x:c>
      <x:c r="D11" s="1" t="str">
        <x:v>實習醫學生訓練計畫</x:v>
      </x:c>
      <x:c r="E11" s="1" t="n">
        <x:v>3</x:v>
      </x:c>
      <x:c r="F11" s="1" t="n">
        <x:v>4</x:v>
      </x:c>
      <x:c r="G11" s="1" t="n">
        <x:v>2</x:v>
      </x:c>
      <x:c r="H11" s="1" t="str">
        <x:v>60-79</x:v>
      </x:c>
      <x:c r="I11" s="1" t="n">
        <x:v>1</x:v>
      </x:c>
      <x:c r="J11" s="1" t="str">
        <x:v>輕度頭部外傷（觀察）</x:v>
      </x:c>
      <x:c r="K11" s="1" t="str">
        <x:v>衛教表達與資源運用</x:v>
      </x:c>
      <x:c r="L11" s="1" t="n">
        <x:v>3</x:v>
      </x:c>
      <x:c r="M11" s="1"/>
      <x:c r="N11" s="1"/>
      <x:c r="O11" s="1" t="n">
        <x:v>6</x:v>
      </x:c>
      <x:c r="P11" s="1"/>
      <x:c r="Q11" s="1" t="n">
        <x:v>6</x:v>
      </x:c>
      <x:c r="R11" s="1"/>
      <x:c r="S11" s="1" t="n">
        <x:v>6</x:v>
      </x:c>
      <x:c r="T11" s="1" t="n">
        <x:v>1</x:v>
      </x:c>
      <x:c r="U11" s="1" t="n">
        <x:v>2</x:v>
      </x:c>
      <x:c r="V11" s="1" t="str">
        <x:v>該員以具體且具典範性的示範，展現極大耐心與從容條理，其針對輕度頭部外傷觀察推理的要害回饋，堪為楷模。</x:v>
      </x:c>
      <x:c r="W11" s="1"/>
      <x:c r="X11" s="1" t="str">
        <x:v>臨床教師</x:v>
      </x:c>
      <x:c r="Y11" s="1" t="str">
        <x:v>下階段針對「延遲回饋」制定改進行動，並主動請教師複核。</x:v>
      </x:c>
      <x:c r="Z11" s="1" t="n">
        <x:v>5</x:v>
      </x:c>
      <x:c r="AA11" s="1" t="str">
        <x:v>2022-Q2</x:v>
      </x:c>
      <x:c r="AB11" s="1" t="str">
        <x:v>分鐘</x:v>
      </x:c>
      <x:c r="AC11" s="1" t="str">
        <x:v>天</x:v>
      </x:c>
    </x:row>
    <x:row r="12">
      <x:c r="A12" s="1" t="str">
        <x:v>社區急症照護科</x:v>
      </x:c>
      <x:c r="B12" s="1" t="str">
        <x:v>FE0003</x:v>
      </x:c>
      <x:c r="C12" s="1" t="str">
        <x:v>SF003</x:v>
      </x:c>
      <x:c r="D12" s="1" t="str">
        <x:v>實習醫學生訓練計畫</x:v>
      </x:c>
      <x:c r="E12" s="1" t="n">
        <x:v>3</x:v>
      </x:c>
      <x:c r="F12" s="1" t="n">
        <x:v>4</x:v>
      </x:c>
      <x:c r="G12" s="1" t="n">
        <x:v>1</x:v>
      </x:c>
      <x:c r="H12" s="1" t="str">
        <x:v>60-79</x:v>
      </x:c>
      <x:c r="I12" s="1" t="n">
        <x:v>1</x:v>
      </x:c>
      <x:c r="J12" s="1"/>
      <x:c r="K12" s="1" t="str">
        <x:v>人文關懷與倫理敏感</x:v>
      </x:c>
      <x:c r="L12" s="1" t="n">
        <x:v>3</x:v>
      </x:c>
      <x:c r="M12" s="1"/>
      <x:c r="N12" s="1" t="n">
        <x:v>5</x:v>
      </x:c>
      <x:c r="O12" s="1" t="n">
        <x:v>5</x:v>
      </x:c>
      <x:c r="P12" s="1" t="n">
        <x:v>5</x:v>
      </x:c>
      <x:c r="Q12" s="1"/>
      <x:c r="R12" s="1" t="n">
        <x:v>4</x:v>
      </x:c>
      <x:c r="S12" s="1" t="n">
        <x:v>5</x:v>
      </x:c>
      <x:c r="T12" s="1" t="n">
        <x:v>20</x:v>
      </x:c>
      <x:c r="U12" s="1" t="n">
        <x:v>14</x:v>
      </x:c>
      <x:c r="V12" s="1"/>
      <x:c r="W12" s="1" t="str">
        <x:v>該生遲到已成為常態，致使教學安排形同虛設；建議在秉持人文關懷與倫理敏感的前提下，持續觀察其行為改變。</x:v>
      </x:c>
      <x:c r="X12" s="1" t="str">
        <x:v>指導教師</x:v>
      </x:c>
      <x:c r="Y12" s="1" t="str">
        <x:v>下階段針對「時間失守」制定改進行動，並主動請教師複核。</x:v>
      </x:c>
      <x:c r="Z12" s="1"/>
      <x:c r="AA12" s="1" t="str">
        <x:v>2022-Q2</x:v>
      </x:c>
      <x:c r="AB12" s="1" t="str">
        <x:v>分鐘</x:v>
      </x:c>
      <x:c r="AC12" s="1" t="str">
        <x:v>天</x:v>
      </x:c>
    </x:row>
    <x:row r="13">
      <x:c r="A13" s="1" t="str">
        <x:v>社區急症照護科</x:v>
      </x:c>
      <x:c r="B13" s="1" t="str">
        <x:v>FE0003</x:v>
      </x:c>
      <x:c r="C13" s="1" t="str">
        <x:v>SF003</x:v>
      </x:c>
      <x:c r="D13" s="1" t="str">
        <x:v>住院醫師訓練計畫</x:v>
      </x:c>
      <x:c r="E13" s="1" t="n">
        <x:v>6</x:v>
      </x:c>
      <x:c r="F13" s="1" t="n">
        <x:v>4</x:v>
      </x:c>
      <x:c r="G13" s="1" t="n">
        <x:v>1</x:v>
      </x:c>
      <x:c r="H13" s="1" t="str">
        <x:v>40-59</x:v>
      </x:c>
      <x:c r="I13" s="1" t="n">
        <x:v>1</x:v>
      </x:c>
      <x:c r="J13" s="1" t="str">
        <x:v>蕁麻疹反覆發作</x:v>
      </x:c>
      <x:c r="K13" s="1" t="str">
        <x:v>無菌操作與術後照護</x:v>
      </x:c>
      <x:c r="L13" s="1" t="n">
        <x:v>1</x:v>
      </x:c>
      <x:c r="M13" s="1"/>
      <x:c r="N13" s="1" t="n">
        <x:v>5</x:v>
      </x:c>
      <x:c r="O13" s="1" t="n">
        <x:v>5</x:v>
      </x:c>
      <x:c r="P13" s="1" t="n">
        <x:v>5</x:v>
      </x:c>
      <x:c r="Q13" s="1" t="n">
        <x:v>6</x:v>
      </x:c>
      <x:c r="R13" s="1"/>
      <x:c r="S13" s="1"/>
      <x:c r="T13" s="1" t="n">
        <x:v>20</x:v>
      </x:c>
      <x:c r="U13" s="1" t="n">
        <x:v>14</x:v>
      </x:c>
      <x:c r="V13" s="1" t="str">
        <x:v>該師具備主動撥時間複盤學員表現之態度，且教學設備齊全、流程順暢，值得肯定。其病例多樣，讓學員得以完整觀察疾病的自然史。</x:v>
      </x:c>
      <x:c r="W13" s="1" t="str">
        <x:v>約定八點查房，遲到半小時才出現，且無菌操作與術後照護操作仍處於改進階段。</x:v>
      </x:c>
      <x:c r="X13" s="1" t="str">
        <x:v>指導教師</x:v>
      </x:c>
      <x:c r="Y13" s="1"/>
      <x:c r="Z13" s="1" t="n">
        <x:v>6</x:v>
      </x:c>
      <x:c r="AA13" s="1" t="str">
        <x:v>2022-Q2</x:v>
      </x:c>
      <x:c r="AB13" s="1" t="str">
        <x:v>分鐘</x:v>
      </x:c>
      <x:c r="AC13" s="1" t="str">
        <x:v>天</x:v>
      </x:c>
    </x:row>
    <x:row r="14">
      <x:c r="A14" s="1" t="str">
        <x:v>社區急症照護科</x:v>
      </x:c>
      <x:c r="B14" s="1" t="str">
        <x:v>FE0004</x:v>
      </x:c>
      <x:c r="C14" s="1" t="str">
        <x:v>SF004</x:v>
      </x:c>
      <x:c r="D14" s="1" t="str">
        <x:v>住院醫師訓練計畫</x:v>
      </x:c>
      <x:c r="E14" s="1" t="n">
        <x:v>8</x:v>
      </x:c>
      <x:c r="F14" s="1" t="n">
        <x:v>3</x:v>
      </x:c>
      <x:c r="G14" s="1" t="n">
        <x:v>2</x:v>
      </x:c>
      <x:c r="H14" s="1" t="str">
        <x:v>20-39</x:v>
      </x:c>
      <x:c r="I14" s="1" t="n">
        <x:v>2</x:v>
      </x:c>
      <x:c r="J14" s="1"/>
      <x:c r="K14" s="1" t="str">
        <x:v>時間管理與分工</x:v>
      </x:c>
      <x:c r="L14" s="1" t="n">
        <x:v>3</x:v>
      </x:c>
      <x:c r="M14" s="1" t="n">
        <x:v>6</x:v>
      </x:c>
      <x:c r="N14" s="1" t="n">
        <x:v>6</x:v>
      </x:c>
      <x:c r="O14" s="1" t="n">
        <x:v>6</x:v>
      </x:c>
      <x:c r="P14" s="1" t="n">
        <x:v>6</x:v>
      </x:c>
      <x:c r="Q14" s="1" t="n">
        <x:v>6</x:v>
      </x:c>
      <x:c r="R14" s="1"/>
      <x:c r="S14" s="1" t="n">
        <x:v>6</x:v>
      </x:c>
      <x:c r="T14" s="1" t="n">
        <x:v>45</x:v>
      </x:c>
      <x:c r="U14" s="1" t="n">
        <x:v>2</x:v>
      </x:c>
      <x:c r="V14" s="1"/>
      <x:c r="W14" s="1" t="str">
        <x:v>團隊常陷於推諉且教學協作停滯，回饋亦流於模糊而難以具體修正，需持續觀察其時間管理與分工操作。</x:v>
      </x:c>
      <x:c r="X14" s="1" t="str">
        <x:v>主治教師</x:v>
      </x:c>
      <x:c r="Y14" s="1" t="str">
        <x:v>下階段針對「團隊消極」制定改進行動，並主動請教師複核。</x:v>
      </x:c>
      <x:c r="Z14" s="1" t="n">
        <x:v>6</x:v>
      </x:c>
      <x:c r="AA14" s="1" t="str">
        <x:v>2024-Q2</x:v>
      </x:c>
      <x:c r="AB14" s="1" t="str">
        <x:v>分鐘</x:v>
      </x:c>
      <x:c r="AC14" s="1" t="str">
        <x:v>天</x:v>
      </x:c>
    </x:row>
    <x:row r="15">
      <x:c r="A15" s="1" t="str">
        <x:v>社區急症照護科</x:v>
      </x:c>
      <x:c r="B15" s="1" t="str">
        <x:v>FE0004</x:v>
      </x:c>
      <x:c r="C15" s="1" t="str">
        <x:v>SF004</x:v>
      </x:c>
      <x:c r="D15" s="1" t="str">
        <x:v>專科護理師學員計畫</x:v>
      </x:c>
      <x:c r="E15" s="1"/>
      <x:c r="F15" s="1" t="n">
        <x:v>3</x:v>
      </x:c>
      <x:c r="G15" s="1" t="n">
        <x:v>1</x:v>
      </x:c>
      <x:c r="H15" s="1" t="str">
        <x:v>0-19</x:v>
      </x:c>
      <x:c r="I15" s="1" t="n">
        <x:v>2</x:v>
      </x:c>
      <x:c r="J15" s="1" t="str">
        <x:v>群聚熱症候群</x:v>
      </x:c>
      <x:c r="K15" s="1" t="str">
        <x:v>無菌操作與術後照護</x:v>
      </x:c>
      <x:c r="L15" s="1" t="n">
        <x:v>2</x:v>
      </x:c>
      <x:c r="M15" s="1" t="n">
        <x:v>5</x:v>
      </x:c>
      <x:c r="N15" s="1"/>
      <x:c r="O15" s="1" t="n">
        <x:v>6</x:v>
      </x:c>
      <x:c r="P15" s="1"/>
      <x:c r="Q15" s="1"/>
      <x:c r="R15" s="1" t="n">
        <x:v>6</x:v>
      </x:c>
      <x:c r="S15" s="1" t="n">
        <x:v>6</x:v>
      </x:c>
      <x:c r="T15" s="1" t="n">
        <x:v>45</x:v>
      </x:c>
      <x:c r="U15" s="1" t="n">
        <x:v>5</x:v>
      </x:c>
      <x:c r="V15" s="1"/>
      <x:c r="W15" s="1"/>
      <x:c r="X15" s="1" t="str">
        <x:v>主治教師</x:v>
      </x:c>
      <x:c r="Y15" s="1" t="str">
        <x:v>下階段針對「情緒化批評」制定改進行動，並主動請教師複核。</x:v>
      </x:c>
      <x:c r="Z15" s="1"/>
      <x:c r="AA15" s="1" t="str">
        <x:v>2024-Q2</x:v>
      </x:c>
      <x:c r="AB15" s="1" t="str">
        <x:v>分鐘</x:v>
      </x:c>
      <x:c r="AC15" s="1" t="str">
        <x:v>天</x:v>
      </x:c>
    </x:row>
    <x:row r="16">
      <x:c r="A16" s="1" t="str">
        <x:v>社區急症照護科</x:v>
      </x:c>
      <x:c r="B16" s="1" t="str">
        <x:v>FE0004</x:v>
      </x:c>
      <x:c r="C16" s="1" t="str">
        <x:v>SF004</x:v>
      </x:c>
      <x:c r="D16" s="1" t="str">
        <x:v>一般臨床訓練</x:v>
      </x:c>
      <x:c r="E16" s="1"/>
      <x:c r="F16" s="1" t="n">
        <x:v>3</x:v>
      </x:c>
      <x:c r="G16" s="1" t="n">
        <x:v>1</x:v>
      </x:c>
      <x:c r="H16" s="1" t="str">
        <x:v>60-79</x:v>
      </x:c>
      <x:c r="I16" s="1" t="n">
        <x:v>1</x:v>
      </x:c>
      <x:c r="J16" s="1" t="str">
        <x:v>跌倒後功能評估</x:v>
      </x:c>
      <x:c r="K16" s="1"/>
      <x:c r="L16" s="1" t="n">
        <x:v>2</x:v>
      </x:c>
      <x:c r="M16" s="1" t="n">
        <x:v>6</x:v>
      </x:c>
      <x:c r="N16" s="1" t="n">
        <x:v>6</x:v>
      </x:c>
      <x:c r="O16" s="1"/>
      <x:c r="P16" s="1" t="n">
        <x:v>6</x:v>
      </x:c>
      <x:c r="Q16" s="1" t="n">
        <x:v>6</x:v>
      </x:c>
      <x:c r="R16" s="1" t="n">
        <x:v>6</x:v>
      </x:c>
      <x:c r="S16" s="1"/>
      <x:c r="T16" s="1" t="n">
        <x:v>5</x:v>
      </x:c>
      <x:c r="U16" s="1" t="n">
        <x:v>3</x:v>
      </x:c>
      <x:c r="V16" s="1"/>
      <x:c r="W16" s="1"/>
      <x:c r="X16" s="1" t="str">
        <x:v>臨床教師</x:v>
      </x:c>
      <x:c r="Y16" s="1"/>
      <x:c r="Z16" s="1" t="n">
        <x:v>6</x:v>
      </x:c>
      <x:c r="AA16" s="1" t="str">
        <x:v>2024-Q2</x:v>
      </x:c>
      <x:c r="AB16" s="1" t="str">
        <x:v>分鐘</x:v>
      </x:c>
      <x:c r="AC16" s="1" t="str">
        <x:v>天</x:v>
      </x:c>
    </x:row>
    <x:row r="17">
      <x:c r="A17" s="1" t="str">
        <x:v>延續照護科</x:v>
      </x:c>
      <x:c r="B17" s="1" t="str">
        <x:v>FE0005</x:v>
      </x:c>
      <x:c r="C17" s="1" t="str">
        <x:v>SF005</x:v>
      </x:c>
      <x:c r="D17" s="1" t="str">
        <x:v>住院醫師訓練計畫</x:v>
      </x:c>
      <x:c r="E17" s="1"/>
      <x:c r="F17" s="1" t="n">
        <x:v>2</x:v>
      </x:c>
      <x:c r="G17" s="1" t="n">
        <x:v>2</x:v>
      </x:c>
      <x:c r="H17" s="1" t="str">
        <x:v>80+</x:v>
      </x:c>
      <x:c r="I17" s="1" t="n">
        <x:v>2</x:v>
      </x:c>
      <x:c r="J17" s="1" t="str">
        <x:v>失眠與焦慮共病</x:v>
      </x:c>
      <x:c r="K17" s="1" t="str">
        <x:v>病史詢問與理學檢查</x:v>
      </x:c>
      <x:c r="L17" s="1"/>
      <x:c r="M17" s="1" t="n">
        <x:v>3</x:v>
      </x:c>
      <x:c r="N17" s="1"/>
      <x:c r="O17" s="1"/>
      <x:c r="P17" s="1" t="n">
        <x:v>4</x:v>
      </x:c>
      <x:c r="Q17" s="1" t="n">
        <x:v>4</x:v>
      </x:c>
      <x:c r="R17" s="1"/>
      <x:c r="S17" s="1" t="n">
        <x:v>6</x:v>
      </x:c>
      <x:c r="T17" s="1" t="n">
        <x:v>1</x:v>
      </x:c>
      <x:c r="U17" s="1" t="n">
        <x:v>3</x:v>
      </x:c>
      <x:c r="V17" s="1"/>
      <x:c r="W17" s="1" t="str">
        <x:v>設備短缺的陰影無處不在，導致排隊成為常態，且病史詢問與理學檢查環節尚未穩定。</x:v>
      </x:c>
      <x:c r="X17" s="1" t="str">
        <x:v>指導教師</x:v>
      </x:c>
      <x:c r="Y17" s="1" t="str">
        <x:v>下階段針對「設備短缺」制定改進行動，並主動請教師複核。</x:v>
      </x:c>
      <x:c r="Z17" s="1" t="n">
        <x:v>6</x:v>
      </x:c>
      <x:c r="AA17" s="1" t="str">
        <x:v>2024-Q2</x:v>
      </x:c>
      <x:c r="AB17" s="1" t="str">
        <x:v>分鐘</x:v>
      </x:c>
      <x:c r="AC17" s="1" t="str">
        <x:v>天</x:v>
      </x:c>
    </x:row>
    <x:row r="18">
      <x:c r="A18" s="1" t="str">
        <x:v>延續照護科</x:v>
      </x:c>
      <x:c r="B18" s="1" t="str">
        <x:v>FE0006</x:v>
      </x:c>
      <x:c r="C18" s="1" t="str">
        <x:v>SF006</x:v>
      </x:c>
      <x:c r="D18" s="1" t="str">
        <x:v>專科護理師學員計畫</x:v>
      </x:c>
      <x:c r="E18" s="1"/>
      <x:c r="F18" s="1" t="n">
        <x:v>2</x:v>
      </x:c>
      <x:c r="G18" s="1" t="n">
        <x:v>1</x:v>
      </x:c>
      <x:c r="H18" s="1" t="str">
        <x:v>20-39</x:v>
      </x:c>
      <x:c r="I18" s="1" t="n">
        <x:v>1</x:v>
      </x:c>
      <x:c r="J18" s="1" t="str">
        <x:v>高血壓調整期</x:v>
      </x:c>
      <x:c r="K18" s="1" t="str">
        <x:v>用藥安全與交互作用</x:v>
      </x:c>
      <x:c r="L18" s="1" t="n">
        <x:v>2</x:v>
      </x:c>
      <x:c r="M18" s="1" t="n">
        <x:v>5</x:v>
      </x:c>
      <x:c r="N18" s="1"/>
      <x:c r="O18" s="1"/>
      <x:c r="P18" s="1" t="n">
        <x:v>5</x:v>
      </x:c>
      <x:c r="Q18" s="1" t="n">
        <x:v>6</x:v>
      </x:c>
      <x:c r="R18" s="1" t="n">
        <x:v>6</x:v>
      </x:c>
      <x:c r="S18" s="1" t="n">
        <x:v>5</x:v>
      </x:c>
      <x:c r="T18" s="1" t="n">
        <x:v>2</x:v>
      </x:c>
      <x:c r="U18" s="1" t="n">
        <x:v>14</x:v>
      </x:c>
      <x:c r="V18" s="1" t="str">
        <x:v>該教師於午間查房時耐心講解用藥安全重點並親手示範，展現典範風範，更主動關心學員卡關處，節奏恰到好處。</x:v>
      </x:c>
      <x:c r="W18" s="1" t="str">
        <x:v>設備短缺導致老舊模型狀況百出，致使教學一再中斷且尚未穩定。</x:v>
      </x:c>
      <x:c r="X18" s="1" t="str">
        <x:v>主治教師</x:v>
      </x:c>
      <x:c r="Y18" s="1" t="str">
        <x:v>下階段針對「設備短缺」制定改進行動，並主動請教師複核。</x:v>
      </x:c>
      <x:c r="Z18" s="1" t="n">
        <x:v>5</x:v>
      </x:c>
      <x:c r="AA18" s="1" t="str">
        <x:v>2024-Q1</x:v>
      </x:c>
      <x:c r="AB18" s="1" t="str">
        <x:v>分鐘</x:v>
      </x:c>
      <x:c r="AC18" s="1" t="str">
        <x:v>天</x:v>
      </x:c>
    </x:row>
    <x:row r="19">
      <x:c r="A19" s="1" t="str">
        <x:v>延續照護科</x:v>
      </x:c>
      <x:c r="B19" s="1" t="str">
        <x:v>FE0006</x:v>
      </x:c>
      <x:c r="C19" s="1" t="str">
        <x:v>SF006</x:v>
      </x:c>
      <x:c r="D19" s="1" t="str">
        <x:v>專科醫師在訓計畫</x:v>
      </x:c>
      <x:c r="E19" s="1" t="n">
        <x:v>4</x:v>
      </x:c>
      <x:c r="F19" s="1" t="n">
        <x:v>2</x:v>
      </x:c>
      <x:c r="G19" s="1" t="n">
        <x:v>1</x:v>
      </x:c>
      <x:c r="H19" s="1" t="str">
        <x:v>20-39</x:v>
      </x:c>
      <x:c r="I19" s="1" t="n">
        <x:v>2</x:v>
      </x:c>
      <x:c r="J19" s="1" t="str">
        <x:v>貧血原因待查</x:v>
      </x:c>
      <x:c r="K19" s="1" t="str">
        <x:v>處置優先順序判斷</x:v>
      </x:c>
      <x:c r="L19" s="1"/>
      <x:c r="M19" s="1" t="n">
        <x:v>5</x:v>
      </x:c>
      <x:c r="N19" s="1" t="n">
        <x:v>4</x:v>
      </x:c>
      <x:c r="O19" s="1" t="n">
        <x:v>5</x:v>
      </x:c>
      <x:c r="P19" s="1" t="n">
        <x:v>5</x:v>
      </x:c>
      <x:c r="Q19" s="1" t="n">
        <x:v>6</x:v>
      </x:c>
      <x:c r="R19" s="1"/>
      <x:c r="S19" s="1" t="n">
        <x:v>6</x:v>
      </x:c>
      <x:c r="T19" s="1" t="n">
        <x:v>2</x:v>
      </x:c>
      <x:c r="U19" s="1" t="n">
        <x:v>7</x:v>
      </x:c>
      <x:c r="V19" s="1" t="str">
        <x:v>午間查房回饋條理分明，以淺顯例子耐心講解貧血原因待查觀念；模擬教學設備齊全且學員練習量充裕，值得肯定。</x:v>
      </x:c>
      <x:c r="W19" s="1" t="str">
        <x:v>因設備短缺且儀器老舊，導致操作練習頻頻出錯，尚未穩定（午間查房）。</x:v>
      </x:c>
      <x:c r="X19" s="1" t="str">
        <x:v>指導教師</x:v>
      </x:c>
      <x:c r="Y19" s="1" t="str">
        <x:v>下階段針對「設備短缺」制定改進行動，並主動請教師複核。</x:v>
      </x:c>
      <x:c r="Z19" s="1" t="n">
        <x:v>5</x:v>
      </x:c>
      <x:c r="AA19" s="1" t="str">
        <x:v>2024-Q1</x:v>
      </x:c>
      <x:c r="AB19" s="1" t="str">
        <x:v>分鐘</x:v>
      </x:c>
      <x:c r="AC19" s="1" t="str">
        <x:v>天</x:v>
      </x:c>
    </x:row>
    <x:row r="20">
      <x:c r="A20" s="1" t="str">
        <x:v>延續照護科</x:v>
      </x:c>
      <x:c r="B20" s="1" t="str">
        <x:v>FE0006</x:v>
      </x:c>
      <x:c r="C20" s="1" t="str">
        <x:v>SF006</x:v>
      </x:c>
      <x:c r="D20" s="1" t="str">
        <x:v>專科醫師在訓計畫</x:v>
      </x:c>
      <x:c r="E20" s="1" t="n">
        <x:v>5</x:v>
      </x:c>
      <x:c r="F20" s="1" t="n">
        <x:v>2</x:v>
      </x:c>
      <x:c r="G20" s="1" t="n">
        <x:v>2</x:v>
      </x:c>
      <x:c r="H20" s="1" t="str">
        <x:v>60-79</x:v>
      </x:c>
      <x:c r="I20" s="1" t="n">
        <x:v>2</x:v>
      </x:c>
      <x:c r="J20" s="1" t="str">
        <x:v>社區獲得性肺炎（觀察）</x:v>
      </x:c>
      <x:c r="K20" s="1" t="str">
        <x:v>處置優先順序判斷</x:v>
      </x:c>
      <x:c r="L20" s="1"/>
      <x:c r="M20" s="1" t="n">
        <x:v>5</x:v>
      </x:c>
      <x:c r="N20" s="1" t="n">
        <x:v>6</x:v>
      </x:c>
      <x:c r="O20" s="1" t="n">
        <x:v>4</x:v>
      </x:c>
      <x:c r="P20" s="1"/>
      <x:c r="Q20" s="1" t="n">
        <x:v>5</x:v>
      </x:c>
      <x:c r="R20" s="1"/>
      <x:c r="S20" s="1" t="n">
        <x:v>5</x:v>
      </x:c>
      <x:c r="T20" s="1" t="n">
        <x:v>1</x:v>
      </x:c>
      <x:c r="U20" s="1" t="n">
        <x:v>7</x:v>
      </x:c>
      <x:c r="V20" s="1" t="str">
        <x:v>於門診時段以耐心態度針對病例多樣性高的學員報告進行逐字批註與明確回饋，值得肯定。</x:v>
      </x:c>
      <x:c r="W20" s="1" t="str">
        <x:v>設備短缺導致模擬器排隊二十分鐘，目前門診時段仍在改進中。</x:v>
      </x:c>
      <x:c r="X20" s="1" t="str">
        <x:v>臨床教師</x:v>
      </x:c>
      <x:c r="Y20" s="1" t="str">
        <x:v>下階段針對「設備短缺」制定改進行動，並主動請教師複核。</x:v>
      </x:c>
      <x:c r="Z20" s="1" t="n">
        <x:v>6</x:v>
      </x:c>
      <x:c r="AA20" s="1" t="str">
        <x:v>2024-Q1</x:v>
      </x:c>
      <x:c r="AB20" s="1" t="str">
        <x:v>分鐘</x:v>
      </x:c>
      <x:c r="AC20" s="1" t="str">
        <x:v>天</x:v>
      </x:c>
    </x:row>
    <x:row r="21">
      <x:c r="A21" s="1" t="str">
        <x:v>延續照護科</x:v>
      </x:c>
      <x:c r="B21" s="1" t="str">
        <x:v>FE0006</x:v>
      </x:c>
      <x:c r="C21" s="1" t="str">
        <x:v>SF006</x:v>
      </x:c>
      <x:c r="D21" s="1" t="str">
        <x:v>住院醫師訓練計畫</x:v>
      </x:c>
      <x:c r="E21" s="1" t="n">
        <x:v>6</x:v>
      </x:c>
      <x:c r="F21" s="1" t="n">
        <x:v>2</x:v>
      </x:c>
      <x:c r="G21" s="1" t="n">
        <x:v>1</x:v>
      </x:c>
      <x:c r="H21" s="1" t="str">
        <x:v>20-39</x:v>
      </x:c>
      <x:c r="I21" s="1" t="n">
        <x:v>2</x:v>
      </x:c>
      <x:c r="J21" s="1" t="str">
        <x:v>哮喘穩定期</x:v>
      </x:c>
      <x:c r="K21" s="1"/>
      <x:c r="L21" s="1"/>
      <x:c r="M21" s="1"/>
      <x:c r="N21" s="1" t="n">
        <x:v>6</x:v>
      </x:c>
      <x:c r="O21" s="1"/>
      <x:c r="P21" s="1"/>
      <x:c r="Q21" s="1" t="n">
        <x:v>5</x:v>
      </x:c>
      <x:c r="R21" s="1" t="n">
        <x:v>6</x:v>
      </x:c>
      <x:c r="S21" s="1" t="n">
        <x:v>5</x:v>
      </x:c>
      <x:c r="T21" s="1" t="n">
        <x:v>60</x:v>
      </x:c>
      <x:c r="U21" s="1" t="n">
        <x:v>3</x:v>
      </x:c>
      <x:c r="V21" s="1" t="str">
        <x:v>以行勝於言的主動典範示範關鍵病史提問，並在學員答錯時耐心拆解原因、即時補講要點，展現看得見的進步。</x:v>
      </x:c>
      <x:c r="W21" s="1"/>
      <x:c r="X21" s="1" t="str">
        <x:v>臨床教師</x:v>
      </x:c>
      <x:c r="Y21" s="1" t="str">
        <x:v>下階段針對「人手不足」制定改進行動，並主動請教師複核。</x:v>
      </x:c>
      <x:c r="Z21" s="1" t="n">
        <x:v>6</x:v>
      </x:c>
      <x:c r="AA21" s="1" t="str">
        <x:v>2024-Q1</x:v>
      </x:c>
      <x:c r="AB21" s="1" t="str">
        <x:v>分鐘</x:v>
      </x:c>
      <x:c r="AC21" s="1" t="str">
        <x:v>天</x:v>
      </x:c>
    </x:row>
    <x:row r="22">
      <x:c r="A22" s="1" t="str">
        <x:v>延續照護科</x:v>
      </x:c>
      <x:c r="B22" s="1" t="str">
        <x:v>FE0006</x:v>
      </x:c>
      <x:c r="C22" s="1" t="str">
        <x:v>SF006</x:v>
      </x:c>
      <x:c r="D22" s="1" t="str">
        <x:v>住院醫師訓練計畫</x:v>
      </x:c>
      <x:c r="E22" s="1" t="n">
        <x:v>5</x:v>
      </x:c>
      <x:c r="F22" s="1" t="n">
        <x:v>2</x:v>
      </x:c>
      <x:c r="G22" s="1" t="n">
        <x:v>1</x:v>
      </x:c>
      <x:c r="H22" s="1" t="str">
        <x:v>0-19</x:v>
      </x:c>
      <x:c r="I22" s="1" t="n">
        <x:v>2</x:v>
      </x:c>
      <x:c r="J22" s="1" t="str">
        <x:v>失眠與焦慮共病</x:v>
      </x:c>
      <x:c r="K22" s="1" t="str">
        <x:v>急症初判與轉診時機</x:v>
      </x:c>
      <x:c r="L22" s="1" t="n">
        <x:v>2</x:v>
      </x:c>
      <x:c r="M22" s="1" t="n">
        <x:v>5</x:v>
      </x:c>
      <x:c r="N22" s="1" t="n">
        <x:v>6</x:v>
      </x:c>
      <x:c r="O22" s="1" t="n">
        <x:v>4</x:v>
      </x:c>
      <x:c r="P22" s="1" t="n">
        <x:v>6</x:v>
      </x:c>
      <x:c r="Q22" s="1" t="n">
        <x:v>5</x:v>
      </x:c>
      <x:c r="R22" s="1" t="n">
        <x:v>6</x:v>
      </x:c>
      <x:c r="S22" s="1" t="n">
        <x:v>5</x:v>
      </x:c>
      <x:c r="T22" s="1" t="n">
        <x:v>20</x:v>
      </x:c>
      <x:c r="U22" s="1" t="n">
        <x:v>5</x:v>
      </x:c>
      <x:c r="V22" s="1" t="str">
        <x:v>該評語強調以多樣的罕見病例作為珍貴教學素材，並透過具體舉例說明急症初判與轉診時機，使學員吸收迅速且成效明顯。此外，值班場景中透明負責的同意書處理方式，充分體現了倫理與誠信的本質。</x:v>
      </x:c>
      <x:c r="W22" s="1" t="str">
        <x:v>值班場景下因人手不足導致帶班教師忙於應付而影響教學，相關狀況仍在改進中。</x:v>
      </x:c>
      <x:c r="X22" s="1" t="str">
        <x:v>指導教師</x:v>
      </x:c>
      <x:c r="Y22" s="1" t="str">
        <x:v>下階段針對「人手不足」制定改進行動，並主動請教師複核。</x:v>
      </x:c>
      <x:c r="Z22" s="1" t="n">
        <x:v>6</x:v>
      </x:c>
      <x:c r="AA22" s="1" t="str">
        <x:v>2024-Q1</x:v>
      </x:c>
      <x:c r="AB22" s="1" t="str">
        <x:v>分鐘</x:v>
      </x:c>
      <x:c r="AC22" s="1" t="str">
        <x:v>天</x:v>
      </x:c>
    </x:row>
    <x:row r="23">
      <x:c r="A23" s="1" t="str">
        <x:v>延續照護科</x:v>
      </x:c>
      <x:c r="B23" s="1" t="str">
        <x:v>FE0007</x:v>
      </x:c>
      <x:c r="C23" s="1" t="str">
        <x:v>SF007</x:v>
      </x:c>
      <x:c r="D23" s="1" t="str">
        <x:v>住院醫師訓練計畫</x:v>
      </x:c>
      <x:c r="E23" s="1"/>
      <x:c r="F23" s="1" t="n">
        <x:v>6</x:v>
      </x:c>
      <x:c r="G23" s="1" t="n">
        <x:v>2</x:v>
      </x:c>
      <x:c r="H23" s="1" t="str">
        <x:v>0-19</x:v>
      </x:c>
      <x:c r="I23" s="1" t="n">
        <x:v>2</x:v>
      </x:c>
      <x:c r="J23" s="1" t="str">
        <x:v>蕁麻疹反覆發作</x:v>
      </x:c>
      <x:c r="K23" s="1" t="str">
        <x:v>人文關懷與倫理敏感</x:v>
      </x:c>
      <x:c r="L23" s="1"/>
      <x:c r="M23" s="1" t="n">
        <x:v>5</x:v>
      </x:c>
      <x:c r="N23" s="1" t="n">
        <x:v>4</x:v>
      </x:c>
      <x:c r="O23" s="1" t="n">
        <x:v>3</x:v>
      </x:c>
      <x:c r="P23" s="1" t="n">
        <x:v>4</x:v>
      </x:c>
      <x:c r="Q23" s="1" t="n">
        <x:v>3</x:v>
      </x:c>
      <x:c r="R23" s="1" t="n">
        <x:v>3</x:v>
      </x:c>
      <x:c r="S23" s="1"/>
      <x:c r="T23" s="1" t="n">
        <x:v>2</x:v>
      </x:c>
      <x:c r="U23" s="1" t="n">
        <x:v>7</x:v>
      </x:c>
      <x:c r="V23" s="1" t="str">
        <x:v>回饋內容能針對報告中可改進之處給予具體建議，使學員能有效執行。此外，床邊教學時務必確認病人隱私並拉好簾子，展現出優異的人文關懷與倫理敏感度，值得肯定。</x:v>
      </x:c>
      <x:c r="W23" s="1"/>
      <x:c r="X23" s="1" t="str">
        <x:v>主治教師</x:v>
      </x:c>
      <x:c r="Y23" s="1" t="str">
        <x:v>下階段針對「人手不足」制定改進行動，並主動請教師複核。</x:v>
      </x:c>
      <x:c r="Z23" s="1"/>
      <x:c r="AA23" s="1" t="str">
        <x:v>2022-Q4</x:v>
      </x:c>
      <x:c r="AB23" s="1" t="str">
        <x:v>分鐘</x:v>
      </x:c>
      <x:c r="AC23" s="1" t="str">
        <x:v>天</x:v>
      </x:c>
    </x:row>
    <x:row r="24">
      <x:c r="A24" s="1" t="str">
        <x:v>延續照護科</x:v>
      </x:c>
      <x:c r="B24" s="1" t="str">
        <x:v>FE0007</x:v>
      </x:c>
      <x:c r="C24" s="1" t="str">
        <x:v>SF007</x:v>
      </x:c>
      <x:c r="D24" s="1" t="str">
        <x:v>專科護理師學員計畫</x:v>
      </x:c>
      <x:c r="E24" s="1" t="n">
        <x:v>2</x:v>
      </x:c>
      <x:c r="F24" s="1" t="n">
        <x:v>6</x:v>
      </x:c>
      <x:c r="G24" s="1" t="n">
        <x:v>2</x:v>
      </x:c>
      <x:c r="H24" s="1" t="str">
        <x:v>60-79</x:v>
      </x:c>
      <x:c r="I24" s="1" t="n">
        <x:v>2</x:v>
      </x:c>
      <x:c r="J24" s="1" t="str">
        <x:v>營養不良介入</x:v>
      </x:c>
      <x:c r="K24" s="1" t="str">
        <x:v>病史詢問與理學檢查</x:v>
      </x:c>
      <x:c r="L24" s="1" t="n">
        <x:v>1</x:v>
      </x:c>
      <x:c r="M24" s="1" t="n">
        <x:v>4</x:v>
      </x:c>
      <x:c r="N24" s="1"/>
      <x:c r="O24" s="1" t="n">
        <x:v>4</x:v>
      </x:c>
      <x:c r="P24" s="1" t="n">
        <x:v>4</x:v>
      </x:c>
      <x:c r="Q24" s="1" t="n">
        <x:v>3</x:v>
      </x:c>
      <x:c r="R24" s="1" t="n">
        <x:v>3</x:v>
      </x:c>
      <x:c r="S24" s="1" t="n">
        <x:v>4</x:v>
      </x:c>
      <x:c r="T24" s="1" t="n">
        <x:v>2</x:v>
      </x:c>
      <x:c r="U24" s="1" t="n">
        <x:v>5</x:v>
      </x:c>
      <x:c r="V24" s="1" t="str">
        <x:v>以誠信態度面對倫理兩難，並以身作則展現典範，透過耐心的病史詢問與理學檢查重點教學，引導學員達成獨立照護。</x:v>
      </x:c>
      <x:c r="W24" s="1" t="str">
        <x:v>因人手不足導致學員缺乏指導，且延續照護科門診因設備短缺致使檢查器材供應不穩，影響照護品質。</x:v>
      </x:c>
      <x:c r="X24" s="1" t="str">
        <x:v>指導教師</x:v>
      </x:c>
      <x:c r="Y24" s="1" t="str">
        <x:v>下階段針對「人手不足」制定改進行動，並主動請教師複核。</x:v>
      </x:c>
      <x:c r="Z24" s="1"/>
      <x:c r="AA24" s="1" t="str">
        <x:v>2022-Q4</x:v>
      </x:c>
      <x:c r="AB24" s="1" t="str">
        <x:v>分鐘</x:v>
      </x:c>
      <x:c r="AC24" s="1" t="str">
        <x:v>天</x:v>
      </x:c>
    </x:row>
    <x:row r="25">
      <x:c r="A25" s="1" t="str">
        <x:v>延續照護科</x:v>
      </x:c>
      <x:c r="B25" s="1" t="str">
        <x:v>FE0007</x:v>
      </x:c>
      <x:c r="C25" s="1" t="str">
        <x:v>SF007</x:v>
      </x:c>
      <x:c r="D25" s="1" t="str">
        <x:v>實習醫學生訓練計畫</x:v>
      </x:c>
      <x:c r="E25" s="1" t="n">
        <x:v>3</x:v>
      </x:c>
      <x:c r="F25" s="1" t="n">
        <x:v>6</x:v>
      </x:c>
      <x:c r="G25" s="1" t="n">
        <x:v>1</x:v>
      </x:c>
      <x:c r="H25" s="1" t="str">
        <x:v>60-79</x:v>
      </x:c>
      <x:c r="I25" s="1" t="n">
        <x:v>2</x:v>
      </x:c>
      <x:c r="J25" s="1"/>
      <x:c r="K25" s="1"/>
      <x:c r="L25" s="1" t="n">
        <x:v>3</x:v>
      </x:c>
      <x:c r="M25" s="1" t="n">
        <x:v>4</x:v>
      </x:c>
      <x:c r="N25" s="1" t="n">
        <x:v>3</x:v>
      </x:c>
      <x:c r="O25" s="1" t="n">
        <x:v>3</x:v>
      </x:c>
      <x:c r="P25" s="1"/>
      <x:c r="Q25" s="1" t="n">
        <x:v>3</x:v>
      </x:c>
      <x:c r="R25" s="1" t="n">
        <x:v>4</x:v>
      </x:c>
      <x:c r="S25" s="1" t="n">
        <x:v>4</x:v>
      </x:c>
      <x:c r="T25" s="1" t="n">
        <x:v>2</x:v>
      </x:c>
      <x:c r="U25" s="1" t="n">
        <x:v>3</x:v>
      </x:c>
      <x:c r="V25" s="1" t="str">
        <x:v>該學員主動給予報告改進建議，並在查房時以耐心引導的方式，協助學員建立層次分明的臨床思維，進步顯著。</x:v>
      </x:c>
      <x:c r="W25" s="1"/>
      <x:c r="X25" s="1" t="str">
        <x:v>主治教師</x:v>
      </x:c>
      <x:c r="Y25" s="1" t="str">
        <x:v>下階段針對「設備短缺」制定改進行動，並主動請教師複核。</x:v>
      </x:c>
      <x:c r="Z25" s="1" t="n">
        <x:v>3</x:v>
      </x:c>
      <x:c r="AA25" s="1" t="str">
        <x:v>2022-Q4</x:v>
      </x:c>
      <x:c r="AB25" s="1" t="str">
        <x:v>分鐘</x:v>
      </x:c>
      <x:c r="AC25" s="1" t="str">
        <x:v>天</x:v>
      </x:c>
    </x:row>
    <x:row r="26">
      <x:c r="A26" s="1" t="str">
        <x:v>延續照護科</x:v>
      </x:c>
      <x:c r="B26" s="1" t="str">
        <x:v>FE0007</x:v>
      </x:c>
      <x:c r="C26" s="1" t="str">
        <x:v>SF007</x:v>
      </x:c>
      <x:c r="D26" s="1" t="str">
        <x:v>住院醫師訓練計畫</x:v>
      </x:c>
      <x:c r="E26" s="1"/>
      <x:c r="F26" s="1" t="n">
        <x:v>6</x:v>
      </x:c>
      <x:c r="G26" s="1" t="n">
        <x:v>1</x:v>
      </x:c>
      <x:c r="H26" s="1" t="str">
        <x:v>40-59</x:v>
      </x:c>
      <x:c r="I26" s="1" t="n">
        <x:v>1</x:v>
      </x:c>
      <x:c r="J26" s="1" t="str">
        <x:v>第二型糖尿病（初診）</x:v>
      </x:c>
      <x:c r="K26" s="1" t="str">
        <x:v>用藥安全與交互作用</x:v>
      </x:c>
      <x:c r="L26" s="1" t="n">
        <x:v>2</x:v>
      </x:c>
      <x:c r="M26" s="1"/>
      <x:c r="N26" s="1" t="n">
        <x:v>3</x:v>
      </x:c>
      <x:c r="O26" s="1" t="n">
        <x:v>2</x:v>
      </x:c>
      <x:c r="P26" s="1"/>
      <x:c r="Q26" s="1"/>
      <x:c r="R26" s="1" t="n">
        <x:v>3</x:v>
      </x:c>
      <x:c r="S26" s="1" t="n">
        <x:v>4</x:v>
      </x:c>
      <x:c r="T26" s="1" t="n">
        <x:v>2</x:v>
      </x:c>
      <x:c r="U26" s="1" t="n">
        <x:v>1</x:v>
      </x:c>
      <x:c r="V26" s="1" t="str">
        <x:v>該評語強調在設備齊全的環境下，透過具體的第二型糖尿病（初診）案例進行倫理規範嚴謹的錄影複盤與針對性回饋，使學生推理進步顯著。</x:v>
      </x:c>
      <x:c r="W26" s="1" t="str">
        <x:v>由於人手不足導致查房時間被壓縮，同時因設備短缺，門診時段的示範改為播放影片。</x:v>
      </x:c>
      <x:c r="X26" s="1" t="str">
        <x:v>指導教師</x:v>
      </x:c>
      <x:c r="Y26" s="1" t="str">
        <x:v>下階段針對「人手不足」制定改進行動，並主動請教師複核。</x:v>
      </x:c>
      <x:c r="Z26" s="1"/>
      <x:c r="AA26" s="1" t="str">
        <x:v>2022-Q4</x:v>
      </x:c>
      <x:c r="AB26" s="1" t="str">
        <x:v>分鐘</x:v>
      </x:c>
      <x:c r="AC26" s="1" t="str">
        <x:v>天</x:v>
      </x:c>
    </x:row>
    <x:row r="27">
      <x:c r="A27" s="1" t="str">
        <x:v>延續照護科</x:v>
      </x:c>
      <x:c r="B27" s="1" t="str">
        <x:v>FE0007</x:v>
      </x:c>
      <x:c r="C27" s="1" t="str">
        <x:v>SF007</x:v>
      </x:c>
      <x:c r="D27" s="1" t="str">
        <x:v>專科醫師在訓計畫</x:v>
      </x:c>
      <x:c r="E27" s="1" t="n">
        <x:v>5</x:v>
      </x:c>
      <x:c r="F27" s="1" t="n">
        <x:v>6</x:v>
      </x:c>
      <x:c r="G27" s="1" t="n">
        <x:v>1</x:v>
      </x:c>
      <x:c r="H27" s="1" t="str">
        <x:v>40-59</x:v>
      </x:c>
      <x:c r="I27" s="1" t="n">
        <x:v>2</x:v>
      </x:c>
      <x:c r="J27" s="1" t="str">
        <x:v>營養不良介入</x:v>
      </x:c>
      <x:c r="K27" s="1" t="str">
        <x:v>衛教表達與資源運用</x:v>
      </x:c>
      <x:c r="L27" s="1" t="n">
        <x:v>2</x:v>
      </x:c>
      <x:c r="M27" s="1"/>
      <x:c r="N27" s="1"/>
      <x:c r="O27" s="1" t="n">
        <x:v>4</x:v>
      </x:c>
      <x:c r="P27" s="1"/>
      <x:c r="Q27" s="1" t="n">
        <x:v>4</x:v>
      </x:c>
      <x:c r="R27" s="1" t="n">
        <x:v>3</x:v>
      </x:c>
      <x:c r="S27" s="1" t="n">
        <x:v>3</x:v>
      </x:c>
      <x:c r="T27" s="1" t="n">
        <x:v>5</x:v>
      </x:c>
      <x:c r="U27" s="1" t="n">
        <x:v>7</x:v>
      </x:c>
      <x:c r="V27" s="1" t="str">
        <x:v>教學流程順暢且設備齊全，展現對患者的尊重與倫理規範，並透過細心的衛教與耐心指導，使學員能獨立完成照護任務。</x:v>
      </x:c>
      <x:c r="W27" s="1" t="str">
        <x:v>因人手不足與設備短缺導致流程延宕，目前仍持續改進中，並將部分儀器示範改為影片教學。</x:v>
      </x:c>
      <x:c r="X27" s="1" t="str">
        <x:v>指導教師</x:v>
      </x:c>
      <x:c r="Y27" s="1" t="str">
        <x:v>下階段針對「人手不足」制定改進行動，並主動請教師複核。</x:v>
      </x:c>
      <x:c r="Z27" s="1"/>
      <x:c r="AA27" s="1" t="str">
        <x:v>2022-Q4</x:v>
      </x:c>
      <x:c r="AB27" s="1" t="str">
        <x:v>分鐘</x:v>
      </x:c>
      <x:c r="AC27" s="1" t="str">
        <x:v>天</x:v>
      </x:c>
    </x:row>
    <x:row r="28">
      <x:c r="A28" s="1" t="str">
        <x:v>延續照護科</x:v>
      </x:c>
      <x:c r="B28" s="1" t="str">
        <x:v>FE0008</x:v>
      </x:c>
      <x:c r="C28" s="1" t="str">
        <x:v>SF008</x:v>
      </x:c>
      <x:c r="D28" s="1" t="str">
        <x:v>住院醫師訓練計畫</x:v>
      </x:c>
      <x:c r="E28" s="1" t="n">
        <x:v>8</x:v>
      </x:c>
      <x:c r="F28" s="1" t="n">
        <x:v>4</x:v>
      </x:c>
      <x:c r="G28" s="1" t="n">
        <x:v>2</x:v>
      </x:c>
      <x:c r="H28" s="1" t="str">
        <x:v>0-19</x:v>
      </x:c>
      <x:c r="I28" s="1" t="n">
        <x:v>1</x:v>
      </x:c>
      <x:c r="J28" s="1" t="str">
        <x:v>貧血原因待查</x:v>
      </x:c>
      <x:c r="K28" s="1" t="str">
        <x:v>無菌操作與術後照護</x:v>
      </x:c>
      <x:c r="L28" s="1" t="n">
        <x:v>3</x:v>
      </x:c>
      <x:c r="M28" s="1"/>
      <x:c r="N28" s="1" t="n">
        <x:v>3</x:v>
      </x:c>
      <x:c r="O28" s="1"/>
      <x:c r="P28" s="1"/>
      <x:c r="Q28" s="1" t="n">
        <x:v>5</x:v>
      </x:c>
      <x:c r="R28" s="1" t="n">
        <x:v>4</x:v>
      </x:c>
      <x:c r="S28" s="1" t="n">
        <x:v>3</x:v>
      </x:c>
      <x:c r="T28" s="1" t="n">
        <x:v>30</x:v>
      </x:c>
      <x:c r="U28" s="1" t="n">
        <x:v>3</x:v>
      </x:c>
      <x:c r="V28" s="1" t="str">
        <x:v>值班場景中設備齊全，讓學員能順手運用技巧練習室隨到隨練；病例多樣且案例豐富，助於學員看見疾病的自然史。</x:v>
      </x:c>
      <x:c r="W28" s="1" t="str">
        <x:v>由於人手不足，無菌操作與術後照護須拆分教學；加之設備短缺且模型老舊，導致教學頻繁中斷。</x:v>
      </x:c>
      <x:c r="X28" s="1" t="str">
        <x:v>臨床教師</x:v>
      </x:c>
      <x:c r="Y28" s="1" t="str">
        <x:v>下階段針對「人手不足」制定改進行動，並主動請教師複核。</x:v>
      </x:c>
      <x:c r="Z28" s="1" t="n">
        <x:v>6</x:v>
      </x:c>
      <x:c r="AA28" s="1" t="str">
        <x:v>2023-Q4</x:v>
      </x:c>
      <x:c r="AB28" s="1" t="str">
        <x:v>分鐘</x:v>
      </x:c>
      <x:c r="AC28" s="1" t="str">
        <x:v>天</x:v>
      </x:c>
    </x:row>
    <x:row r="29">
      <x:c r="A29" s="1" t="str">
        <x:v>延續照護科</x:v>
      </x:c>
      <x:c r="B29" s="1" t="str">
        <x:v>FE0008</x:v>
      </x:c>
      <x:c r="C29" s="1" t="str">
        <x:v>SF008</x:v>
      </x:c>
      <x:c r="D29" s="1" t="str">
        <x:v>一般臨床訓練</x:v>
      </x:c>
      <x:c r="E29" s="1" t="n">
        <x:v>8</x:v>
      </x:c>
      <x:c r="F29" s="1" t="n">
        <x:v>4</x:v>
      </x:c>
      <x:c r="G29" s="1" t="n">
        <x:v>2</x:v>
      </x:c>
      <x:c r="H29" s="1" t="str">
        <x:v>0-19</x:v>
      </x:c>
      <x:c r="I29" s="1" t="n">
        <x:v>2</x:v>
      </x:c>
      <x:c r="J29" s="1" t="str">
        <x:v>產前檢查常規</x:v>
      </x:c>
      <x:c r="K29" s="1"/>
      <x:c r="L29" s="1" t="n">
        <x:v>3</x:v>
      </x:c>
      <x:c r="M29" s="1" t="n">
        <x:v>4</x:v>
      </x:c>
      <x:c r="N29" s="1"/>
      <x:c r="O29" s="1" t="n">
        <x:v>2</x:v>
      </x:c>
      <x:c r="P29" s="1" t="n">
        <x:v>3</x:v>
      </x:c>
      <x:c r="Q29" s="1" t="n">
        <x:v>3</x:v>
      </x:c>
      <x:c r="R29" s="1" t="n">
        <x:v>4</x:v>
      </x:c>
      <x:c r="S29" s="1"/>
      <x:c r="T29" s="1" t="n">
        <x:v>60</x:v>
      </x:c>
      <x:c r="U29" s="1" t="n">
        <x:v>2</x:v>
      </x:c>
      <x:c r="V29" s="1"/>
      <x:c r="W29" s="1" t="str">
        <x:v>延續照護科病房因人手不足與設備短缺，導致模擬器排隊逾二十分鐘，且人力吃緊致使處置優先順序判斷需分兩次教學。</x:v>
      </x:c>
      <x:c r="X29" s="1" t="str">
        <x:v>指導教師</x:v>
      </x:c>
      <x:c r="Y29" s="1" t="str">
        <x:v>下階段針對「設備短缺」制定改進行動，並主動請教師複核。</x:v>
      </x:c>
      <x:c r="Z29" s="1"/>
      <x:c r="AA29" s="1" t="str">
        <x:v>2023-Q4</x:v>
      </x:c>
      <x:c r="AB29" s="1" t="str">
        <x:v>分鐘</x:v>
      </x:c>
      <x:c r="AC29" s="1" t="str">
        <x:v>天</x:v>
      </x:c>
    </x:row>
    <x:row r="30">
      <x:c r="A30" s="1" t="str">
        <x:v>延續照護科</x:v>
      </x:c>
      <x:c r="B30" s="1" t="str">
        <x:v>FE0008</x:v>
      </x:c>
      <x:c r="C30" s="1" t="str">
        <x:v>SF008</x:v>
      </x:c>
      <x:c r="D30" s="1" t="str">
        <x:v>專科醫師在訓計畫</x:v>
      </x:c>
      <x:c r="E30" s="1" t="n">
        <x:v>5</x:v>
      </x:c>
      <x:c r="F30" s="1" t="n">
        <x:v>4</x:v>
      </x:c>
      <x:c r="G30" s="1" t="n">
        <x:v>1</x:v>
      </x:c>
      <x:c r="H30" s="1" t="str">
        <x:v>0-19</x:v>
      </x:c>
      <x:c r="I30" s="1" t="n">
        <x:v>1</x:v>
      </x:c>
      <x:c r="J30" s="1" t="str">
        <x:v>術後傷口感染（輕）</x:v>
      </x:c>
      <x:c r="K30" s="1" t="str">
        <x:v>衛教表達與資源運用</x:v>
      </x:c>
      <x:c r="L30" s="1"/>
      <x:c r="M30" s="1" t="n">
        <x:v>3</x:v>
      </x:c>
      <x:c r="N30" s="1"/>
      <x:c r="O30" s="1" t="n">
        <x:v>4</x:v>
      </x:c>
      <x:c r="P30" s="1"/>
      <x:c r="Q30" s="1" t="n">
        <x:v>4</x:v>
      </x:c>
      <x:c r="R30" s="1" t="n">
        <x:v>5</x:v>
      </x:c>
      <x:c r="S30" s="1" t="n">
        <x:v>3</x:v>
      </x:c>
      <x:c r="T30" s="1" t="n">
        <x:v>15</x:v>
      </x:c>
      <x:c r="U30" s="1" t="n">
        <x:v>7</x:v>
      </x:c>
      <x:c r="V30" s="1" t="str">
        <x:v>操作結束後主動找學員進行回顧，並在討論傷口感染前務必確保病人隱私，展現高度倫理意識，其衛教表達與資源運用成效明顯。</x:v>
      </x:c>
      <x:c r="W30" s="1" t="str">
        <x:v>延續照護科因人手不足與設備短缺，導致學員需輪流排隊且常超載運作，進而犧牲預留之回饋時間。</x:v>
      </x:c>
      <x:c r="X30" s="1" t="str">
        <x:v>主治教師</x:v>
      </x:c>
      <x:c r="Y30" s="1" t="str">
        <x:v>下階段針對「設備短缺」制定改進行動，並主動請教師複核。</x:v>
      </x:c>
      <x:c r="Z30" s="1" t="n">
        <x:v>5</x:v>
      </x:c>
      <x:c r="AA30" s="1" t="str">
        <x:v>2023-Q4</x:v>
      </x:c>
      <x:c r="AB30" s="1" t="str">
        <x:v>分鐘</x:v>
      </x:c>
      <x:c r="AC30" s="1" t="str">
        <x:v>天</x:v>
      </x:c>
    </x:row>
    <x:row r="31">
      <x:c r="A31" s="1" t="str">
        <x:v>延續照護科</x:v>
      </x:c>
      <x:c r="B31" s="1" t="str">
        <x:v>FE0008</x:v>
      </x:c>
      <x:c r="C31" s="1" t="str">
        <x:v>SF008</x:v>
      </x:c>
      <x:c r="D31" s="1" t="str">
        <x:v>住院醫師訓練計畫</x:v>
      </x:c>
      <x:c r="E31" s="1" t="n">
        <x:v>5</x:v>
      </x:c>
      <x:c r="F31" s="1" t="n">
        <x:v>4</x:v>
      </x:c>
      <x:c r="G31" s="1" t="n">
        <x:v>2</x:v>
      </x:c>
      <x:c r="H31" s="1" t="str">
        <x:v>20-39</x:v>
      </x:c>
      <x:c r="I31" s="1" t="n">
        <x:v>1</x:v>
      </x:c>
      <x:c r="J31" s="1" t="str">
        <x:v>輕度頭部外傷（觀察）</x:v>
      </x:c>
      <x:c r="K31" s="1" t="str">
        <x:v>急症初判與轉診時機</x:v>
      </x:c>
      <x:c r="L31" s="1" t="n">
        <x:v>2</x:v>
      </x:c>
      <x:c r="M31" s="1" t="n">
        <x:v>5</x:v>
      </x:c>
      <x:c r="N31" s="1" t="n">
        <x:v>4</x:v>
      </x:c>
      <x:c r="O31" s="1" t="n">
        <x:v>4</x:v>
      </x:c>
      <x:c r="P31" s="1" t="n">
        <x:v>3</x:v>
      </x:c>
      <x:c r="Q31" s="1"/>
      <x:c r="R31" s="1" t="n">
        <x:v>3</x:v>
      </x:c>
      <x:c r="S31" s="1" t="n">
        <x:v>4</x:v>
      </x:c>
      <x:c r="T31" s="1" t="n">
        <x:v>45</x:v>
      </x:c>
      <x:c r="U31" s="1" t="n">
        <x:v>2</x:v>
      </x:c>
      <x:c r="V31" s="1" t="str">
        <x:v>該學員在尊重病人拒絕權時展現了正直的倫理操守，並以身作則準時到崗樹立典範，同時在急症初判與轉診時機上可見明顯進步。</x:v>
      </x:c>
      <x:c r="W31" s="1" t="str">
        <x:v>設備短缺陰影籠罩且排隊成為常態，導致人手不足與作業負荷過重，須持續觀察急症初判與轉診時機。</x:v>
      </x:c>
      <x:c r="X31" s="1" t="str">
        <x:v>主治教師</x:v>
      </x:c>
      <x:c r="Y31" s="1" t="str">
        <x:v>下階段針對「設備短缺」制定改進行動，並主動請教師複核。</x:v>
      </x:c>
      <x:c r="Z31" s="1" t="n">
        <x:v>4</x:v>
      </x:c>
      <x:c r="AA31" s="1" t="str">
        <x:v>2023-Q4</x:v>
      </x:c>
      <x:c r="AB31" s="1" t="str">
        <x:v>分鐘</x:v>
      </x:c>
      <x:c r="AC31" s="1" t="str">
        <x:v>天</x:v>
      </x:c>
    </x:row>
    <x:row r="32">
      <x:c r="A32" s="1" t="str">
        <x:v>延續照護科</x:v>
      </x:c>
      <x:c r="B32" s="1" t="str">
        <x:v>FE0008</x:v>
      </x:c>
      <x:c r="C32" s="1" t="str">
        <x:v>SF008</x:v>
      </x:c>
      <x:c r="D32" s="1" t="str">
        <x:v>住院醫師訓練計畫</x:v>
      </x:c>
      <x:c r="E32" s="1"/>
      <x:c r="F32" s="1" t="n">
        <x:v>4</x:v>
      </x:c>
      <x:c r="G32" s="1" t="n">
        <x:v>1</x:v>
      </x:c>
      <x:c r="H32" s="1" t="str">
        <x:v>40-59</x:v>
      </x:c>
      <x:c r="I32" s="1" t="n">
        <x:v>2</x:v>
      </x:c>
      <x:c r="J32" s="1"/>
      <x:c r="K32" s="1" t="str">
        <x:v>臨床推理與鑑別診斷</x:v>
      </x:c>
      <x:c r="L32" s="1" t="n">
        <x:v>1</x:v>
      </x:c>
      <x:c r="M32" s="1" t="n">
        <x:v>5</x:v>
      </x:c>
      <x:c r="N32" s="1" t="n">
        <x:v>3</x:v>
      </x:c>
      <x:c r="O32" s="1"/>
      <x:c r="P32" s="1" t="n">
        <x:v>4</x:v>
      </x:c>
      <x:c r="Q32" s="1"/>
      <x:c r="R32" s="1" t="n">
        <x:v>4</x:v>
      </x:c>
      <x:c r="S32" s="1" t="n">
        <x:v>4</x:v>
      </x:c>
      <x:c r="T32" s="1" t="n">
        <x:v>45</x:v>
      </x:c>
      <x:c r="U32" s="1" t="n">
        <x:v>3</x:v>
      </x:c>
      <x:c r="V32" s="1" t="str">
        <x:v>病例多樣且每班皆有實作機會，更主動撥出時間進行複盤，成效顯著。</x:v>
      </x:c>
      <x:c r="W32" s="1"/>
      <x:c r="X32" s="1" t="str">
        <x:v>臨床教師</x:v>
      </x:c>
      <x:c r="Y32" s="1"/>
      <x:c r="Z32" s="1" t="n">
        <x:v>5</x:v>
      </x:c>
      <x:c r="AA32" s="1" t="str">
        <x:v>2023-Q4</x:v>
      </x:c>
      <x:c r="AB32" s="1" t="str">
        <x:v>分鐘</x:v>
      </x:c>
      <x:c r="AC32" s="1" t="str">
        <x:v>天</x:v>
      </x:c>
    </x:row>
    <x:row r="33">
      <x:c r="A33" s="1" t="str">
        <x:v>延續照護科</x:v>
      </x:c>
      <x:c r="B33" s="1" t="str">
        <x:v>FE0008</x:v>
      </x:c>
      <x:c r="C33" s="1" t="str">
        <x:v>SF008</x:v>
      </x:c>
      <x:c r="D33" s="1" t="str">
        <x:v>專科醫師在訓計畫</x:v>
      </x:c>
      <x:c r="E33" s="1" t="n">
        <x:v>7</x:v>
      </x:c>
      <x:c r="F33" s="1" t="n">
        <x:v>4</x:v>
      </x:c>
      <x:c r="G33" s="1" t="n">
        <x:v>2</x:v>
      </x:c>
      <x:c r="H33" s="1" t="str">
        <x:v>40-59</x:v>
      </x:c>
      <x:c r="I33" s="1" t="n">
        <x:v>1</x:v>
      </x:c>
      <x:c r="J33" s="1" t="str">
        <x:v>失眠與焦慮共病</x:v>
      </x:c>
      <x:c r="K33" s="1" t="str">
        <x:v>臨床推理與鑑別診斷</x:v>
      </x:c>
      <x:c r="L33" s="1"/>
      <x:c r="M33" s="1" t="n">
        <x:v>4</x:v>
      </x:c>
      <x:c r="N33" s="1"/>
      <x:c r="O33" s="1"/>
      <x:c r="P33" s="1" t="n">
        <x:v>4</x:v>
      </x:c>
      <x:c r="Q33" s="1" t="n">
        <x:v>4</x:v>
      </x:c>
      <x:c r="R33" s="1"/>
      <x:c r="S33" s="1" t="n">
        <x:v>4</x:v>
      </x:c>
      <x:c r="T33" s="1" t="n">
        <x:v>10</x:v>
      </x:c>
      <x:c r="U33" s="1" t="n">
        <x:v>3</x:v>
      </x:c>
      <x:c r="V33" s="1"/>
      <x:c r="W33" s="1" t="str">
        <x:v>由於設備短缺且人手不足，導致老舊模型故障頻傳並多次中斷教學，且因疲於奔命而導致復盤作業一再延後。</x:v>
      </x:c>
      <x:c r="X33" s="1" t="str">
        <x:v>指導教師</x:v>
      </x:c>
      <x:c r="Y33" s="1" t="str">
        <x:v>下階段針對「設備短缺」制定改進行動，並主動請教師複核。</x:v>
      </x:c>
      <x:c r="Z33" s="1" t="n">
        <x:v>5</x:v>
      </x:c>
      <x:c r="AA33" s="1" t="str">
        <x:v>2023-Q4</x:v>
      </x:c>
      <x:c r="AB33" s="1" t="str">
        <x:v>分鐘</x:v>
      </x:c>
      <x:c r="AC33" s="1" t="str">
        <x:v>天</x:v>
      </x:c>
    </x:row>
    <x:row r="34">
      <x:c r="A34" s="1" t="str">
        <x:v>延續照護科</x:v>
      </x:c>
      <x:c r="B34" s="1" t="str">
        <x:v>FE0009</x:v>
      </x:c>
      <x:c r="C34" s="1" t="str">
        <x:v>SF009</x:v>
      </x:c>
      <x:c r="D34" s="1" t="str">
        <x:v>專科醫師在訓計畫</x:v>
      </x:c>
      <x:c r="E34" s="1" t="n">
        <x:v>5</x:v>
      </x:c>
      <x:c r="F34" s="1" t="n">
        <x:v>3</x:v>
      </x:c>
      <x:c r="G34" s="1" t="n">
        <x:v>1</x:v>
      </x:c>
      <x:c r="H34" s="1" t="str">
        <x:v>40-59</x:v>
      </x:c>
      <x:c r="I34" s="1" t="n">
        <x:v>2</x:v>
      </x:c>
      <x:c r="J34" s="1" t="str">
        <x:v>社區獲得性肺炎（觀察）</x:v>
      </x:c>
      <x:c r="K34" s="1"/>
      <x:c r="L34" s="1" t="n">
        <x:v>1</x:v>
      </x:c>
      <x:c r="M34" s="1"/>
      <x:c r="N34" s="1" t="n">
        <x:v>4</x:v>
      </x:c>
      <x:c r="O34" s="1" t="n">
        <x:v>4</x:v>
      </x:c>
      <x:c r="P34" s="1" t="n">
        <x:v>4</x:v>
      </x:c>
      <x:c r="Q34" s="1" t="n">
        <x:v>4</x:v>
      </x:c>
      <x:c r="R34" s="1"/>
      <x:c r="S34" s="1" t="n">
        <x:v>4</x:v>
      </x:c>
      <x:c r="T34" s="1" t="n">
        <x:v>5</x:v>
      </x:c>
      <x:c r="U34" s="1" t="n">
        <x:v>2</x:v>
      </x:c>
      <x:c r="V34" s="1"/>
      <x:c r="W34" s="1"/>
      <x:c r="X34" s="1" t="str">
        <x:v>主治教師</x:v>
      </x:c>
      <x:c r="Y34" s="1" t="str">
        <x:v>下階段針對「人手不足」制定改進行動，並主動請教師複核。</x:v>
      </x:c>
      <x:c r="Z34" s="1"/>
      <x:c r="AA34" s="1" t="str">
        <x:v>2022-Q1</x:v>
      </x:c>
      <x:c r="AB34" s="1" t="str">
        <x:v>分鐘</x:v>
      </x:c>
      <x:c r="AC34" s="1" t="str">
        <x:v>天</x:v>
      </x:c>
    </x:row>
    <x:row r="35">
      <x:c r="A35" s="1" t="str">
        <x:v>延續照護科</x:v>
      </x:c>
      <x:c r="B35" s="1" t="str">
        <x:v>FE0009</x:v>
      </x:c>
      <x:c r="C35" s="1" t="str">
        <x:v>SF009</x:v>
      </x:c>
      <x:c r="D35" s="1" t="str">
        <x:v>專科護理師學員計畫</x:v>
      </x:c>
      <x:c r="E35" s="1" t="n">
        <x:v>3</x:v>
      </x:c>
      <x:c r="F35" s="1" t="n">
        <x:v>3</x:v>
      </x:c>
      <x:c r="G35" s="1" t="n">
        <x:v>2</x:v>
      </x:c>
      <x:c r="H35" s="1" t="str">
        <x:v>80+</x:v>
      </x:c>
      <x:c r="I35" s="1" t="n">
        <x:v>2</x:v>
      </x:c>
      <x:c r="J35" s="1" t="str">
        <x:v>術後傷口感染（輕）</x:v>
      </x:c>
      <x:c r="K35" s="1" t="str">
        <x:v>團隊溝通交班</x:v>
      </x:c>
      <x:c r="L35" s="1" t="n">
        <x:v>1</x:v>
      </x:c>
      <x:c r="M35" s="1" t="n">
        <x:v>5</x:v>
      </x:c>
      <x:c r="N35" s="1" t="n">
        <x:v>4</x:v>
      </x:c>
      <x:c r="O35" s="1" t="n">
        <x:v>4</x:v>
      </x:c>
      <x:c r="P35" s="1" t="n">
        <x:v>4</x:v>
      </x:c>
      <x:c r="Q35" s="1" t="n">
        <x:v>4</x:v>
      </x:c>
      <x:c r="R35" s="1"/>
      <x:c r="S35" s="1" t="n">
        <x:v>2</x:v>
      </x:c>
      <x:c r="T35" s="1" t="n">
        <x:v>20</x:v>
      </x:c>
      <x:c r="U35" s="1" t="n">
        <x:v>3</x:v>
      </x:c>
      <x:c r="V35" s="1" t="str">
        <x:v>病例多樣性高，展現出廣闊的臨床視野；同時恪守倫理，堅持尊重病人的自主權，其正直的態度值得肯定。</x:v>
      </x:c>
      <x:c r="W35" s="1"/>
      <x:c r="X35" s="1" t="str">
        <x:v>主治教師</x:v>
      </x:c>
      <x:c r="Y35" s="1" t="str">
        <x:v>下階段針對「設備短缺」制定改進行動，並主動請教師複核。</x:v>
      </x:c>
      <x:c r="Z35" s="1" t="n">
        <x:v>4</x:v>
      </x:c>
      <x:c r="AA35" s="1" t="str">
        <x:v>2022-Q1</x:v>
      </x:c>
      <x:c r="AB35" s="1" t="str">
        <x:v>分鐘</x:v>
      </x:c>
      <x:c r="AC35" s="1" t="str">
        <x:v>天</x:v>
      </x:c>
    </x:row>
    <x:row r="36">
      <x:c r="A36" s="1" t="str">
        <x:v>延續照護科</x:v>
      </x:c>
      <x:c r="B36" s="1" t="str">
        <x:v>FE0009</x:v>
      </x:c>
      <x:c r="C36" s="1" t="str">
        <x:v>SF009</x:v>
      </x:c>
      <x:c r="D36" s="1" t="str">
        <x:v>專科醫師在訓計畫</x:v>
      </x:c>
      <x:c r="E36" s="1" t="n">
        <x:v>4</x:v>
      </x:c>
      <x:c r="F36" s="1" t="n">
        <x:v>3</x:v>
      </x:c>
      <x:c r="G36" s="1" t="n">
        <x:v>2</x:v>
      </x:c>
      <x:c r="H36" s="1" t="str">
        <x:v>60-79</x:v>
      </x:c>
      <x:c r="I36" s="1" t="n">
        <x:v>1</x:v>
      </x:c>
      <x:c r="J36" s="1" t="str">
        <x:v>術後傷口感染（輕）</x:v>
      </x:c>
      <x:c r="K36" s="1"/>
      <x:c r="L36" s="1" t="n">
        <x:v>3</x:v>
      </x:c>
      <x:c r="M36" s="1" t="n">
        <x:v>5</x:v>
      </x:c>
      <x:c r="N36" s="1"/>
      <x:c r="O36" s="1"/>
      <x:c r="P36" s="1" t="n">
        <x:v>4</x:v>
      </x:c>
      <x:c r="Q36" s="1"/>
      <x:c r="R36" s="1" t="n">
        <x:v>4</x:v>
      </x:c>
      <x:c r="S36" s="1" t="n">
        <x:v>3</x:v>
      </x:c>
      <x:c r="T36" s="1" t="n">
        <x:v>10</x:v>
      </x:c>
      <x:c r="U36" s="1" t="n">
        <x:v>2</x:v>
      </x:c>
      <x:c r="V36" s="1" t="str">
        <x:v>該學員在門診時段以從洗手到溝通的專業表現樹立了典範，並展現極大耐心，以平和語氣不厭其煩地重複示範相同步驟，值得肯定。</x:v>
      </x:c>
      <x:c r="W36" s="1"/>
      <x:c r="X36" s="1" t="str">
        <x:v>臨床教師</x:v>
      </x:c>
      <x:c r="Y36" s="1" t="str">
        <x:v>下階段針對「人手不足」制定改進行動，並主動請教師複核。</x:v>
      </x:c>
      <x:c r="Z36" s="1" t="n">
        <x:v>4</x:v>
      </x:c>
      <x:c r="AA36" s="1" t="str">
        <x:v>2022-Q1</x:v>
      </x:c>
      <x:c r="AB36" s="1" t="str">
        <x:v>分鐘</x:v>
      </x:c>
      <x:c r="AC36" s="1" t="str">
        <x:v>天</x:v>
      </x:c>
    </x:row>
    <x:row r="37">
      <x:c r="A37" s="1" t="str">
        <x:v>延續照護科</x:v>
      </x:c>
      <x:c r="B37" s="1" t="str">
        <x:v>FE0010</x:v>
      </x:c>
      <x:c r="C37" s="1" t="str">
        <x:v>SF010</x:v>
      </x:c>
      <x:c r="D37" s="1" t="str">
        <x:v>專科醫師在訓計畫</x:v>
      </x:c>
      <x:c r="E37" s="1" t="n">
        <x:v>5</x:v>
      </x:c>
      <x:c r="F37" s="1" t="n">
        <x:v>6</x:v>
      </x:c>
      <x:c r="G37" s="1" t="n">
        <x:v>2</x:v>
      </x:c>
      <x:c r="H37" s="1" t="str">
        <x:v>0-19</x:v>
      </x:c>
      <x:c r="I37" s="1" t="n">
        <x:v>1</x:v>
      </x:c>
      <x:c r="J37" s="1" t="str">
        <x:v>輕度頭部外傷（觀察）</x:v>
      </x:c>
      <x:c r="K37" s="1" t="str">
        <x:v>人文關懷與倫理敏感</x:v>
      </x:c>
      <x:c r="L37" s="1" t="n">
        <x:v>1</x:v>
      </x:c>
      <x:c r="M37" s="1" t="n">
        <x:v>5</x:v>
      </x:c>
      <x:c r="N37" s="1" t="n">
        <x:v>3</x:v>
      </x:c>
      <x:c r="O37" s="1" t="n">
        <x:v>4</x:v>
      </x:c>
      <x:c r="P37" s="1" t="n">
        <x:v>4</x:v>
      </x:c>
      <x:c r="Q37" s="1"/>
      <x:c r="R37" s="1" t="n">
        <x:v>4</x:v>
      </x:c>
      <x:c r="S37" s="1" t="n">
        <x:v>4</x:v>
      </x:c>
      <x:c r="T37" s="1" t="n">
        <x:v>10</x:v>
      </x:c>
      <x:c r="U37" s="1" t="n">
        <x:v>7</x:v>
      </x:c>
      <x:c r="V37" s="1" t="str">
        <x:v>設備齊全且器材充足，無需爭取練習機會；同時注重教導學員以誠信態度面對倫理兩難，表現值得肯定。</x:v>
      </x:c>
      <x:c r="W37" s="1" t="str">
        <x:v>設備短缺導致模擬器排隊逾二十分鐘，延續照護科病房現仍於改進中。</x:v>
      </x:c>
      <x:c r="X37" s="1" t="str">
        <x:v>主治教師</x:v>
      </x:c>
      <x:c r="Y37" s="1" t="str">
        <x:v>下階段針對「設備短缺」制定改進行動，並主動請教師複核。</x:v>
      </x:c>
      <x:c r="Z37" s="1"/>
      <x:c r="AA37" s="1" t="str">
        <x:v>2022-Q4</x:v>
      </x:c>
      <x:c r="AB37" s="1" t="str">
        <x:v>分鐘</x:v>
      </x:c>
      <x:c r="AC37" s="1" t="str">
        <x:v>天</x:v>
      </x:c>
    </x:row>
    <x:row r="38">
      <x:c r="A38" s="1" t="str">
        <x:v>延續照護科</x:v>
      </x:c>
      <x:c r="B38" s="1" t="str">
        <x:v>FE0010</x:v>
      </x:c>
      <x:c r="C38" s="1" t="str">
        <x:v>SF010</x:v>
      </x:c>
      <x:c r="D38" s="1" t="str">
        <x:v>專科醫師在訓計畫</x:v>
      </x:c>
      <x:c r="E38" s="1" t="n">
        <x:v>5</x:v>
      </x:c>
      <x:c r="F38" s="1" t="n">
        <x:v>6</x:v>
      </x:c>
      <x:c r="G38" s="1" t="n">
        <x:v>1</x:v>
      </x:c>
      <x:c r="H38" s="1" t="str">
        <x:v>0-19</x:v>
      </x:c>
      <x:c r="I38" s="1" t="n">
        <x:v>1</x:v>
      </x:c>
      <x:c r="J38" s="1" t="str">
        <x:v>憂鬱情緒評估</x:v>
      </x:c>
      <x:c r="K38" s="1" t="str">
        <x:v>急症初判與轉診時機</x:v>
      </x:c>
      <x:c r="L38" s="1" t="n">
        <x:v>3</x:v>
      </x:c>
      <x:c r="M38" s="1" t="n">
        <x:v>4</x:v>
      </x:c>
      <x:c r="N38" s="1"/>
      <x:c r="O38" s="1" t="n">
        <x:v>4</x:v>
      </x:c>
      <x:c r="P38" s="1"/>
      <x:c r="Q38" s="1" t="n">
        <x:v>4</x:v>
      </x:c>
      <x:c r="R38" s="1" t="n">
        <x:v>3</x:v>
      </x:c>
      <x:c r="S38" s="1" t="n">
        <x:v>3</x:v>
      </x:c>
      <x:c r="T38" s="1" t="n">
        <x:v>30</x:v>
      </x:c>
      <x:c r="U38" s="1" t="n">
        <x:v>3</x:v>
      </x:c>
      <x:c r="V38" s="1" t="str">
        <x:v>該錄影複盤系統設備齊全，透過生動回放教師示範關鍵病史問診之典範，讓學員在急症初判與轉診時機環節中看得見進步。</x:v>
      </x:c>
      <x:c r="W38" s="1" t="str">
        <x:v>由於人手不足與設備短缺，導致急症初判與轉診時機需拆分教學，且照護科檢查器材常需輪流使用，需持續觀察其教學環節。</x:v>
      </x:c>
      <x:c r="X38" s="1" t="str">
        <x:v>主治教師</x:v>
      </x:c>
      <x:c r="Y38" s="1" t="str">
        <x:v>下階段針對「人手不足」制定改進行動，並主動請教師複核。</x:v>
      </x:c>
      <x:c r="Z38" s="1" t="n">
        <x:v>3</x:v>
      </x:c>
      <x:c r="AA38" s="1" t="str">
        <x:v>2022-Q4</x:v>
      </x:c>
      <x:c r="AB38" s="1" t="str">
        <x:v>分鐘</x:v>
      </x:c>
      <x:c r="AC38" s="1" t="str">
        <x:v>天</x:v>
      </x:c>
    </x:row>
    <x:row r="39">
      <x:c r="A39" s="1" t="str">
        <x:v>延續照護科</x:v>
      </x:c>
      <x:c r="B39" s="1" t="str">
        <x:v>FE0010</x:v>
      </x:c>
      <x:c r="C39" s="1" t="str">
        <x:v>SF010</x:v>
      </x:c>
      <x:c r="D39" s="1" t="str">
        <x:v>住院醫師訓練計畫</x:v>
      </x:c>
      <x:c r="E39" s="1" t="n">
        <x:v>6</x:v>
      </x:c>
      <x:c r="F39" s="1" t="n">
        <x:v>6</x:v>
      </x:c>
      <x:c r="G39" s="1" t="n">
        <x:v>1</x:v>
      </x:c>
      <x:c r="H39" s="1" t="str">
        <x:v>20-39</x:v>
      </x:c>
      <x:c r="I39" s="1" t="n">
        <x:v>1</x:v>
      </x:c>
      <x:c r="J39" s="1" t="str">
        <x:v>輕度頭部外傷（觀察）</x:v>
      </x:c>
      <x:c r="K39" s="1" t="str">
        <x:v>人文關懷與倫理敏感</x:v>
      </x:c>
      <x:c r="L39" s="1" t="n">
        <x:v>1</x:v>
      </x:c>
      <x:c r="M39" s="1" t="n">
        <x:v>4</x:v>
      </x:c>
      <x:c r="N39" s="1" t="n">
        <x:v>4</x:v>
      </x:c>
      <x:c r="O39" s="1" t="n">
        <x:v>3</x:v>
      </x:c>
      <x:c r="P39" s="1" t="n">
        <x:v>3</x:v>
      </x:c>
      <x:c r="Q39" s="1"/>
      <x:c r="R39" s="1" t="n">
        <x:v>3</x:v>
      </x:c>
      <x:c r="S39" s="1" t="n">
        <x:v>4</x:v>
      </x:c>
      <x:c r="T39" s="1" t="n">
        <x:v>20</x:v>
      </x:c>
      <x:c r="U39" s="1" t="n">
        <x:v>14</x:v>
      </x:c>
      <x:c r="V39" s="1" t="str">
        <x:v>該員以典範之姿準時到岗，並耐心拆解學員錯誤原因而非急於給出答案，值得肯定。</x:v>
      </x:c>
      <x:c r="W39" s="1"/>
      <x:c r="X39" s="1" t="str">
        <x:v>指導教師</x:v>
      </x:c>
      <x:c r="Y39" s="1" t="str">
        <x:v>下階段針對「設備短缺」制定改進行動，並主動請教師複核。</x:v>
      </x:c>
      <x:c r="Z39" s="1" t="n">
        <x:v>4</x:v>
      </x:c>
      <x:c r="AA39" s="1" t="str">
        <x:v>2022-Q4</x:v>
      </x:c>
      <x:c r="AB39" s="1" t="str">
        <x:v>分鐘</x:v>
      </x:c>
      <x:c r="AC39" s="1" t="str">
        <x:v>天</x:v>
      </x:c>
    </x:row>
    <x:row r="40">
      <x:c r="A40" s="1" t="str">
        <x:v>延續照護科</x:v>
      </x:c>
      <x:c r="B40" s="1" t="str">
        <x:v>FE0010</x:v>
      </x:c>
      <x:c r="C40" s="1" t="str">
        <x:v>SF010</x:v>
      </x:c>
      <x:c r="D40" s="1" t="str">
        <x:v>一般臨床訓練</x:v>
      </x:c>
      <x:c r="E40" s="1" t="n">
        <x:v>8</x:v>
      </x:c>
      <x:c r="F40" s="1" t="n">
        <x:v>6</x:v>
      </x:c>
      <x:c r="G40" s="1" t="n">
        <x:v>2</x:v>
      </x:c>
      <x:c r="H40" s="1" t="str">
        <x:v>60-79</x:v>
      </x:c>
      <x:c r="I40" s="1" t="n">
        <x:v>2</x:v>
      </x:c>
      <x:c r="J40" s="1" t="str">
        <x:v>憂鬱情緒評估</x:v>
      </x:c>
      <x:c r="K40" s="1"/>
      <x:c r="L40" s="1" t="n">
        <x:v>2</x:v>
      </x:c>
      <x:c r="M40" s="1"/>
      <x:c r="N40" s="1" t="n">
        <x:v>4</x:v>
      </x:c>
      <x:c r="O40" s="1"/>
      <x:c r="P40" s="1" t="n">
        <x:v>4</x:v>
      </x:c>
      <x:c r="Q40" s="1" t="n">
        <x:v>4</x:v>
      </x:c>
      <x:c r="R40" s="1" t="n">
        <x:v>4</x:v>
      </x:c>
      <x:c r="S40" s="1" t="n">
        <x:v>4</x:v>
      </x:c>
      <x:c r="T40" s="1" t="n">
        <x:v>2</x:v>
      </x:c>
      <x:c r="U40" s="1" t="n">
        <x:v>1</x:v>
      </x:c>
      <x:c r="V40" s="1" t="str">
        <x:v>主動撥時間複盤學員表現並以身作則示範疑難處理，展現清晰可見的典範力量；同時教導學員以誠信面對倫理兩難，彰顯深厚的人文關懷與倫理敏感。</x:v>
      </x:c>
      <x:c r="W40" s="1" t="str">
        <x:v>病房常因人手不足導致學員無人指導，且設備短缺使部分學員只能旁觀，需持續觀察人文關懷與倫理敏感環節。</x:v>
      </x:c>
      <x:c r="X40" s="1" t="str">
        <x:v>指導教師</x:v>
      </x:c>
      <x:c r="Y40" s="1" t="str">
        <x:v>下階段針對「人手不足」制定改進行動，並主動請教師複核。</x:v>
      </x:c>
      <x:c r="Z40" s="1" t="n">
        <x:v>3</x:v>
      </x:c>
      <x:c r="AA40" s="1" t="str">
        <x:v>2022-Q4</x:v>
      </x:c>
      <x:c r="AB40" s="1" t="str">
        <x:v>分鐘</x:v>
      </x:c>
      <x:c r="AC40" s="1" t="str">
        <x:v>天</x:v>
      </x:c>
    </x:row>
    <x:row r="41">
      <x:c r="A41" s="1" t="str">
        <x:v>週期健康科</x:v>
      </x:c>
      <x:c r="B41" s="1" t="str">
        <x:v>FE0011</x:v>
      </x:c>
      <x:c r="C41" s="1" t="str">
        <x:v>SF011</x:v>
      </x:c>
      <x:c r="D41" s="1" t="str">
        <x:v>住院醫師訓練計畫</x:v>
      </x:c>
      <x:c r="E41" s="1" t="n">
        <x:v>8</x:v>
      </x:c>
      <x:c r="F41" s="1" t="n">
        <x:v>6</x:v>
      </x:c>
      <x:c r="G41" s="1" t="n">
        <x:v>1</x:v>
      </x:c>
      <x:c r="H41" s="1" t="str">
        <x:v>0-19</x:v>
      </x:c>
      <x:c r="I41" s="1" t="n">
        <x:v>2</x:v>
      </x:c>
      <x:c r="J41" s="1" t="str">
        <x:v>術後傷口感染（輕）</x:v>
      </x:c>
      <x:c r="K41" s="1" t="str">
        <x:v>衛教表達與資源運用</x:v>
      </x:c>
      <x:c r="L41" s="1" t="n">
        <x:v>2</x:v>
      </x:c>
      <x:c r="M41" s="1" t="n">
        <x:v>6</x:v>
      </x:c>
      <x:c r="N41" s="1"/>
      <x:c r="O41" s="1" t="n">
        <x:v>3</x:v>
      </x:c>
      <x:c r="P41" s="1" t="n">
        <x:v>4</x:v>
      </x:c>
      <x:c r="Q41" s="1"/>
      <x:c r="R41" s="1" t="n">
        <x:v>3</x:v>
      </x:c>
      <x:c r="S41" s="1" t="n">
        <x:v>5</x:v>
      </x:c>
      <x:c r="T41" s="1" t="n">
        <x:v>2</x:v>
      </x:c>
      <x:c r="U41" s="1" t="n">
        <x:v>2</x:v>
      </x:c>
      <x:c r="V41" s="1"/>
      <x:c r="W41" s="1" t="str">
        <x:v>對報告表現出消極態度且反應冷淡，後續需持續觀察其衛教表達與資源運用能力。</x:v>
      </x:c>
      <x:c r="X41" s="1" t="str">
        <x:v>臨床教師</x:v>
      </x:c>
      <x:c r="Y41" s="1" t="str">
        <x:v>下階段針對「態度消極」制定改進行動，並主動請教師複核。</x:v>
      </x:c>
      <x:c r="Z41" s="1"/>
      <x:c r="AA41" s="1" t="str">
        <x:v>2022-Q1</x:v>
      </x:c>
      <x:c r="AB41" s="1" t="str">
        <x:v>分鐘</x:v>
      </x:c>
      <x:c r="AC41" s="1" t="str">
        <x:v>天</x:v>
      </x:c>
    </x:row>
    <x:row r="42">
      <x:c r="A42" s="1" t="str">
        <x:v>週期健康科</x:v>
      </x:c>
      <x:c r="B42" s="1" t="str">
        <x:v>FE0011</x:v>
      </x:c>
      <x:c r="C42" s="1" t="str">
        <x:v>SF011</x:v>
      </x:c>
      <x:c r="D42" s="1" t="str">
        <x:v>實習醫學生訓練計畫</x:v>
      </x:c>
      <x:c r="E42" s="1" t="n">
        <x:v>1</x:v>
      </x:c>
      <x:c r="F42" s="1" t="n">
        <x:v>6</x:v>
      </x:c>
      <x:c r="G42" s="1" t="n">
        <x:v>2</x:v>
      </x:c>
      <x:c r="H42" s="1" t="str">
        <x:v>60-79</x:v>
      </x:c>
      <x:c r="I42" s="1" t="n">
        <x:v>1</x:v>
      </x:c>
      <x:c r="J42" s="1" t="str">
        <x:v>甲狀腺結節追蹤</x:v>
      </x:c>
      <x:c r="K42" s="1" t="str">
        <x:v>人文關懷與倫理敏感</x:v>
      </x:c>
      <x:c r="L42" s="1" t="n">
        <x:v>1</x:v>
      </x:c>
      <x:c r="M42" s="1"/>
      <x:c r="N42" s="1"/>
      <x:c r="O42" s="1"/>
      <x:c r="P42" s="1" t="n">
        <x:v>5</x:v>
      </x:c>
      <x:c r="Q42" s="1" t="n">
        <x:v>4</x:v>
      </x:c>
      <x:c r="R42" s="1"/>
      <x:c r="S42" s="1"/>
      <x:c r="T42" s="1" t="n">
        <x:v>20</x:v>
      </x:c>
      <x:c r="U42" s="1" t="n">
        <x:v>1</x:v>
      </x:c>
      <x:c r="V42" s="1" t="str">
        <x:v>透過親手示範與放手讓學員實作，展現完美的教學節奏與典範；教學過程具體且具備高度耐心，能精準拆解錯誤原因並指引具體步驟，使學員能立即應用於臨床實務。</x:v>
      </x:c>
      <x:c r="W42" s="1" t="str">
        <x:v>由於設備短缺導致教學資源匱乏，練習時間受限，且人文關懷與倫理敏感環節的教學尚未穩定。</x:v>
      </x:c>
      <x:c r="X42" s="1" t="str">
        <x:v>指導教師</x:v>
      </x:c>
      <x:c r="Y42" s="1" t="str">
        <x:v>下階段針對「設備短缺」制定改進行動，並主動請教師複核。</x:v>
      </x:c>
      <x:c r="Z42" s="1" t="n">
        <x:v>5</x:v>
      </x:c>
      <x:c r="AA42" s="1" t="str">
        <x:v>2022-Q1</x:v>
      </x:c>
      <x:c r="AB42" s="1" t="str">
        <x:v>分鐘</x:v>
      </x:c>
      <x:c r="AC42" s="1" t="str">
        <x:v>天</x:v>
      </x:c>
    </x:row>
    <x:row r="43">
      <x:c r="A43" s="1" t="str">
        <x:v>週期健康科</x:v>
      </x:c>
      <x:c r="B43" s="1" t="str">
        <x:v>FE0012</x:v>
      </x:c>
      <x:c r="C43" s="1" t="str">
        <x:v>SF012</x:v>
      </x:c>
      <x:c r="D43" s="1" t="str">
        <x:v>實習醫學生訓練計畫</x:v>
      </x:c>
      <x:c r="E43" s="1" t="n">
        <x:v>3</x:v>
      </x:c>
      <x:c r="F43" s="1" t="n">
        <x:v>1</x:v>
      </x:c>
      <x:c r="G43" s="1" t="n">
        <x:v>2</x:v>
      </x:c>
      <x:c r="H43" s="1" t="str">
        <x:v>60-79</x:v>
      </x:c>
      <x:c r="I43" s="1" t="n">
        <x:v>1</x:v>
      </x:c>
      <x:c r="J43" s="1" t="str">
        <x:v>疫苗不良事件觀察</x:v>
      </x:c>
      <x:c r="K43" s="1" t="str">
        <x:v>無菌操作與術後照護</x:v>
      </x:c>
      <x:c r="L43" s="1" t="n">
        <x:v>2</x:v>
      </x:c>
      <x:c r="M43" s="1" t="n">
        <x:v>4</x:v>
      </x:c>
      <x:c r="N43" s="1" t="n">
        <x:v>4</x:v>
      </x:c>
      <x:c r="O43" s="1" t="n">
        <x:v>4</x:v>
      </x:c>
      <x:c r="P43" s="1" t="n">
        <x:v>5</x:v>
      </x:c>
      <x:c r="Q43" s="1" t="n">
        <x:v>5</x:v>
      </x:c>
      <x:c r="R43" s="1" t="n">
        <x:v>4</x:v>
      </x:c>
      <x:c r="S43" s="1" t="n">
        <x:v>5</x:v>
      </x:c>
      <x:c r="T43" s="1" t="n">
        <x:v>60</x:v>
      </x:c>
      <x:c r="U43" s="1" t="n">
        <x:v>7</x:v>
      </x:c>
      <x:c r="V43" s="1" t="str">
        <x:v>在疫苗不良事件觀察問診結束後，能主動立即回應並補述重點；且每次稱讚皆能具體指出正確動作，進步清晰可見。</x:v>
      </x:c>
      <x:c r="W43" s="1" t="str">
        <x:v>該單位在疫苗不良事件復盤上長期延遲，致使錯失最佳修正時機，且面臨嚴重的責任推諉問題。</x:v>
      </x:c>
      <x:c r="X43" s="1" t="str">
        <x:v>臨床教師</x:v>
      </x:c>
      <x:c r="Y43" s="1" t="str">
        <x:v>下階段針對「延遲回饋」制定改進行動，並主動請教師複核。</x:v>
      </x:c>
      <x:c r="Z43" s="1" t="n">
        <x:v>4</x:v>
      </x:c>
      <x:c r="AA43" s="1" t="str">
        <x:v>2023-Q3</x:v>
      </x:c>
      <x:c r="AB43" s="1" t="str">
        <x:v>分鐘</x:v>
      </x:c>
      <x:c r="AC43" s="1" t="str">
        <x:v>天</x:v>
      </x:c>
    </x:row>
    <x:row r="44">
      <x:c r="A44" s="1" t="str">
        <x:v>週期健康科</x:v>
      </x:c>
      <x:c r="B44" s="1" t="str">
        <x:v>FE0012</x:v>
      </x:c>
      <x:c r="C44" s="1" t="str">
        <x:v>SF012</x:v>
      </x:c>
      <x:c r="D44" s="1" t="str">
        <x:v>住院醫師訓練計畫</x:v>
      </x:c>
      <x:c r="E44" s="1"/>
      <x:c r="F44" s="1" t="n">
        <x:v>1</x:v>
      </x:c>
      <x:c r="G44" s="1" t="n">
        <x:v>2</x:v>
      </x:c>
      <x:c r="H44" s="1" t="str">
        <x:v>0-19</x:v>
      </x:c>
      <x:c r="I44" s="1" t="n">
        <x:v>1</x:v>
      </x:c>
      <x:c r="J44" s="1"/>
      <x:c r="K44" s="1"/>
      <x:c r="L44" s="1" t="n">
        <x:v>2</x:v>
      </x:c>
      <x:c r="M44" s="1"/>
      <x:c r="N44" s="1"/>
      <x:c r="O44" s="1" t="n">
        <x:v>6</x:v>
      </x:c>
      <x:c r="P44" s="1" t="n">
        <x:v>4</x:v>
      </x:c>
      <x:c r="Q44" s="1" t="n">
        <x:v>5</x:v>
      </x:c>
      <x:c r="R44" s="1" t="n">
        <x:v>6</x:v>
      </x:c>
      <x:c r="S44" s="1" t="n">
        <x:v>5</x:v>
      </x:c>
      <x:c r="T44" s="1" t="n">
        <x:v>1</x:v>
      </x:c>
      <x:c r="U44" s="1" t="n">
        <x:v>7</x:v>
      </x:c>
      <x:c r="V44" s="1" t="str">
        <x:v>主動撥出時間複盤學員表現，並在教學時落實倫理，確實動作病人隱私，使病史詢問與理學檢查之成效明顯。</x:v>
      </x:c>
      <x:c r="W44" s="1" t="str">
        <x:v>由於病房人手不足導致學員整個下午無人指導，加上既定回饋多次遲到且失約，導致學員不敢再約。</x:v>
      </x:c>
      <x:c r="X44" s="1" t="str">
        <x:v>指導教師</x:v>
      </x:c>
      <x:c r="Y44" s="1" t="str">
        <x:v>下階段針對「時間失守」制定改進行動，並主動請教師複核。</x:v>
      </x:c>
      <x:c r="Z44" s="1" t="n">
        <x:v>5</x:v>
      </x:c>
      <x:c r="AA44" s="1" t="str">
        <x:v>2023-Q3</x:v>
      </x:c>
      <x:c r="AB44" s="1" t="str">
        <x:v>分鐘</x:v>
      </x:c>
      <x:c r="AC44" s="1" t="str">
        <x:v>天</x:v>
      </x:c>
    </x:row>
    <x:row r="45">
      <x:c r="A45" s="1" t="str">
        <x:v>週期健康科</x:v>
      </x:c>
      <x:c r="B45" s="1" t="str">
        <x:v>FE0012</x:v>
      </x:c>
      <x:c r="C45" s="1" t="str">
        <x:v>SF012</x:v>
      </x:c>
      <x:c r="D45" s="1" t="str">
        <x:v>專科護理師學員計畫</x:v>
      </x:c>
      <x:c r="E45" s="1" t="n">
        <x:v>2</x:v>
      </x:c>
      <x:c r="F45" s="1" t="n">
        <x:v>1</x:v>
      </x:c>
      <x:c r="G45" s="1" t="n">
        <x:v>2</x:v>
      </x:c>
      <x:c r="H45" s="1" t="str">
        <x:v>40-59</x:v>
      </x:c>
      <x:c r="I45" s="1" t="n">
        <x:v>2</x:v>
      </x:c>
      <x:c r="J45" s="1" t="str">
        <x:v>哮喘穩定期</x:v>
      </x:c>
      <x:c r="K45" s="1" t="str">
        <x:v>病歷記錄完整性</x:v>
      </x:c>
      <x:c r="L45" s="1" t="n">
        <x:v>3</x:v>
      </x:c>
      <x:c r="M45" s="1"/>
      <x:c r="N45" s="1" t="n">
        <x:v>4</x:v>
      </x:c>
      <x:c r="O45" s="1" t="n">
        <x:v>5</x:v>
      </x:c>
      <x:c r="P45" s="1" t="n">
        <x:v>6</x:v>
      </x:c>
      <x:c r="Q45" s="1" t="n">
        <x:v>4</x:v>
      </x:c>
      <x:c r="R45" s="1" t="n">
        <x:v>4</x:v>
      </x:c>
      <x:c r="S45" s="1" t="n">
        <x:v>5</x:v>
      </x:c>
      <x:c r="T45" s="1" t="n">
        <x:v>1</x:v>
      </x:c>
      <x:c r="U45" s="1" t="n">
        <x:v>3</x:v>
      </x:c>
      <x:c r="V45" s="1" t="str">
        <x:v>該教師在午間查房時耐心講解病歷記錄完整性重點，使學員能獨立完成；其回饋具體且針對性強，正中哮喘穩定期推理要害，值得肯定。</x:v>
      </x:c>
      <x:c r="W45" s="1" t="str">
        <x:v>該教師常以模糊的抽象概念進行教學，且在午間查房時情緒化地當眾批評，導致回饋效果大打折扣。</x:v>
      </x:c>
      <x:c r="X45" s="1" t="str">
        <x:v>指導教師</x:v>
      </x:c>
      <x:c r="Y45" s="1" t="str">
        <x:v>下階段針對「模糊回饋」制定改進行動，並主動請教師複核。</x:v>
      </x:c>
      <x:c r="Z45" s="1" t="n">
        <x:v>5</x:v>
      </x:c>
      <x:c r="AA45" s="1" t="str">
        <x:v>2023-Q3</x:v>
      </x:c>
      <x:c r="AB45" s="1" t="str">
        <x:v>分鐘</x:v>
      </x:c>
      <x:c r="AC45" s="1" t="str">
        <x:v>天</x:v>
      </x:c>
    </x:row>
    <x:row r="46">
      <x:c r="A46" s="1" t="str">
        <x:v>週期健康科</x:v>
      </x:c>
      <x:c r="B46" s="1" t="str">
        <x:v>FE0012</x:v>
      </x:c>
      <x:c r="C46" s="1" t="str">
        <x:v>SF012</x:v>
      </x:c>
      <x:c r="D46" s="1" t="str">
        <x:v>專科醫師在訓計畫</x:v>
      </x:c>
      <x:c r="E46" s="1"/>
      <x:c r="F46" s="1" t="n">
        <x:v>1</x:v>
      </x:c>
      <x:c r="G46" s="1" t="n">
        <x:v>2</x:v>
      </x:c>
      <x:c r="H46" s="1" t="str">
        <x:v>40-59</x:v>
      </x:c>
      <x:c r="I46" s="1" t="n">
        <x:v>1</x:v>
      </x:c>
      <x:c r="J46" s="1"/>
      <x:c r="K46" s="1" t="str">
        <x:v>醫病溝通與共同決策</x:v>
      </x:c>
      <x:c r="L46" s="1"/>
      <x:c r="M46" s="1" t="n">
        <x:v>3</x:v>
      </x:c>
      <x:c r="N46" s="1" t="n">
        <x:v>4</x:v>
      </x:c>
      <x:c r="O46" s="1"/>
      <x:c r="P46" s="1"/>
      <x:c r="Q46" s="1" t="n">
        <x:v>4</x:v>
      </x:c>
      <x:c r="R46" s="1"/>
      <x:c r="S46" s="1"/>
      <x:c r="T46" s="1" t="n">
        <x:v>2</x:v>
      </x:c>
      <x:c r="U46" s="1" t="n">
        <x:v>7</x:v>
      </x:c>
      <x:c r="V46" s="1" t="str">
        <x:v>回饋針對性強，能精準掌握甲狀腺結節追蹤之要害；教學設備齊全且流程順暢，值得肯定。</x:v>
      </x:c>
      <x:c r="W46" s="1"/>
      <x:c r="X46" s="1" t="str">
        <x:v>指導教師</x:v>
      </x:c>
      <x:c r="Y46" s="1" t="str">
        <x:v>下階段針對「延遲回饋」制定改進行動，並主動請教師複核。</x:v>
      </x:c>
      <x:c r="Z46" s="1" t="n">
        <x:v>6</x:v>
      </x:c>
      <x:c r="AA46" s="1" t="str">
        <x:v>2023-Q3</x:v>
      </x:c>
      <x:c r="AB46" s="1" t="str">
        <x:v>分鐘</x:v>
      </x:c>
      <x:c r="AC46" s="1" t="str">
        <x:v>天</x:v>
      </x:c>
    </x:row>
    <x:row r="47">
      <x:c r="A47" s="1" t="str">
        <x:v>週期健康科</x:v>
      </x:c>
      <x:c r="B47" s="1" t="str">
        <x:v>FE0012</x:v>
      </x:c>
      <x:c r="C47" s="1" t="str">
        <x:v>SF012</x:v>
      </x:c>
      <x:c r="D47" s="1" t="str">
        <x:v>住院醫師訓練計畫</x:v>
      </x:c>
      <x:c r="E47" s="1" t="n">
        <x:v>5</x:v>
      </x:c>
      <x:c r="F47" s="1" t="n">
        <x:v>1</x:v>
      </x:c>
      <x:c r="G47" s="1" t="n">
        <x:v>2</x:v>
      </x:c>
      <x:c r="H47" s="1" t="str">
        <x:v>80+</x:v>
      </x:c>
      <x:c r="I47" s="1" t="n">
        <x:v>1</x:v>
      </x:c>
      <x:c r="J47" s="1"/>
      <x:c r="K47" s="1"/>
      <x:c r="L47" s="1"/>
      <x:c r="M47" s="1" t="n">
        <x:v>4</x:v>
      </x:c>
      <x:c r="N47" s="1" t="n">
        <x:v>5</x:v>
      </x:c>
      <x:c r="O47" s="1" t="n">
        <x:v>4</x:v>
      </x:c>
      <x:c r="P47" s="1" t="n">
        <x:v>5</x:v>
      </x:c>
      <x:c r="Q47" s="1" t="n">
        <x:v>4</x:v>
      </x:c>
      <x:c r="R47" s="1" t="n">
        <x:v>6</x:v>
      </x:c>
      <x:c r="S47" s="1"/>
      <x:c r="T47" s="1" t="n">
        <x:v>45</x:v>
      </x:c>
      <x:c r="U47" s="1" t="n">
        <x:v>14</x:v>
      </x:c>
      <x:c r="V47" s="1" t="str">
        <x:v>錄影複盤系統完善且設備齊全，失眠與焦慮共病案例回放生動；透過實例示範溝通技巧，展現典範榜樣的力量，使門診成效明顯。</x:v>
      </x:c>
      <x:c r="W47" s="1"/>
      <x:c r="X47" s="1" t="str">
        <x:v>指導教師</x:v>
      </x:c>
      <x:c r="Y47" s="1" t="str">
        <x:v>下階段針對「設備短缺」制定改進行動，並主動請教師複核。</x:v>
      </x:c>
      <x:c r="Z47" s="1" t="n">
        <x:v>6</x:v>
      </x:c>
      <x:c r="AA47" s="1" t="str">
        <x:v>2023-Q3</x:v>
      </x:c>
      <x:c r="AB47" s="1" t="str">
        <x:v>分鐘</x:v>
      </x:c>
      <x:c r="AC47" s="1" t="str">
        <x:v>天</x:v>
      </x:c>
    </x:row>
    <x:row r="48">
      <x:c r="A48" s="1" t="str">
        <x:v>週期健康科</x:v>
      </x:c>
      <x:c r="B48" s="1" t="str">
        <x:v>FE0013</x:v>
      </x:c>
      <x:c r="C48" s="1" t="str">
        <x:v>SF013</x:v>
      </x:c>
      <x:c r="D48" s="1" t="str">
        <x:v>住院醫師訓練計畫</x:v>
      </x:c>
      <x:c r="E48" s="1" t="n">
        <x:v>6</x:v>
      </x:c>
      <x:c r="F48" s="1" t="n">
        <x:v>2</x:v>
      </x:c>
      <x:c r="G48" s="1" t="n">
        <x:v>1</x:v>
      </x:c>
      <x:c r="H48" s="1" t="str">
        <x:v>80+</x:v>
      </x:c>
      <x:c r="I48" s="1" t="n">
        <x:v>1</x:v>
      </x:c>
      <x:c r="J48" s="1" t="str">
        <x:v>慢性腎病第三期</x:v>
      </x:c>
      <x:c r="K48" s="1" t="str">
        <x:v>病史詢問與理學檢查</x:v>
      </x:c>
      <x:c r="L48" s="1"/>
      <x:c r="M48" s="1" t="n">
        <x:v>5</x:v>
      </x:c>
      <x:c r="N48" s="1" t="n">
        <x:v>4</x:v>
      </x:c>
      <x:c r="O48" s="1"/>
      <x:c r="P48" s="1" t="n">
        <x:v>4</x:v>
      </x:c>
      <x:c r="Q48" s="1" t="n">
        <x:v>4</x:v>
      </x:c>
      <x:c r="R48" s="1" t="n">
        <x:v>4</x:v>
      </x:c>
      <x:c r="S48" s="1" t="n">
        <x:v>4</x:v>
      </x:c>
      <x:c r="T48" s="1" t="n">
        <x:v>10</x:v>
      </x:c>
      <x:c r="U48" s="1" t="n">
        <x:v>5</x:v>
      </x:c>
      <x:c r="V48" s="1" t="str">
        <x:v>該學員主動且耐心地將相同步驟不厭其疲地示範五遍，並保持平和語氣，操作結束後更即時回顧，於週期健康科病房展現明顯成效。</x:v>
      </x:c>
      <x:c r="W48" s="1" t="str">
        <x:v>因教師兼太多導致人手不足，使床邊教學暫停；指導內容模糊且僅說再加油而無方向，令學員一頭霧水，目前仍在改進中。</x:v>
      </x:c>
      <x:c r="X48" s="1" t="str">
        <x:v>主治教師</x:v>
      </x:c>
      <x:c r="Y48" s="1" t="str">
        <x:v>下階段針對「人手不足」制定改進行動，並主動請教師複核。</x:v>
      </x:c>
      <x:c r="Z48" s="1" t="n">
        <x:v>5</x:v>
      </x:c>
      <x:c r="AA48" s="1" t="str">
        <x:v>2022-Q4</x:v>
      </x:c>
      <x:c r="AB48" s="1" t="str">
        <x:v>分鐘</x:v>
      </x:c>
      <x:c r="AC48" s="1" t="str">
        <x:v>天</x:v>
      </x:c>
    </x:row>
    <x:row r="49">
      <x:c r="A49" s="1" t="str">
        <x:v>週期健康科</x:v>
      </x:c>
      <x:c r="B49" s="1" t="str">
        <x:v>FE0013</x:v>
      </x:c>
      <x:c r="C49" s="1" t="str">
        <x:v>SF013</x:v>
      </x:c>
      <x:c r="D49" s="1" t="str">
        <x:v>住院醫師訓練計畫</x:v>
      </x:c>
      <x:c r="E49" s="1" t="n">
        <x:v>7</x:v>
      </x:c>
      <x:c r="F49" s="1" t="n">
        <x:v>2</x:v>
      </x:c>
      <x:c r="G49" s="1" t="n">
        <x:v>1</x:v>
      </x:c>
      <x:c r="H49" s="1" t="str">
        <x:v>20-39</x:v>
      </x:c>
      <x:c r="I49" s="1" t="n">
        <x:v>2</x:v>
      </x:c>
      <x:c r="J49" s="1"/>
      <x:c r="K49" s="1" t="str">
        <x:v>醫病溝通與共同決策</x:v>
      </x:c>
      <x:c r="L49" s="1"/>
      <x:c r="M49" s="1"/>
      <x:c r="N49" s="1" t="n">
        <x:v>4</x:v>
      </x:c>
      <x:c r="O49" s="1" t="n">
        <x:v>4</x:v>
      </x:c>
      <x:c r="P49" s="1" t="n">
        <x:v>4</x:v>
      </x:c>
      <x:c r="Q49" s="1" t="n">
        <x:v>4</x:v>
      </x:c>
      <x:c r="R49" s="1" t="n">
        <x:v>4</x:v>
      </x:c>
      <x:c r="S49" s="1" t="n">
        <x:v>5</x:v>
      </x:c>
      <x:c r="T49" s="1" t="n">
        <x:v>60</x:v>
      </x:c>
      <x:c r="U49" s="1" t="n">
        <x:v>14</x:v>
      </x:c>
      <x:c r="V49" s="1" t="str">
        <x:v>練習素材充足且設備齊全，能有效帶領每位學員上手；過程中展現極大的耐心，引導卡關的學員自主梳理思路，直到其安心點頭。</x:v>
      </x:c>
      <x:c r="W49" s="1"/>
      <x:c r="X49" s="1" t="str">
        <x:v>主治教師</x:v>
      </x:c>
      <x:c r="Y49" s="1" t="str">
        <x:v>下階段針對「人手不足」制定改進行動，並主動請教師複核。</x:v>
      </x:c>
      <x:c r="Z49" s="1" t="n">
        <x:v>4</x:v>
      </x:c>
      <x:c r="AA49" s="1" t="str">
        <x:v>2022-Q4</x:v>
      </x:c>
      <x:c r="AB49" s="1" t="str">
        <x:v>分鐘</x:v>
      </x:c>
      <x:c r="AC49" s="1" t="str">
        <x:v>天</x:v>
      </x:c>
    </x:row>
    <x:row r="50">
      <x:c r="A50" s="1" t="str">
        <x:v>週期健康科</x:v>
      </x:c>
      <x:c r="B50" s="1" t="str">
        <x:v>FE0013</x:v>
      </x:c>
      <x:c r="C50" s="1" t="str">
        <x:v>SF013</x:v>
      </x:c>
      <x:c r="D50" s="1" t="str">
        <x:v>實習醫學生訓練計畫</x:v>
      </x:c>
      <x:c r="E50" s="1" t="n">
        <x:v>2</x:v>
      </x:c>
      <x:c r="F50" s="1" t="n">
        <x:v>2</x:v>
      </x:c>
      <x:c r="G50" s="1" t="n">
        <x:v>1</x:v>
      </x:c>
      <x:c r="H50" s="1" t="str">
        <x:v>0-19</x:v>
      </x:c>
      <x:c r="I50" s="1" t="n">
        <x:v>1</x:v>
      </x:c>
      <x:c r="J50" s="1" t="str">
        <x:v>下背痛（機械性）</x:v>
      </x:c>
      <x:c r="K50" s="1" t="str">
        <x:v>處置優先順序判斷</x:v>
      </x:c>
      <x:c r="L50" s="1" t="n">
        <x:v>1</x:v>
      </x:c>
      <x:c r="M50" s="1" t="n">
        <x:v>4</x:v>
      </x:c>
      <x:c r="N50" s="1" t="n">
        <x:v>4</x:v>
      </x:c>
      <x:c r="O50" s="1" t="n">
        <x:v>4</x:v>
      </x:c>
      <x:c r="P50" s="1" t="n">
        <x:v>5</x:v>
      </x:c>
      <x:c r="Q50" s="1" t="n">
        <x:v>5</x:v>
      </x:c>
      <x:c r="R50" s="1" t="n">
        <x:v>5</x:v>
      </x:c>
      <x:c r="S50" s="1" t="n">
        <x:v>4</x:v>
      </x:c>
      <x:c r="T50" s="1" t="n">
        <x:v>45</x:v>
      </x:c>
      <x:c r="U50" s="1" t="n">
        <x:v>7</x:v>
      </x:c>
      <x:c r="V50" s="1" t="str">
        <x:v>該錄影複盤系統設備齊全且回放生動，針對下背痛案例提供具體修正建議。學員在處置優先順序判斷時展現主動性，經即時指導後成效明顯。</x:v>
      </x:c>
      <x:c r="W50" s="1" t="str">
        <x:v>教學回饋延遲導致循環中斷，且意見過於模糊易生歧義，於處置優先順序判斷時需持續觀察。</x:v>
      </x:c>
      <x:c r="X50" s="1" t="str">
        <x:v>臨床教師</x:v>
      </x:c>
      <x:c r="Y50" s="1" t="str">
        <x:v>下階段針對「延遲回饋」制定改進行動，並主動請教師複核。</x:v>
      </x:c>
      <x:c r="Z50" s="1" t="n">
        <x:v>3</x:v>
      </x:c>
      <x:c r="AA50" s="1" t="str">
        <x:v>2022-Q4</x:v>
      </x:c>
      <x:c r="AB50" s="1" t="str">
        <x:v>分鐘</x:v>
      </x:c>
      <x:c r="AC50" s="1" t="str">
        <x:v>天</x:v>
      </x:c>
    </x:row>
    <x:row r="51">
      <x:c r="A51" s="1" t="str">
        <x:v>週期健康科</x:v>
      </x:c>
      <x:c r="B51" s="1" t="str">
        <x:v>FE0013</x:v>
      </x:c>
      <x:c r="C51" s="1" t="str">
        <x:v>SF013</x:v>
      </x:c>
      <x:c r="D51" s="1" t="str">
        <x:v>專科醫師在訓計畫</x:v>
      </x:c>
      <x:c r="E51" s="1" t="n">
        <x:v>7</x:v>
      </x:c>
      <x:c r="F51" s="1" t="n">
        <x:v>2</x:v>
      </x:c>
      <x:c r="G51" s="1" t="n">
        <x:v>1</x:v>
      </x:c>
      <x:c r="H51" s="1" t="str">
        <x:v>60-79</x:v>
      </x:c>
      <x:c r="I51" s="1" t="n">
        <x:v>1</x:v>
      </x:c>
      <x:c r="J51" s="1" t="str">
        <x:v>第二型糖尿病（初診）</x:v>
      </x:c>
      <x:c r="K51" s="1" t="str">
        <x:v>急症初判與轉診時機</x:v>
      </x:c>
      <x:c r="L51" s="1"/>
      <x:c r="M51" s="1" t="n">
        <x:v>5</x:v>
      </x:c>
      <x:c r="N51" s="1" t="n">
        <x:v>2</x:v>
      </x:c>
      <x:c r="O51" s="1"/>
      <x:c r="P51" s="1" t="n">
        <x:v>6</x:v>
      </x:c>
      <x:c r="Q51" s="1" t="n">
        <x:v>5</x:v>
      </x:c>
      <x:c r="R51" s="1" t="n">
        <x:v>4</x:v>
      </x:c>
      <x:c r="S51" s="1" t="n">
        <x:v>4</x:v>
      </x:c>
      <x:c r="T51" s="1" t="n">
        <x:v>20</x:v>
      </x:c>
      <x:c r="U51" s="1" t="n">
        <x:v>2</x:v>
      </x:c>
      <x:c r="V51" s="1" t="str">
        <x:v>倫理規範具體落實於檢查前的說明與同意，且設備齊全的教學儀表支持每週示範操作，針對第二型糖尿病初診推理的回饋亦具高度針對性。</x:v>
      </x:c>
      <x:c r="W51" s="1"/>
      <x:c r="X51" s="1" t="str">
        <x:v>臨床教師</x:v>
      </x:c>
      <x:c r="Y51" s="1" t="str">
        <x:v>下階段針對「團隊消極」制定改進行動，並主動請教師複核。</x:v>
      </x:c>
      <x:c r="Z51" s="1" t="n">
        <x:v>5</x:v>
      </x:c>
      <x:c r="AA51" s="1" t="str">
        <x:v>2022-Q4</x:v>
      </x:c>
      <x:c r="AB51" s="1" t="str">
        <x:v>分鐘</x:v>
      </x:c>
      <x:c r="AC51" s="1" t="str">
        <x:v>天</x:v>
      </x:c>
    </x:row>
    <x:row r="52">
      <x:c r="A52" s="1" t="str">
        <x:v>週期健康科</x:v>
      </x:c>
      <x:c r="B52" s="1" t="str">
        <x:v>FE0013</x:v>
      </x:c>
      <x:c r="C52" s="1" t="str">
        <x:v>SF013</x:v>
      </x:c>
      <x:c r="D52" s="1" t="str">
        <x:v>專科醫師在訓計畫</x:v>
      </x:c>
      <x:c r="E52" s="1" t="n">
        <x:v>7</x:v>
      </x:c>
      <x:c r="F52" s="1" t="n">
        <x:v>2</x:v>
      </x:c>
      <x:c r="G52" s="1" t="n">
        <x:v>1</x:v>
      </x:c>
      <x:c r="H52" s="1" t="str">
        <x:v>80+</x:v>
      </x:c>
      <x:c r="I52" s="1" t="n">
        <x:v>1</x:v>
      </x:c>
      <x:c r="J52" s="1" t="str">
        <x:v>第二型糖尿病（初診）</x:v>
      </x:c>
      <x:c r="K52" s="1" t="str">
        <x:v>急症初判與轉診時機</x:v>
      </x:c>
      <x:c r="L52" s="1" t="n">
        <x:v>1</x:v>
      </x:c>
      <x:c r="M52" s="1"/>
      <x:c r="N52" s="1" t="n">
        <x:v>3</x:v>
      </x:c>
      <x:c r="O52" s="1"/>
      <x:c r="P52" s="1" t="n">
        <x:v>4</x:v>
      </x:c>
      <x:c r="Q52" s="1"/>
      <x:c r="R52" s="1" t="n">
        <x:v>4</x:v>
      </x:c>
      <x:c r="S52" s="1" t="n">
        <x:v>5</x:v>
      </x:c>
      <x:c r="T52" s="1" t="n">
        <x:v>45</x:v>
      </x:c>
      <x:c r="U52" s="1" t="n">
        <x:v>1</x:v>
      </x:c>
      <x:c r="V52" s="1"/>
      <x:c r="W52" s="1"/>
      <x:c r="X52" s="1" t="str">
        <x:v>主治教師</x:v>
      </x:c>
      <x:c r="Y52" s="1"/>
      <x:c r="Z52" s="1"/>
      <x:c r="AA52" s="1" t="str">
        <x:v>2022-Q4</x:v>
      </x:c>
      <x:c r="AB52" s="1" t="str">
        <x:v>分鐘</x:v>
      </x:c>
      <x:c r="AC52" s="1" t="str">
        <x:v>天</x:v>
      </x:c>
    </x:row>
    <x:row r="53">
      <x:c r="A53" s="1" t="str">
        <x:v>週期健康科</x:v>
      </x:c>
      <x:c r="B53" s="1" t="str">
        <x:v>FE0014</x:v>
      </x:c>
      <x:c r="C53" s="1" t="str">
        <x:v>SF014</x:v>
      </x:c>
      <x:c r="D53" s="1" t="str">
        <x:v>住院醫師訓練計畫</x:v>
      </x:c>
      <x:c r="E53" s="1" t="n">
        <x:v>8</x:v>
      </x:c>
      <x:c r="F53" s="1" t="n">
        <x:v>4</x:v>
      </x:c>
      <x:c r="G53" s="1" t="n">
        <x:v>2</x:v>
      </x:c>
      <x:c r="H53" s="1" t="str">
        <x:v>80+</x:v>
      </x:c>
      <x:c r="I53" s="1" t="n">
        <x:v>2</x:v>
      </x:c>
      <x:c r="J53" s="1" t="str">
        <x:v>皮膚潰瘍換藥</x:v>
      </x:c>
      <x:c r="K53" s="1" t="str">
        <x:v>病歷記錄完整性</x:v>
      </x:c>
      <x:c r="L53" s="1" t="n">
        <x:v>1</x:v>
      </x:c>
      <x:c r="M53" s="1" t="n">
        <x:v>4</x:v>
      </x:c>
      <x:c r="N53" s="1"/>
      <x:c r="O53" s="1" t="n">
        <x:v>6</x:v>
      </x:c>
      <x:c r="P53" s="1" t="n">
        <x:v>4</x:v>
      </x:c>
      <x:c r="Q53" s="1" t="n">
        <x:v>4</x:v>
      </x:c>
      <x:c r="R53" s="1" t="n">
        <x:v>4</x:v>
      </x:c>
      <x:c r="S53" s="1" t="n">
        <x:v>3</x:v>
      </x:c>
      <x:c r="T53" s="1" t="n">
        <x:v>20</x:v>
      </x:c>
      <x:c r="U53" s="1" t="n">
        <x:v>2</x:v>
      </x:c>
      <x:c r="V53" s="1" t="str">
        <x:v>該教師處置現場從容有條，以倫理典範彰顯病人自主權，並透過病例多樣性呈現疾病自然史，進步有目共睹。</x:v>
      </x:c>
      <x:c r="W53" s="1" t="str">
        <x:v>由於設備短缺且儀器老舊，導致操作練習頻頻出錯，且表達內容模糊使學員難以理解，目前仍於改進中。</x:v>
      </x:c>
      <x:c r="X53" s="1" t="str">
        <x:v>臨床教師</x:v>
      </x:c>
      <x:c r="Y53" s="1" t="str">
        <x:v>下階段針對「設備短缺」制定改進行動，並主動請教師複核。</x:v>
      </x:c>
      <x:c r="Z53" s="1" t="n">
        <x:v>5</x:v>
      </x:c>
      <x:c r="AA53" s="1" t="str">
        <x:v>2023-Q1</x:v>
      </x:c>
      <x:c r="AB53" s="1" t="str">
        <x:v>分鐘</x:v>
      </x:c>
      <x:c r="AC53" s="1" t="str">
        <x:v>天</x:v>
      </x:c>
    </x:row>
    <x:row r="54">
      <x:c r="A54" s="1" t="str">
        <x:v>週期健康科</x:v>
      </x:c>
      <x:c r="B54" s="1" t="str">
        <x:v>FE0014</x:v>
      </x:c>
      <x:c r="C54" s="1" t="str">
        <x:v>SF014</x:v>
      </x:c>
      <x:c r="D54" s="1" t="str">
        <x:v>專科護理師學員計畫</x:v>
      </x:c>
      <x:c r="E54" s="1" t="n">
        <x:v>2</x:v>
      </x:c>
      <x:c r="F54" s="1" t="n">
        <x:v>4</x:v>
      </x:c>
      <x:c r="G54" s="1" t="n">
        <x:v>1</x:v>
      </x:c>
      <x:c r="H54" s="1" t="str">
        <x:v>60-79</x:v>
      </x:c>
      <x:c r="I54" s="1" t="n">
        <x:v>2</x:v>
      </x:c>
      <x:c r="J54" s="1"/>
      <x:c r="K54" s="1" t="str">
        <x:v>醫病溝通與共同決策</x:v>
      </x:c>
      <x:c r="L54" s="1" t="n">
        <x:v>2</x:v>
      </x:c>
      <x:c r="M54" s="1" t="n">
        <x:v>4</x:v>
      </x:c>
      <x:c r="N54" s="1" t="n">
        <x:v>4</x:v>
      </x:c>
      <x:c r="O54" s="1" t="n">
        <x:v>4</x:v>
      </x:c>
      <x:c r="P54" s="1"/>
      <x:c r="Q54" s="1" t="n">
        <x:v>4</x:v>
      </x:c>
      <x:c r="R54" s="1" t="n">
        <x:v>3</x:v>
      </x:c>
      <x:c r="S54" s="1" t="n">
        <x:v>5</x:v>
      </x:c>
      <x:c r="T54" s="1" t="n">
        <x:v>60</x:v>
      </x:c>
      <x:c r="U54" s="1" t="n">
        <x:v>5</x:v>
      </x:c>
      <x:c r="V54" s="1"/>
      <x:c r="W54" s="1" t="str">
        <x:v>病房常因人手不足導致忙不過來，導致學員整個下午無人指導；此外評語過於模糊且籠統，缺乏具體案例與要點，需持續觀察（週末值班）。</x:v>
      </x:c>
      <x:c r="X54" s="1" t="str">
        <x:v>指導教師</x:v>
      </x:c>
      <x:c r="Y54" s="1" t="str">
        <x:v>下階段針對「人手不足」制定改進行動，並主動請教師複核。</x:v>
      </x:c>
      <x:c r="Z54" s="1"/>
      <x:c r="AA54" s="1" t="str">
        <x:v>2023-Q1</x:v>
      </x:c>
      <x:c r="AB54" s="1" t="str">
        <x:v>分鐘</x:v>
      </x:c>
      <x:c r="AC54" s="1" t="str">
        <x:v>天</x:v>
      </x:c>
    </x:row>
    <x:row r="55">
      <x:c r="A55" s="1" t="str">
        <x:v>週期健康科</x:v>
      </x:c>
      <x:c r="B55" s="1" t="str">
        <x:v>FE0015</x:v>
      </x:c>
      <x:c r="C55" s="1" t="str">
        <x:v>SF015</x:v>
      </x:c>
      <x:c r="D55" s="1" t="str">
        <x:v>住院醫師訓練計畫</x:v>
      </x:c>
      <x:c r="E55" s="1"/>
      <x:c r="F55" s="1" t="n">
        <x:v>2</x:v>
      </x:c>
      <x:c r="G55" s="1" t="n">
        <x:v>1</x:v>
      </x:c>
      <x:c r="H55" s="1" t="str">
        <x:v>60-79</x:v>
      </x:c>
      <x:c r="I55" s="1" t="n">
        <x:v>1</x:v>
      </x:c>
      <x:c r="J55" s="1"/>
      <x:c r="K55" s="1" t="str">
        <x:v>人文關懷與倫理敏感</x:v>
      </x:c>
      <x:c r="L55" s="1" t="n">
        <x:v>1</x:v>
      </x:c>
      <x:c r="M55" s="1" t="n">
        <x:v>5</x:v>
      </x:c>
      <x:c r="N55" s="1" t="n">
        <x:v>6</x:v>
      </x:c>
      <x:c r="O55" s="1" t="n">
        <x:v>6</x:v>
      </x:c>
      <x:c r="P55" s="1" t="n">
        <x:v>5</x:v>
      </x:c>
      <x:c r="Q55" s="1" t="n">
        <x:v>4</x:v>
      </x:c>
      <x:c r="R55" s="1" t="n">
        <x:v>5</x:v>
      </x:c>
      <x:c r="S55" s="1" t="n">
        <x:v>6</x:v>
      </x:c>
      <x:c r="T55" s="1" t="n">
        <x:v>5</x:v>
      </x:c>
      <x:c r="U55" s="1" t="n">
        <x:v>5</x:v>
      </x:c>
      <x:c r="V55" s="1"/>
      <x:c r="W55" s="1" t="str">
        <x:v>當眾批評時情緒化成分多於教學，導致回饋效果大打折扣。</x:v>
      </x:c>
      <x:c r="X55" s="1" t="str">
        <x:v>主治教師</x:v>
      </x:c>
      <x:c r="Y55" s="1"/>
      <x:c r="Z55" s="1" t="n">
        <x:v>6</x:v>
      </x:c>
      <x:c r="AA55" s="1" t="str">
        <x:v>2022-Q3</x:v>
      </x:c>
      <x:c r="AB55" s="1" t="str">
        <x:v>分鐘</x:v>
      </x:c>
      <x:c r="AC55" s="1" t="str">
        <x:v>天</x:v>
      </x:c>
    </x:row>
    <x:row r="56">
      <x:c r="A56" s="1" t="str">
        <x:v>週期健康科</x:v>
      </x:c>
      <x:c r="B56" s="1" t="str">
        <x:v>FE0015</x:v>
      </x:c>
      <x:c r="C56" s="1" t="str">
        <x:v>SF015</x:v>
      </x:c>
      <x:c r="D56" s="1" t="str">
        <x:v>實習醫學生訓練計畫</x:v>
      </x:c>
      <x:c r="E56" s="1" t="n">
        <x:v>3</x:v>
      </x:c>
      <x:c r="F56" s="1" t="n">
        <x:v>2</x:v>
      </x:c>
      <x:c r="G56" s="1" t="n">
        <x:v>1</x:v>
      </x:c>
      <x:c r="H56" s="1" t="str">
        <x:v>20-39</x:v>
      </x:c>
      <x:c r="I56" s="1" t="n">
        <x:v>1</x:v>
      </x:c>
      <x:c r="J56" s="1" t="str">
        <x:v>第二型糖尿病（初診）</x:v>
      </x:c>
      <x:c r="K56" s="1"/>
      <x:c r="L56" s="1" t="n">
        <x:v>1</x:v>
      </x:c>
      <x:c r="M56" s="1"/>
      <x:c r="N56" s="1" t="n">
        <x:v>5</x:v>
      </x:c>
      <x:c r="O56" s="1" t="n">
        <x:v>5</x:v>
      </x:c>
      <x:c r="P56" s="1" t="n">
        <x:v>6</x:v>
      </x:c>
      <x:c r="Q56" s="1"/>
      <x:c r="R56" s="1"/>
      <x:c r="S56" s="1"/>
      <x:c r="T56" s="1" t="n">
        <x:v>10</x:v>
      </x:c>
      <x:c r="U56" s="1" t="n">
        <x:v>5</x:v>
      </x:c>
      <x:c r="V56" s="1" t="str">
        <x:v>該員以準時到崗樹立典範並主動領著學員復盤錯誤，更在繁忙中耐心聆聽報告，使學員病歷記錄完整性等進步看得見。</x:v>
      </x:c>
      <x:c r="W56" s="1" t="str">
        <x:v>報告提交後常因延遲數週未獲回覆，導致熱度消退；病歷記錄完整性操作尚未穩定。</x:v>
      </x:c>
      <x:c r="X56" s="1" t="str">
        <x:v>臨床教師</x:v>
      </x:c>
      <x:c r="Y56" s="1" t="str">
        <x:v>下階段針對「延遲回饋」制定改進行動，並主動請教師複核。</x:v>
      </x:c>
      <x:c r="Z56" s="1" t="n">
        <x:v>5</x:v>
      </x:c>
      <x:c r="AA56" s="1" t="str">
        <x:v>2022-Q3</x:v>
      </x:c>
      <x:c r="AB56" s="1" t="str">
        <x:v>分鐘</x:v>
      </x:c>
      <x:c r="AC56" s="1" t="str">
        <x:v>天</x:v>
      </x:c>
    </x:row>
    <x:row r="57">
      <x:c r="A57" s="1" t="str">
        <x:v>週期健康科</x:v>
      </x:c>
      <x:c r="B57" s="1" t="str">
        <x:v>FE0015</x:v>
      </x:c>
      <x:c r="C57" s="1" t="str">
        <x:v>SF015</x:v>
      </x:c>
      <x:c r="D57" s="1" t="str">
        <x:v>住院醫師訓練計畫</x:v>
      </x:c>
      <x:c r="E57" s="1" t="n">
        <x:v>8</x:v>
      </x:c>
      <x:c r="F57" s="1" t="n">
        <x:v>2</x:v>
      </x:c>
      <x:c r="G57" s="1" t="n">
        <x:v>1</x:v>
      </x:c>
      <x:c r="H57" s="1" t="str">
        <x:v>20-39</x:v>
      </x:c>
      <x:c r="I57" s="1" t="n">
        <x:v>2</x:v>
      </x:c>
      <x:c r="J57" s="1" t="str">
        <x:v>蕁麻疹反覆發作</x:v>
      </x:c>
      <x:c r="K57" s="1" t="str">
        <x:v>處置優先順序判斷</x:v>
      </x:c>
      <x:c r="L57" s="1" t="n">
        <x:v>3</x:v>
      </x:c>
      <x:c r="M57" s="1" t="n">
        <x:v>6</x:v>
      </x:c>
      <x:c r="N57" s="1" t="n">
        <x:v>4</x:v>
      </x:c>
      <x:c r="O57" s="1" t="n">
        <x:v>5</x:v>
      </x:c>
      <x:c r="P57" s="1"/>
      <x:c r="Q57" s="1" t="n">
        <x:v>5</x:v>
      </x:c>
      <x:c r="R57" s="1"/>
      <x:c r="S57" s="1" t="n">
        <x:v>4</x:v>
      </x:c>
      <x:c r="T57" s="1" t="n">
        <x:v>1</x:v>
      </x:c>
      <x:c r="U57" s="1" t="n">
        <x:v>7</x:v>
      </x:c>
      <x:c r="V57" s="1" t="str">
        <x:v>秉持主動與耐心的態度，細心講解細節並即時指正不足，同時以誠信引導學員面對倫理兩難，顯著提升了週期健康科病房的成效。</x:v>
      </x:c>
      <x:c r="W57" s="1" t="str">
        <x:v>學員因遲到缺席兩次教學，僅能參與散會。</x:v>
      </x:c>
      <x:c r="X57" s="1" t="str">
        <x:v>主治教師</x:v>
      </x:c>
      <x:c r="Y57" s="1"/>
      <x:c r="Z57" s="1" t="n">
        <x:v>6</x:v>
      </x:c>
      <x:c r="AA57" s="1" t="str">
        <x:v>2022-Q3</x:v>
      </x:c>
      <x:c r="AB57" s="1" t="str">
        <x:v>分鐘</x:v>
      </x:c>
      <x:c r="AC57" s="1" t="str">
        <x:v>天</x:v>
      </x:c>
    </x:row>
    <x:row r="58">
      <x:c r="A58" s="1" t="str">
        <x:v>週期健康科</x:v>
      </x:c>
      <x:c r="B58" s="1" t="str">
        <x:v>FE0015</x:v>
      </x:c>
      <x:c r="C58" s="1" t="str">
        <x:v>SF015</x:v>
      </x:c>
      <x:c r="D58" s="1" t="str">
        <x:v>住院醫師訓練計畫</x:v>
      </x:c>
      <x:c r="E58" s="1" t="n">
        <x:v>5</x:v>
      </x:c>
      <x:c r="F58" s="1" t="n">
        <x:v>2</x:v>
      </x:c>
      <x:c r="G58" s="1" t="n">
        <x:v>1</x:v>
      </x:c>
      <x:c r="H58" s="1" t="str">
        <x:v>40-59</x:v>
      </x:c>
      <x:c r="I58" s="1" t="n">
        <x:v>2</x:v>
      </x:c>
      <x:c r="J58" s="1" t="str">
        <x:v>下背痛（機械性）</x:v>
      </x:c>
      <x:c r="K58" s="1" t="str">
        <x:v>時間管理與分工</x:v>
      </x:c>
      <x:c r="L58" s="1" t="n">
        <x:v>2</x:v>
      </x:c>
      <x:c r="M58" s="1"/>
      <x:c r="N58" s="1" t="n">
        <x:v>6</x:v>
      </x:c>
      <x:c r="O58" s="1"/>
      <x:c r="P58" s="1"/>
      <x:c r="Q58" s="1" t="n">
        <x:v>5</x:v>
      </x:c>
      <x:c r="R58" s="1" t="n">
        <x:v>5</x:v>
      </x:c>
      <x:c r="S58" s="1" t="n">
        <x:v>5</x:v>
      </x:c>
      <x:c r="T58" s="1" t="n">
        <x:v>45</x:v>
      </x:c>
      <x:c r="U58" s="1" t="n">
        <x:v>5</x:v>
      </x:c>
      <x:c r="V58" s="1" t="str">
        <x:v>該評語肯定其運用病例多樣且罕見的教學素材，以具體明確的步驟指導學員臨床操作，並透過檢查前說明與同意展現對倫理的重視，將尊重病人內化為習慣。</x:v>
      </x:c>
      <x:c r="W58" s="1" t="str">
        <x:v>對跨科合作展現推諉與消極應付之態，導致聯合教學名存實亡，且病房週期健康狀況尚未穩定。</x:v>
      </x:c>
      <x:c r="X58" s="1" t="str">
        <x:v>指導教師</x:v>
      </x:c>
      <x:c r="Y58" s="1" t="str">
        <x:v>下階段針對「團隊消極」制定改進行動，並主動請教師複核。</x:v>
      </x:c>
      <x:c r="Z58" s="1" t="n">
        <x:v>5</x:v>
      </x:c>
      <x:c r="AA58" s="1" t="str">
        <x:v>2022-Q3</x:v>
      </x:c>
      <x:c r="AB58" s="1" t="str">
        <x:v>分鐘</x:v>
      </x:c>
      <x:c r="AC58" s="1" t="str">
        <x:v>天</x:v>
      </x:c>
    </x:row>
    <x:row r="59">
      <x:c r="A59" s="1" t="str">
        <x:v>週期健康科</x:v>
      </x:c>
      <x:c r="B59" s="1" t="str">
        <x:v>FE0015</x:v>
      </x:c>
      <x:c r="C59" s="1" t="str">
        <x:v>SF015</x:v>
      </x:c>
      <x:c r="D59" s="1" t="str">
        <x:v>實習醫學生訓練計畫</x:v>
      </x:c>
      <x:c r="E59" s="1" t="n">
        <x:v>3</x:v>
      </x:c>
      <x:c r="F59" s="1" t="n">
        <x:v>2</x:v>
      </x:c>
      <x:c r="G59" s="1" t="n">
        <x:v>1</x:v>
      </x:c>
      <x:c r="H59" s="1" t="str">
        <x:v>20-39</x:v>
      </x:c>
      <x:c r="I59" s="1" t="n">
        <x:v>1</x:v>
      </x:c>
      <x:c r="J59" s="1" t="str">
        <x:v>老人多重用藥評估</x:v>
      </x:c>
      <x:c r="K59" s="1" t="str">
        <x:v>無菌操作與術後照護</x:v>
      </x:c>
      <x:c r="L59" s="1"/>
      <x:c r="M59" s="1" t="n">
        <x:v>5</x:v>
      </x:c>
      <x:c r="N59" s="1" t="n">
        <x:v>6</x:v>
      </x:c>
      <x:c r="O59" s="1" t="n">
        <x:v>4</x:v>
      </x:c>
      <x:c r="P59" s="1" t="n">
        <x:v>6</x:v>
      </x:c>
      <x:c r="Q59" s="1" t="n">
        <x:v>4</x:v>
      </x:c>
      <x:c r="R59" s="1" t="n">
        <x:v>5</x:v>
      </x:c>
      <x:c r="S59" s="1" t="n">
        <x:v>5</x:v>
      </x:c>
      <x:c r="T59" s="1" t="n">
        <x:v>20</x:v>
      </x:c>
      <x:c r="U59" s="1" t="n">
        <x:v>2</x:v>
      </x:c>
      <x:c r="V59" s="1" t="str">
        <x:v>練習時素材充足且設備齊全，展現主動教學與即時復盤的態度；更秉持倫理原則，堅持尊重病人的權利，值得肯定。</x:v>
      </x:c>
      <x:c r="W59" s="1" t="str">
        <x:v>設備短缺，導致一半學員只能旁觀，值班場景尚未穩定。</x:v>
      </x:c>
      <x:c r="X59" s="1" t="str">
        <x:v>指導教師</x:v>
      </x:c>
      <x:c r="Y59" s="1" t="str">
        <x:v>下階段針對「設備短缺」制定改進行動，並主動請教師複核。</x:v>
      </x:c>
      <x:c r="Z59" s="1" t="n">
        <x:v>5</x:v>
      </x:c>
      <x:c r="AA59" s="1" t="str">
        <x:v>2022-Q3</x:v>
      </x:c>
      <x:c r="AB59" s="1" t="str">
        <x:v>分鐘</x:v>
      </x:c>
      <x:c r="AC59" s="1" t="str">
        <x:v>天</x:v>
      </x:c>
    </x:row>
    <x:row r="60">
      <x:c r="A60" s="1" t="str">
        <x:v>週期健康科</x:v>
      </x:c>
      <x:c r="B60" s="1" t="str">
        <x:v>FE0016</x:v>
      </x:c>
      <x:c r="C60" s="1" t="str">
        <x:v>SF016</x:v>
      </x:c>
      <x:c r="D60" s="1" t="str">
        <x:v>實習醫學生訓練計畫</x:v>
      </x:c>
      <x:c r="E60" s="1" t="n">
        <x:v>1</x:v>
      </x:c>
      <x:c r="F60" s="1" t="n">
        <x:v>5</x:v>
      </x:c>
      <x:c r="G60" s="1" t="n">
        <x:v>2</x:v>
      </x:c>
      <x:c r="H60" s="1" t="str">
        <x:v>40-59</x:v>
      </x:c>
      <x:c r="I60" s="1" t="n">
        <x:v>1</x:v>
      </x:c>
      <x:c r="J60" s="1" t="str">
        <x:v>第二型糖尿病（初診）</x:v>
      </x:c>
      <x:c r="K60" s="1" t="str">
        <x:v>處置優先順序判斷</x:v>
      </x:c>
      <x:c r="L60" s="1"/>
      <x:c r="M60" s="1" t="n">
        <x:v>5</x:v>
      </x:c>
      <x:c r="N60" s="1" t="n">
        <x:v>5</x:v>
      </x:c>
      <x:c r="O60" s="1" t="n">
        <x:v>5</x:v>
      </x:c>
      <x:c r="P60" s="1" t="n">
        <x:v>4</x:v>
      </x:c>
      <x:c r="Q60" s="1" t="n">
        <x:v>5</x:v>
      </x:c>
      <x:c r="R60" s="1"/>
      <x:c r="S60" s="1" t="n">
        <x:v>4</x:v>
      </x:c>
      <x:c r="T60" s="1" t="n">
        <x:v>10</x:v>
      </x:c>
      <x:c r="U60" s="1" t="n">
        <x:v>1</x:v>
      </x:c>
      <x:c r="V60" s="1" t="str">
        <x:v>該教師主動撥時間複盤學員表現，並以身作則示範如何問出關鍵病史，樹立行勝於言的典範；同時以極大耐心引導卡關學員自行理清思路，展現卓越教學風範。</x:v>
      </x:c>
      <x:c r="W60" s="1" t="str">
        <x:v>由於人手不足導致工作負荷過重，預留的回饋時間因而遭到犧牲；此外，遲到已成常態，使教學安排形同虛設。</x:v>
      </x:c>
      <x:c r="X60" s="1" t="str">
        <x:v>指導教師</x:v>
      </x:c>
      <x:c r="Y60" s="1" t="str">
        <x:v>下階段針對「人手不足」制定改進行動，並主動請教師複核。</x:v>
      </x:c>
      <x:c r="Z60" s="1" t="n">
        <x:v>5</x:v>
      </x:c>
      <x:c r="AA60" s="1" t="str">
        <x:v>2022-Q3</x:v>
      </x:c>
      <x:c r="AB60" s="1" t="str">
        <x:v>分鐘</x:v>
      </x:c>
      <x:c r="AC60" s="1" t="str">
        <x:v>天</x:v>
      </x:c>
    </x:row>
    <x:row r="61">
      <x:c r="A61" s="1" t="str">
        <x:v>週期健康科</x:v>
      </x:c>
      <x:c r="B61" s="1" t="str">
        <x:v>FE0016</x:v>
      </x:c>
      <x:c r="C61" s="1" t="str">
        <x:v>SF016</x:v>
      </x:c>
      <x:c r="D61" s="1" t="str">
        <x:v>實習醫學生訓練計畫</x:v>
      </x:c>
      <x:c r="E61" s="1" t="n">
        <x:v>1</x:v>
      </x:c>
      <x:c r="F61" s="1" t="n">
        <x:v>5</x:v>
      </x:c>
      <x:c r="G61" s="1" t="n">
        <x:v>2</x:v>
      </x:c>
      <x:c r="H61" s="1" t="str">
        <x:v>40-59</x:v>
      </x:c>
      <x:c r="I61" s="1" t="n">
        <x:v>1</x:v>
      </x:c>
      <x:c r="J61" s="1" t="str">
        <x:v>產前檢查常規</x:v>
      </x:c>
      <x:c r="K61" s="1"/>
      <x:c r="L61" s="1" t="n">
        <x:v>1</x:v>
      </x:c>
      <x:c r="M61" s="1" t="n">
        <x:v>5</x:v>
      </x:c>
      <x:c r="N61" s="1" t="n">
        <x:v>5</x:v>
      </x:c>
      <x:c r="O61" s="1"/>
      <x:c r="P61" s="1" t="n">
        <x:v>5</x:v>
      </x:c>
      <x:c r="Q61" s="1" t="n">
        <x:v>4</x:v>
      </x:c>
      <x:c r="R61" s="1"/>
      <x:c r="S61" s="1" t="n">
        <x:v>4</x:v>
      </x:c>
      <x:c r="T61" s="1" t="n">
        <x:v>45</x:v>
      </x:c>
      <x:c r="U61" s="1" t="n">
        <x:v>3</x:v>
      </x:c>
      <x:c r="V61" s="1" t="str">
        <x:v>言談間常以醫德為範，展現言傳身教的倫理精神；臨床觀察具體且病例多樣，能針對產前檢查常規精準回饋，成效顯著。</x:v>
      </x:c>
      <x:c r="W61" s="1"/>
      <x:c r="X61" s="1" t="str">
        <x:v>臨床教師</x:v>
      </x:c>
      <x:c r="Y61" s="1" t="str">
        <x:v>下階段針對「情緒化批評」制定改進行動，並主動請教師複核。</x:v>
      </x:c>
      <x:c r="Z61" s="1"/>
      <x:c r="AA61" s="1" t="str">
        <x:v>2022-Q3</x:v>
      </x:c>
      <x:c r="AB61" s="1" t="str">
        <x:v>分鐘</x:v>
      </x:c>
      <x:c r="AC61" s="1" t="str">
        <x:v>天</x:v>
      </x:c>
    </x:row>
    <x:row r="62">
      <x:c r="A62" s="1" t="str">
        <x:v>週期健康科</x:v>
      </x:c>
      <x:c r="B62" s="1" t="str">
        <x:v>FE0016</x:v>
      </x:c>
      <x:c r="C62" s="1" t="str">
        <x:v>SF016</x:v>
      </x:c>
      <x:c r="D62" s="1" t="str">
        <x:v>實習醫學生訓練計畫</x:v>
      </x:c>
      <x:c r="E62" s="1" t="n">
        <x:v>3</x:v>
      </x:c>
      <x:c r="F62" s="1" t="n">
        <x:v>5</x:v>
      </x:c>
      <x:c r="G62" s="1" t="n">
        <x:v>1</x:v>
      </x:c>
      <x:c r="H62" s="1" t="str">
        <x:v>60-79</x:v>
      </x:c>
      <x:c r="I62" s="1" t="n">
        <x:v>1</x:v>
      </x:c>
      <x:c r="J62" s="1" t="str">
        <x:v>哮喘穩定期</x:v>
      </x:c>
      <x:c r="K62" s="1" t="str">
        <x:v>時間管理與分工</x:v>
      </x:c>
      <x:c r="L62" s="1"/>
      <x:c r="M62" s="1" t="n">
        <x:v>5</x:v>
      </x:c>
      <x:c r="N62" s="1" t="n">
        <x:v>6</x:v>
      </x:c>
      <x:c r="O62" s="1"/>
      <x:c r="P62" s="1" t="n">
        <x:v>5</x:v>
      </x:c>
      <x:c r="Q62" s="1" t="n">
        <x:v>5</x:v>
      </x:c>
      <x:c r="R62" s="1" t="n">
        <x:v>4</x:v>
      </x:c>
      <x:c r="S62" s="1"/>
      <x:c r="T62" s="1" t="n">
        <x:v>30</x:v>
      </x:c>
      <x:c r="U62" s="1" t="n">
        <x:v>1</x:v>
      </x:c>
      <x:c r="V62" s="1" t="str">
        <x:v>能主動提供週期健康科門診報告的具體改進建議，並明確指出待優化段落，有效促使學員積極修改。</x:v>
      </x:c>
      <x:c r="W62" s="1" t="str">
        <x:v>該生於週期健康科門診常遲到，剝削教學時間，需持續觀察。</x:v>
      </x:c>
      <x:c r="X62" s="1" t="str">
        <x:v>主治教師</x:v>
      </x:c>
      <x:c r="Y62" s="1" t="str">
        <x:v>下階段針對「時間失守」制定改進行動，並主動請教師複核。</x:v>
      </x:c>
      <x:c r="Z62" s="1" t="n">
        <x:v>4</x:v>
      </x:c>
      <x:c r="AA62" s="1" t="str">
        <x:v>2022-Q3</x:v>
      </x:c>
      <x:c r="AB62" s="1" t="str">
        <x:v>分鐘</x:v>
      </x:c>
      <x:c r="AC62" s="1" t="str">
        <x:v>天</x:v>
      </x:c>
    </x:row>
    <x:row r="63">
      <x:c r="A63" s="1" t="str">
        <x:v>週期健康科</x:v>
      </x:c>
      <x:c r="B63" s="1" t="str">
        <x:v>FE0016</x:v>
      </x:c>
      <x:c r="C63" s="1" t="str">
        <x:v>SF016</x:v>
      </x:c>
      <x:c r="D63" s="1" t="str">
        <x:v>實習醫學生訓練計畫</x:v>
      </x:c>
      <x:c r="E63" s="1" t="n">
        <x:v>2</x:v>
      </x:c>
      <x:c r="F63" s="1" t="n">
        <x:v>5</x:v>
      </x:c>
      <x:c r="G63" s="1" t="n">
        <x:v>2</x:v>
      </x:c>
      <x:c r="H63" s="1" t="str">
        <x:v>0-19</x:v>
      </x:c>
      <x:c r="I63" s="1" t="n">
        <x:v>2</x:v>
      </x:c>
      <x:c r="J63" s="1"/>
      <x:c r="K63" s="1" t="str">
        <x:v>病史詢問與理學檢查</x:v>
      </x:c>
      <x:c r="L63" s="1" t="n">
        <x:v>1</x:v>
      </x:c>
      <x:c r="M63" s="1" t="n">
        <x:v>5</x:v>
      </x:c>
      <x:c r="N63" s="1" t="n">
        <x:v>4</x:v>
      </x:c>
      <x:c r="O63" s="1"/>
      <x:c r="P63" s="1" t="n">
        <x:v>4</x:v>
      </x:c>
      <x:c r="Q63" s="1"/>
      <x:c r="R63" s="1" t="n">
        <x:v>5</x:v>
      </x:c>
      <x:c r="S63" s="1" t="n">
        <x:v>5</x:v>
      </x:c>
      <x:c r="T63" s="1" t="n">
        <x:v>20</x:v>
      </x:c>
      <x:c r="U63" s="1" t="n">
        <x:v>14</x:v>
      </x:c>
      <x:c r="V63" s="1"/>
      <x:c r="W63" s="1"/>
      <x:c r="X63" s="1" t="str">
        <x:v>主治教師</x:v>
      </x:c>
      <x:c r="Y63" s="1"/>
      <x:c r="Z63" s="1" t="n">
        <x:v>5</x:v>
      </x:c>
      <x:c r="AA63" s="1" t="str">
        <x:v>2022-Q3</x:v>
      </x:c>
      <x:c r="AB63" s="1" t="str">
        <x:v>分鐘</x:v>
      </x:c>
      <x:c r="AC63" s="1" t="str">
        <x:v>天</x:v>
      </x:c>
    </x:row>
    <x:row r="64">
      <x:c r="A64" s="1" t="str">
        <x:v>週期健康科</x:v>
      </x:c>
      <x:c r="B64" s="1" t="str">
        <x:v>FE0016</x:v>
      </x:c>
      <x:c r="C64" s="1" t="str">
        <x:v>SF016</x:v>
      </x:c>
      <x:c r="D64" s="1" t="str">
        <x:v>住院醫師訓練計畫</x:v>
      </x:c>
      <x:c r="E64" s="1" t="n">
        <x:v>8</x:v>
      </x:c>
      <x:c r="F64" s="1" t="n">
        <x:v>5</x:v>
      </x:c>
      <x:c r="G64" s="1" t="n">
        <x:v>2</x:v>
      </x:c>
      <x:c r="H64" s="1" t="str">
        <x:v>20-39</x:v>
      </x:c>
      <x:c r="I64" s="1" t="n">
        <x:v>2</x:v>
      </x:c>
      <x:c r="J64" s="1" t="str">
        <x:v>下背痛（機械性）</x:v>
      </x:c>
      <x:c r="K64" s="1"/>
      <x:c r="L64" s="1" t="n">
        <x:v>2</x:v>
      </x:c>
      <x:c r="M64" s="1" t="n">
        <x:v>5</x:v>
      </x:c>
      <x:c r="N64" s="1" t="n">
        <x:v>5</x:v>
      </x:c>
      <x:c r="O64" s="1" t="n">
        <x:v>5</x:v>
      </x:c>
      <x:c r="P64" s="1" t="n">
        <x:v>6</x:v>
      </x:c>
      <x:c r="Q64" s="1"/>
      <x:c r="R64" s="1" t="n">
        <x:v>5</x:v>
      </x:c>
      <x:c r="S64" s="1"/>
      <x:c r="T64" s="1" t="n">
        <x:v>10</x:v>
      </x:c>
      <x:c r="U64" s="1" t="n">
        <x:v>2</x:v>
      </x:c>
      <x:c r="V64" s="1" t="str">
        <x:v>教學過程中展現極大的耐心，即便重複示範多次語氣仍始終平和；此外，值班期間病例多樣且設備齊全，教學資源亦十分充裕。</x:v>
      </x:c>
      <x:c r="W64" s="1" t="str">
        <x:v>該員處理回饋時常延遲，導致學員重複錯誤；且遇個案易推諉給其他組別，配合度亦未穩定。</x:v>
      </x:c>
      <x:c r="X64" s="1" t="str">
        <x:v>指導教師</x:v>
      </x:c>
      <x:c r="Y64" s="1" t="str">
        <x:v>下階段針對「延遲回饋」制定改進行動，並主動請教師複核。</x:v>
      </x:c>
      <x:c r="Z64" s="1" t="n">
        <x:v>4</x:v>
      </x:c>
      <x:c r="AA64" s="1" t="str">
        <x:v>2022-Q3</x:v>
      </x:c>
      <x:c r="AB64" s="1" t="str">
        <x:v>分鐘</x:v>
      </x:c>
      <x:c r="AC64" s="1" t="str">
        <x:v>天</x:v>
      </x:c>
    </x:row>
    <x:row r="65">
      <x:c r="A65" s="1" t="str">
        <x:v>週期健康科</x:v>
      </x:c>
      <x:c r="B65" s="1" t="str">
        <x:v>FE0017</x:v>
      </x:c>
      <x:c r="C65" s="1" t="str">
        <x:v>SF017</x:v>
      </x:c>
      <x:c r="D65" s="1" t="str">
        <x:v>專科護理師學員計畫</x:v>
      </x:c>
      <x:c r="E65" s="1" t="n">
        <x:v>3</x:v>
      </x:c>
      <x:c r="F65" s="1" t="n">
        <x:v>3</x:v>
      </x:c>
      <x:c r="G65" s="1" t="n">
        <x:v>1</x:v>
      </x:c>
      <x:c r="H65" s="1" t="str">
        <x:v>60-79</x:v>
      </x:c>
      <x:c r="I65" s="1" t="n">
        <x:v>2</x:v>
      </x:c>
      <x:c r="J65" s="1" t="str">
        <x:v>失眠與焦慮共病</x:v>
      </x:c>
      <x:c r="K65" s="1"/>
      <x:c r="L65" s="1" t="n">
        <x:v>3</x:v>
      </x:c>
      <x:c r="M65" s="1" t="n">
        <x:v>6</x:v>
      </x:c>
      <x:c r="N65" s="1"/>
      <x:c r="O65" s="1" t="n">
        <x:v>5</x:v>
      </x:c>
      <x:c r="P65" s="1" t="n">
        <x:v>6</x:v>
      </x:c>
      <x:c r="Q65" s="1" t="n">
        <x:v>6</x:v>
      </x:c>
      <x:c r="R65" s="1" t="n">
        <x:v>5</x:v>
      </x:c>
      <x:c r="S65" s="1" t="n">
        <x:v>4</x:v>
      </x:c>
      <x:c r="T65" s="1" t="n">
        <x:v>60</x:v>
      </x:c>
      <x:c r="U65" s="1" t="n">
        <x:v>14</x:v>
      </x:c>
      <x:c r="V65" s="1" t="str">
        <x:v>教學節奏適中且善於親手示範，展現出珍貴的典範風範，同時運用病例多樣的罕見案例作為寶貴素材，並肯定團隊溝通交班環節的表現。</x:v>
      </x:c>
      <x:c r="W65" s="1" t="str">
        <x:v>以還有進步空間等模糊措辭規避重點，導致缺乏方向；此外，常將個案推諉給其他組別以規避責任，團隊溝通與交班環節仍未穩定。</x:v>
      </x:c>
      <x:c r="X65" s="1" t="str">
        <x:v>指導教師</x:v>
      </x:c>
      <x:c r="Y65" s="1"/>
      <x:c r="Z65" s="1" t="n">
        <x:v>5</x:v>
      </x:c>
      <x:c r="AA65" s="1" t="str">
        <x:v>2024-Q2</x:v>
      </x:c>
      <x:c r="AB65" s="1" t="str">
        <x:v>分鐘</x:v>
      </x:c>
      <x:c r="AC65" s="1" t="str">
        <x:v>天</x:v>
      </x:c>
    </x:row>
    <x:row r="66">
      <x:c r="A66" s="1" t="str">
        <x:v>週期健康科</x:v>
      </x:c>
      <x:c r="B66" s="1" t="str">
        <x:v>FE0017</x:v>
      </x:c>
      <x:c r="C66" s="1" t="str">
        <x:v>SF017</x:v>
      </x:c>
      <x:c r="D66" s="1" t="str">
        <x:v>專科護理師學員計畫</x:v>
      </x:c>
      <x:c r="E66" s="1" t="n">
        <x:v>2</x:v>
      </x:c>
      <x:c r="F66" s="1" t="n">
        <x:v>3</x:v>
      </x:c>
      <x:c r="G66" s="1" t="n">
        <x:v>2</x:v>
      </x:c>
      <x:c r="H66" s="1" t="str">
        <x:v>40-59</x:v>
      </x:c>
      <x:c r="I66" s="1" t="n">
        <x:v>1</x:v>
      </x:c>
      <x:c r="J66" s="1" t="str">
        <x:v>皮膚潰瘍換藥</x:v>
      </x:c>
      <x:c r="K66" s="1" t="str">
        <x:v>用藥安全與交互作用</x:v>
      </x:c>
      <x:c r="L66" s="1" t="n">
        <x:v>3</x:v>
      </x:c>
      <x:c r="M66" s="1" t="n">
        <x:v>5</x:v>
      </x:c>
      <x:c r="N66" s="1" t="n">
        <x:v>4</x:v>
      </x:c>
      <x:c r="O66" s="1" t="n">
        <x:v>5</x:v>
      </x:c>
      <x:c r="P66" s="1"/>
      <x:c r="Q66" s="1"/>
      <x:c r="R66" s="1"/>
      <x:c r="S66" s="1" t="n">
        <x:v>4</x:v>
      </x:c>
      <x:c r="T66" s="1" t="n">
        <x:v>2</x:v>
      </x:c>
      <x:c r="U66" s="1" t="n">
        <x:v>1</x:v>
      </x:c>
      <x:c r="V66" s="1"/>
      <x:c r="W66" s="1"/>
      <x:c r="X66" s="1" t="str">
        <x:v>主治教師</x:v>
      </x:c>
      <x:c r="Y66" s="1" t="str">
        <x:v>下階段針對「時間失守」制定改進行動，並主動請教師複核。</x:v>
      </x:c>
      <x:c r="Z66" s="1" t="n">
        <x:v>4</x:v>
      </x:c>
      <x:c r="AA66" s="1" t="str">
        <x:v>2024-Q2</x:v>
      </x:c>
      <x:c r="AB66" s="1" t="str">
        <x:v>分鐘</x:v>
      </x:c>
      <x:c r="AC66" s="1" t="str">
        <x:v>天</x:v>
      </x:c>
    </x:row>
    <x:row r="67">
      <x:c r="A67" s="1" t="str">
        <x:v>影像醫學部</x:v>
      </x:c>
      <x:c r="B67" s="1" t="str">
        <x:v>FE0018</x:v>
      </x:c>
      <x:c r="C67" s="1" t="str">
        <x:v>SF018</x:v>
      </x:c>
      <x:c r="D67" s="1" t="str">
        <x:v>住院醫師訓練計畫</x:v>
      </x:c>
      <x:c r="E67" s="1" t="n">
        <x:v>4</x:v>
      </x:c>
      <x:c r="F67" s="1" t="n">
        <x:v>3</x:v>
      </x:c>
      <x:c r="G67" s="1" t="n">
        <x:v>2</x:v>
      </x:c>
      <x:c r="H67" s="1" t="str">
        <x:v>60-79</x:v>
      </x:c>
      <x:c r="I67" s="1" t="n">
        <x:v>1</x:v>
      </x:c>
      <x:c r="J67" s="1" t="str">
        <x:v>群聚熱症候群</x:v>
      </x:c>
      <x:c r="K67" s="1" t="str">
        <x:v>臨床推理與鑑別診斷</x:v>
      </x:c>
      <x:c r="L67" s="1" t="n">
        <x:v>1</x:v>
      </x:c>
      <x:c r="M67" s="1" t="n">
        <x:v>5</x:v>
      </x:c>
      <x:c r="N67" s="1" t="n">
        <x:v>5</x:v>
      </x:c>
      <x:c r="O67" s="1"/>
      <x:c r="P67" s="1" t="n">
        <x:v>5</x:v>
      </x:c>
      <x:c r="Q67" s="1" t="n">
        <x:v>5</x:v>
      </x:c>
      <x:c r="R67" s="1" t="n">
        <x:v>4</x:v>
      </x:c>
      <x:c r="S67" s="1" t="n">
        <x:v>5</x:v>
      </x:c>
      <x:c r="T67" s="1" t="n">
        <x:v>2</x:v>
      </x:c>
      <x:c r="U67" s="1" t="n">
        <x:v>1</x:v>
      </x:c>
      <x:c r="V67" s="1" t="str">
        <x:v>評語具體指出正確動作而非空泛褒獎，並利用週末值班接觸的罕見病例作為珍貴教學素材，展現了多樣化的病例價值。</x:v>
      </x:c>
      <x:c r="W67" s="1" t="str">
        <x:v>當眾批評時情緒化語氣令學員瑟縮，致使教學效果打折，需持續觀察（週末值班）。</x:v>
      </x:c>
      <x:c r="X67" s="1" t="str">
        <x:v>主治教師</x:v>
      </x:c>
      <x:c r="Y67" s="1" t="str">
        <x:v>下階段針對「情緒化批評」制定改進行動，並主動請教師複核。</x:v>
      </x:c>
      <x:c r="Z67" s="1" t="n">
        <x:v>6</x:v>
      </x:c>
      <x:c r="AA67" s="1" t="str">
        <x:v>2023-Q2</x:v>
      </x:c>
      <x:c r="AB67" s="1" t="str">
        <x:v>分鐘</x:v>
      </x:c>
      <x:c r="AC67" s="1" t="str">
        <x:v>天</x:v>
      </x:c>
    </x:row>
    <x:row r="68">
      <x:c r="A68" s="1" t="str">
        <x:v>影像醫學部</x:v>
      </x:c>
      <x:c r="B68" s="1" t="str">
        <x:v>FE0018</x:v>
      </x:c>
      <x:c r="C68" s="1" t="str">
        <x:v>SF018</x:v>
      </x:c>
      <x:c r="D68" s="1" t="str">
        <x:v>專科醫師在訓計畫</x:v>
      </x:c>
      <x:c r="E68" s="1" t="n">
        <x:v>4</x:v>
      </x:c>
      <x:c r="F68" s="1" t="n">
        <x:v>3</x:v>
      </x:c>
      <x:c r="G68" s="1" t="n">
        <x:v>2</x:v>
      </x:c>
      <x:c r="H68" s="1" t="str">
        <x:v>80+</x:v>
      </x:c>
      <x:c r="I68" s="1" t="n">
        <x:v>2</x:v>
      </x:c>
      <x:c r="J68" s="1" t="str">
        <x:v>群聚熱症候群</x:v>
      </x:c>
      <x:c r="K68" s="1" t="str">
        <x:v>用藥安全與交互作用</x:v>
      </x:c>
      <x:c r="L68" s="1" t="n">
        <x:v>3</x:v>
      </x:c>
      <x:c r="M68" s="1" t="n">
        <x:v>4</x:v>
      </x:c>
      <x:c r="N68" s="1"/>
      <x:c r="O68" s="1" t="n">
        <x:v>5</x:v>
      </x:c>
      <x:c r="P68" s="1"/>
      <x:c r="Q68" s="1" t="n">
        <x:v>4</x:v>
      </x:c>
      <x:c r="R68" s="1" t="n">
        <x:v>5</x:v>
      </x:c>
      <x:c r="S68" s="1" t="n">
        <x:v>4</x:v>
      </x:c>
      <x:c r="T68" s="1" t="n">
        <x:v>30</x:v>
      </x:c>
      <x:c r="U68" s="1" t="n">
        <x:v>7</x:v>
      </x:c>
      <x:c r="V68" s="1"/>
      <x:c r="W68" s="1" t="str">
        <x:v>回饋延遲，導致學員重複錯誤做法，需持續觀察影像醫學部門診之情況。</x:v>
      </x:c>
      <x:c r="X68" s="1" t="str">
        <x:v>臨床教師</x:v>
      </x:c>
      <x:c r="Y68" s="1" t="str">
        <x:v>下階段針對「延遲回饋」制定改進行動，並主動請教師複核。</x:v>
      </x:c>
      <x:c r="Z68" s="1" t="n">
        <x:v>5</x:v>
      </x:c>
      <x:c r="AA68" s="1" t="str">
        <x:v>2023-Q2</x:v>
      </x:c>
      <x:c r="AB68" s="1" t="str">
        <x:v>分鐘</x:v>
      </x:c>
      <x:c r="AC68" s="1" t="str">
        <x:v>天</x:v>
      </x:c>
    </x:row>
    <x:row r="69">
      <x:c r="A69" s="1" t="str">
        <x:v>影像醫學部</x:v>
      </x:c>
      <x:c r="B69" s="1" t="str">
        <x:v>FE0018</x:v>
      </x:c>
      <x:c r="C69" s="1" t="str">
        <x:v>SF018</x:v>
      </x:c>
      <x:c r="D69" s="1" t="str">
        <x:v>住院醫師訓練計畫</x:v>
      </x:c>
      <x:c r="E69" s="1" t="n">
        <x:v>7</x:v>
      </x:c>
      <x:c r="F69" s="1" t="n">
        <x:v>3</x:v>
      </x:c>
      <x:c r="G69" s="1" t="n">
        <x:v>2</x:v>
      </x:c>
      <x:c r="H69" s="1" t="str">
        <x:v>20-39</x:v>
      </x:c>
      <x:c r="I69" s="1" t="n">
        <x:v>1</x:v>
      </x:c>
      <x:c r="J69" s="1" t="str">
        <x:v>社區獲得性肺炎（觀察）</x:v>
      </x:c>
      <x:c r="K69" s="1" t="str">
        <x:v>處置優先順序判斷</x:v>
      </x:c>
      <x:c r="L69" s="1"/>
      <x:c r="M69" s="1" t="n">
        <x:v>4</x:v>
      </x:c>
      <x:c r="N69" s="1" t="n">
        <x:v>4</x:v>
      </x:c>
      <x:c r="O69" s="1" t="n">
        <x:v>4</x:v>
      </x:c>
      <x:c r="P69" s="1"/>
      <x:c r="Q69" s="1" t="n">
        <x:v>5</x:v>
      </x:c>
      <x:c r="R69" s="1" t="n">
        <x:v>5</x:v>
      </x:c>
      <x:c r="S69" s="1"/>
      <x:c r="T69" s="1" t="n">
        <x:v>20</x:v>
      </x:c>
      <x:c r="U69" s="1" t="n">
        <x:v>1</x:v>
      </x:c>
      <x:c r="V69" s="1"/>
      <x:c r="W69" s="1" t="str">
        <x:v>該生對處置優先順序的判斷常流於模糊抽象，經追問後仍不知所云，且因查房遲到而剝削教學時間，目前仍在改進中。</x:v>
      </x:c>
      <x:c r="X69" s="1" t="str">
        <x:v>指導教師</x:v>
      </x:c>
      <x:c r="Y69" s="1"/>
      <x:c r="Z69" s="1" t="n">
        <x:v>5</x:v>
      </x:c>
      <x:c r="AA69" s="1" t="str">
        <x:v>2023-Q2</x:v>
      </x:c>
      <x:c r="AB69" s="1" t="str">
        <x:v>分鐘</x:v>
      </x:c>
      <x:c r="AC69" s="1" t="str">
        <x:v>天</x:v>
      </x:c>
    </x:row>
    <x:row r="70">
      <x:c r="A70" s="1" t="str">
        <x:v>影像醫學部</x:v>
      </x:c>
      <x:c r="B70" s="1" t="str">
        <x:v>FE0018</x:v>
      </x:c>
      <x:c r="C70" s="1" t="str">
        <x:v>SF018</x:v>
      </x:c>
      <x:c r="D70" s="1" t="str">
        <x:v>專科護理師學員計畫</x:v>
      </x:c>
      <x:c r="E70" s="1" t="n">
        <x:v>2</x:v>
      </x:c>
      <x:c r="F70" s="1" t="n">
        <x:v>3</x:v>
      </x:c>
      <x:c r="G70" s="1" t="n">
        <x:v>1</x:v>
      </x:c>
      <x:c r="H70" s="1" t="str">
        <x:v>60-79</x:v>
      </x:c>
      <x:c r="I70" s="1" t="n">
        <x:v>2</x:v>
      </x:c>
      <x:c r="J70" s="1" t="str">
        <x:v>蕁麻疹反覆發作</x:v>
      </x:c>
      <x:c r="K70" s="1" t="str">
        <x:v>醫病溝通與共同決策</x:v>
      </x:c>
      <x:c r="L70" s="1" t="n">
        <x:v>1</x:v>
      </x:c>
      <x:c r="M70" s="1"/>
      <x:c r="N70" s="1" t="n">
        <x:v>5</x:v>
      </x:c>
      <x:c r="O70" s="1" t="n">
        <x:v>3</x:v>
      </x:c>
      <x:c r="P70" s="1" t="n">
        <x:v>5</x:v>
      </x:c>
      <x:c r="Q70" s="1" t="n">
        <x:v>5</x:v>
      </x:c>
      <x:c r="R70" s="1" t="n">
        <x:v>4</x:v>
      </x:c>
      <x:c r="S70" s="1" t="n">
        <x:v>4</x:v>
      </x:c>
      <x:c r="T70" s="1" t="n">
        <x:v>45</x:v>
      </x:c>
      <x:c r="U70" s="1" t="n">
        <x:v>1</x:v>
      </x:c>
      <x:c r="V70" s="1" t="str">
        <x:v>教學細膩且具具體教學，能以典範示範引導學員，並以極具耐心的條理回饋優缺點。</x:v>
      </x:c>
      <x:c r="W70" s="1" t="str">
        <x:v>教學安排因遲到而形同虛設，且評論內容模糊，導致解讀不一，仍需改進。</x:v>
      </x:c>
      <x:c r="X70" s="1" t="str">
        <x:v>臨床教師</x:v>
      </x:c>
      <x:c r="Y70" s="1"/>
      <x:c r="Z70" s="1" t="n">
        <x:v>4</x:v>
      </x:c>
      <x:c r="AA70" s="1" t="str">
        <x:v>2023-Q2</x:v>
      </x:c>
      <x:c r="AB70" s="1" t="str">
        <x:v>分鐘</x:v>
      </x:c>
      <x:c r="AC70" s="1" t="str">
        <x:v>天</x:v>
      </x:c>
    </x:row>
    <x:row r="71">
      <x:c r="A71" s="1" t="str">
        <x:v>影像醫學部</x:v>
      </x:c>
      <x:c r="B71" s="1" t="str">
        <x:v>FE0018</x:v>
      </x:c>
      <x:c r="C71" s="1" t="str">
        <x:v>SF018</x:v>
      </x:c>
      <x:c r="D71" s="1" t="str">
        <x:v>專科醫師在訓計畫</x:v>
      </x:c>
      <x:c r="E71" s="1" t="n">
        <x:v>6</x:v>
      </x:c>
      <x:c r="F71" s="1" t="n">
        <x:v>3</x:v>
      </x:c>
      <x:c r="G71" s="1" t="n">
        <x:v>1</x:v>
      </x:c>
      <x:c r="H71" s="1" t="str">
        <x:v>40-59</x:v>
      </x:c>
      <x:c r="I71" s="1" t="n">
        <x:v>2</x:v>
      </x:c>
      <x:c r="J71" s="1" t="str">
        <x:v>小兒反覆喘息</x:v>
      </x:c>
      <x:c r="K71" s="1"/>
      <x:c r="L71" s="1"/>
      <x:c r="M71" s="1" t="n">
        <x:v>5</x:v>
      </x:c>
      <x:c r="N71" s="1" t="n">
        <x:v>4</x:v>
      </x:c>
      <x:c r="O71" s="1" t="n">
        <x:v>3</x:v>
      </x:c>
      <x:c r="P71" s="1"/>
      <x:c r="Q71" s="1" t="n">
        <x:v>6</x:v>
      </x:c>
      <x:c r="R71" s="1" t="n">
        <x:v>5</x:v>
      </x:c>
      <x:c r="S71" s="1" t="n">
        <x:v>5</x:v>
      </x:c>
      <x:c r="T71" s="1" t="n">
        <x:v>15</x:v>
      </x:c>
      <x:c r="U71" s="1" t="n">
        <x:v>14</x:v>
      </x:c>
      <x:c r="V71" s="1" t="str">
        <x:v>面對疑難時總是率先以身作則，展現醫學典範；並以極大的耐心詳盡講解醫病溝通與共同決策，引導學員達成獨立作業。</x:v>
      </x:c>
      <x:c r="W71" s="1" t="str">
        <x:v>該員在影像醫學部門診表現未穩，溝通用語模糊致聽者產生歧義，且屢次出錯時慣於推諉卸責，缺乏改進意願。</x:v>
      </x:c>
      <x:c r="X71" s="1" t="str">
        <x:v>主治教師</x:v>
      </x:c>
      <x:c r="Y71" s="1"/>
      <x:c r="Z71" s="1" t="n">
        <x:v>5</x:v>
      </x:c>
      <x:c r="AA71" s="1" t="str">
        <x:v>2023-Q2</x:v>
      </x:c>
      <x:c r="AB71" s="1" t="str">
        <x:v>分鐘</x:v>
      </x:c>
      <x:c r="AC71" s="1" t="str">
        <x:v>天</x:v>
      </x:c>
    </x:row>
    <x:row r="72">
      <x:c r="A72" s="1" t="str">
        <x:v>影像醫學部</x:v>
      </x:c>
      <x:c r="B72" s="1" t="str">
        <x:v>FE0019</x:v>
      </x:c>
      <x:c r="C72" s="1" t="str">
        <x:v>SF019</x:v>
      </x:c>
      <x:c r="D72" s="1" t="str">
        <x:v>住院醫師訓練計畫</x:v>
      </x:c>
      <x:c r="E72" s="1" t="n">
        <x:v>7</x:v>
      </x:c>
      <x:c r="F72" s="1" t="n">
        <x:v>3</x:v>
      </x:c>
      <x:c r="G72" s="1" t="n">
        <x:v>2</x:v>
      </x:c>
      <x:c r="H72" s="1" t="str">
        <x:v>80+</x:v>
      </x:c>
      <x:c r="I72" s="1" t="n">
        <x:v>1</x:v>
      </x:c>
      <x:c r="J72" s="1" t="str">
        <x:v>社區獲得性肺炎（觀察）</x:v>
      </x:c>
      <x:c r="K72" s="1" t="str">
        <x:v>團隊溝通交班</x:v>
      </x:c>
      <x:c r="L72" s="1" t="n">
        <x:v>3</x:v>
      </x:c>
      <x:c r="M72" s="1" t="n">
        <x:v>4</x:v>
      </x:c>
      <x:c r="N72" s="1" t="n">
        <x:v>4</x:v>
      </x:c>
      <x:c r="O72" s="1" t="n">
        <x:v>4</x:v>
      </x:c>
      <x:c r="P72" s="1"/>
      <x:c r="Q72" s="1" t="n">
        <x:v>4</x:v>
      </x:c>
      <x:c r="R72" s="1" t="n">
        <x:v>4</x:v>
      </x:c>
      <x:c r="S72" s="1" t="n">
        <x:v>4</x:v>
      </x:c>
      <x:c r="T72" s="1" t="n">
        <x:v>5</x:v>
      </x:c>
      <x:c r="U72" s="1" t="n">
        <x:v>1</x:v>
      </x:c>
      <x:c r="V72" s="1" t="str">
        <x:v>該員展現高度主動性，常於問診後即時補講要點並善用設備齊全的練習室隨到隨練；更以身作則準時到崗樹立典範，帶動團隊紀律並讓進步清晰可見。</x:v>
      </x:c>
      <x:c r="W72" s="1" t="str">
        <x:v>影像醫學部病房護理與醫師間頻繁互嗆，嚴重影響教學氣氛；加上回饋長期延遲且相互推諉，致使教學循環形同中斷。</x:v>
      </x:c>
      <x:c r="X72" s="1" t="str">
        <x:v>主治教師</x:v>
      </x:c>
      <x:c r="Y72" s="1" t="str">
        <x:v>下階段針對「團隊消極」制定改進行動，並主動請教師複核。</x:v>
      </x:c>
      <x:c r="Z72" s="1"/>
      <x:c r="AA72" s="1" t="str">
        <x:v>2022-Q1</x:v>
      </x:c>
      <x:c r="AB72" s="1" t="str">
        <x:v>分鐘</x:v>
      </x:c>
      <x:c r="AC72" s="1" t="str">
        <x:v>天</x:v>
      </x:c>
    </x:row>
    <x:row r="73">
      <x:c r="A73" s="1" t="str">
        <x:v>影像醫學部</x:v>
      </x:c>
      <x:c r="B73" s="1" t="str">
        <x:v>FE0019</x:v>
      </x:c>
      <x:c r="C73" s="1" t="str">
        <x:v>SF019</x:v>
      </x:c>
      <x:c r="D73" s="1" t="str">
        <x:v>專科醫師在訓計畫</x:v>
      </x:c>
      <x:c r="E73" s="1" t="n">
        <x:v>5</x:v>
      </x:c>
      <x:c r="F73" s="1" t="n">
        <x:v>3</x:v>
      </x:c>
      <x:c r="G73" s="1" t="n">
        <x:v>1</x:v>
      </x:c>
      <x:c r="H73" s="1" t="str">
        <x:v>80+</x:v>
      </x:c>
      <x:c r="I73" s="1" t="n">
        <x:v>1</x:v>
      </x:c>
      <x:c r="J73" s="1" t="str">
        <x:v>貧血原因待查</x:v>
      </x:c>
      <x:c r="K73" s="1" t="str">
        <x:v>人文關懷與倫理敏感</x:v>
      </x:c>
      <x:c r="L73" s="1" t="n">
        <x:v>1</x:v>
      </x:c>
      <x:c r="M73" s="1" t="n">
        <x:v>5</x:v>
      </x:c>
      <x:c r="N73" s="1" t="n">
        <x:v>4</x:v>
      </x:c>
      <x:c r="O73" s="1"/>
      <x:c r="P73" s="1" t="n">
        <x:v>5</x:v>
      </x:c>
      <x:c r="Q73" s="1"/>
      <x:c r="R73" s="1" t="n">
        <x:v>4</x:v>
      </x:c>
      <x:c r="S73" s="1" t="n">
        <x:v>4</x:v>
      </x:c>
      <x:c r="T73" s="1" t="n">
        <x:v>60</x:v>
      </x:c>
      <x:c r="U73" s="1" t="n">
        <x:v>14</x:v>
      </x:c>
      <x:c r="V73" s="1"/>
      <x:c r="W73" s="1" t="str">
        <x:v>經常因推諉與遲到導致學員空等一小時，且與醫護人員爭執影響教學氣氛，目前仍於改進中。</x:v>
      </x:c>
      <x:c r="X73" s="1" t="str">
        <x:v>主治教師</x:v>
      </x:c>
      <x:c r="Y73" s="1"/>
      <x:c r="Z73" s="1" t="n">
        <x:v>6</x:v>
      </x:c>
      <x:c r="AA73" s="1" t="str">
        <x:v>2022-Q1</x:v>
      </x:c>
      <x:c r="AB73" s="1" t="str">
        <x:v>分鐘</x:v>
      </x:c>
      <x:c r="AC73" s="1" t="str">
        <x:v>天</x:v>
      </x:c>
    </x:row>
    <x:row r="74">
      <x:c r="A74" s="1" t="str">
        <x:v>影像醫學部</x:v>
      </x:c>
      <x:c r="B74" s="1" t="str">
        <x:v>FE0019</x:v>
      </x:c>
      <x:c r="C74" s="1" t="str">
        <x:v>SF019</x:v>
      </x:c>
      <x:c r="D74" s="1" t="str">
        <x:v>一般臨床訓練</x:v>
      </x:c>
      <x:c r="E74" s="1" t="n">
        <x:v>8</x:v>
      </x:c>
      <x:c r="F74" s="1" t="n">
        <x:v>3</x:v>
      </x:c>
      <x:c r="G74" s="1" t="n">
        <x:v>2</x:v>
      </x:c>
      <x:c r="H74" s="1" t="str">
        <x:v>80+</x:v>
      </x:c>
      <x:c r="I74" s="1" t="n">
        <x:v>2</x:v>
      </x:c>
      <x:c r="J74" s="1"/>
      <x:c r="K74" s="1" t="str">
        <x:v>急症初判與轉診時機</x:v>
      </x:c>
      <x:c r="L74" s="1" t="n">
        <x:v>3</x:v>
      </x:c>
      <x:c r="M74" s="1" t="n">
        <x:v>5</x:v>
      </x:c>
      <x:c r="N74" s="1" t="n">
        <x:v>4</x:v>
      </x:c>
      <x:c r="O74" s="1" t="n">
        <x:v>5</x:v>
      </x:c>
      <x:c r="P74" s="1" t="n">
        <x:v>4</x:v>
      </x:c>
      <x:c r="Q74" s="1" t="n">
        <x:v>4</x:v>
      </x:c>
      <x:c r="R74" s="1" t="n">
        <x:v>5</x:v>
      </x:c>
      <x:c r="S74" s="1" t="n">
        <x:v>5</x:v>
      </x:c>
      <x:c r="T74" s="1" t="n">
        <x:v>45</x:v>
      </x:c>
      <x:c r="U74" s="1" t="n">
        <x:v>2</x:v>
      </x:c>
      <x:c r="V74" s="1" t="str">
        <x:v>該員工於週末值班期間展現典範風範，不僅耐心聆聽學員報告，更透過親手示範精準掌握節奏，值得肯定。</x:v>
      </x:c>
      <x:c r="W74" s="1" t="str">
        <x:v>經常當眾嚴厲斥責動作較慢的學員，未顧及他人感受，且週末值班狀況尚未穩定。</x:v>
      </x:c>
      <x:c r="X74" s="1" t="str">
        <x:v>主治教師</x:v>
      </x:c>
      <x:c r="Y74" s="1" t="str">
        <x:v>下階段針對「情緒化批評」制定改進行動，並主動請教師複核。</x:v>
      </x:c>
      <x:c r="Z74" s="1" t="n">
        <x:v>3</x:v>
      </x:c>
      <x:c r="AA74" s="1" t="str">
        <x:v>2022-Q1</x:v>
      </x:c>
      <x:c r="AB74" s="1" t="str">
        <x:v>分鐘</x:v>
      </x:c>
      <x:c r="AC74" s="1" t="str">
        <x:v>天</x:v>
      </x:c>
    </x:row>
    <x:row r="75">
      <x:c r="A75" s="1" t="str">
        <x:v>影像醫學部</x:v>
      </x:c>
      <x:c r="B75" s="1" t="str">
        <x:v>FE0019</x:v>
      </x:c>
      <x:c r="C75" s="1" t="str">
        <x:v>SF019</x:v>
      </x:c>
      <x:c r="D75" s="1" t="str">
        <x:v>專科護理師學員計畫</x:v>
      </x:c>
      <x:c r="E75" s="1" t="n">
        <x:v>3</x:v>
      </x:c>
      <x:c r="F75" s="1" t="n">
        <x:v>3</x:v>
      </x:c>
      <x:c r="G75" s="1" t="n">
        <x:v>2</x:v>
      </x:c>
      <x:c r="H75" s="1" t="str">
        <x:v>0-19</x:v>
      </x:c>
      <x:c r="I75" s="1" t="n">
        <x:v>1</x:v>
      </x:c>
      <x:c r="J75" s="1" t="str">
        <x:v>急性腸胃炎</x:v>
      </x:c>
      <x:c r="K75" s="1" t="str">
        <x:v>團隊溝通交班</x:v>
      </x:c>
      <x:c r="L75" s="1"/>
      <x:c r="M75" s="1" t="n">
        <x:v>6</x:v>
      </x:c>
      <x:c r="N75" s="1" t="n">
        <x:v>4</x:v>
      </x:c>
      <x:c r="O75" s="1" t="n">
        <x:v>4</x:v>
      </x:c>
      <x:c r="P75" s="1" t="n">
        <x:v>5</x:v>
      </x:c>
      <x:c r="Q75" s="1" t="n">
        <x:v>4</x:v>
      </x:c>
      <x:c r="R75" s="1"/>
      <x:c r="S75" s="1" t="n">
        <x:v>5</x:v>
      </x:c>
      <x:c r="T75" s="1" t="n">
        <x:v>15</x:v>
      </x:c>
      <x:c r="U75" s="1" t="n">
        <x:v>1</x:v>
      </x:c>
      <x:c r="V75" s="1" t="str">
        <x:v>回饋條理分明且具體，能逐點指出優缺；案例豐富且病例多樣，展現典範之討論深度；此外更以身作則準時到崗，引導學員守時。</x:v>
      </x:c>
      <x:c r="W75" s="1" t="str">
        <x:v>設備短缺問題仍待改善，於午間查房時發現模擬器需等待二十分鐘。</x:v>
      </x:c>
      <x:c r="X75" s="1" t="str">
        <x:v>主治教師</x:v>
      </x:c>
      <x:c r="Y75" s="1" t="str">
        <x:v>下階段針對「設備短缺」制定改進行動，並主動請教師複核。</x:v>
      </x:c>
      <x:c r="Z75" s="1"/>
      <x:c r="AA75" s="1" t="str">
        <x:v>2022-Q1</x:v>
      </x:c>
      <x:c r="AB75" s="1" t="str">
        <x:v>分鐘</x:v>
      </x:c>
      <x:c r="AC75" s="1" t="str">
        <x:v>天</x:v>
      </x:c>
    </x:row>
    <x:row r="76">
      <x:c r="A76" s="1" t="str">
        <x:v>影像醫學部</x:v>
      </x:c>
      <x:c r="B76" s="1" t="str">
        <x:v>FE0020</x:v>
      </x:c>
      <x:c r="C76" s="1" t="str">
        <x:v>SF020</x:v>
      </x:c>
      <x:c r="D76" s="1" t="str">
        <x:v>專科醫師在訓計畫</x:v>
      </x:c>
      <x:c r="E76" s="1" t="n">
        <x:v>7</x:v>
      </x:c>
      <x:c r="F76" s="1" t="n">
        <x:v>6</x:v>
      </x:c>
      <x:c r="G76" s="1" t="n">
        <x:v>2</x:v>
      </x:c>
      <x:c r="H76" s="1" t="str">
        <x:v>60-79</x:v>
      </x:c>
      <x:c r="I76" s="1" t="n">
        <x:v>2</x:v>
      </x:c>
      <x:c r="J76" s="1" t="str">
        <x:v>產前檢查常規</x:v>
      </x:c>
      <x:c r="K76" s="1"/>
      <x:c r="L76" s="1"/>
      <x:c r="M76" s="1" t="n">
        <x:v>5</x:v>
      </x:c>
      <x:c r="N76" s="1" t="n">
        <x:v>5</x:v>
      </x:c>
      <x:c r="O76" s="1" t="n">
        <x:v>4</x:v>
      </x:c>
      <x:c r="P76" s="1"/>
      <x:c r="Q76" s="1" t="n">
        <x:v>5</x:v>
      </x:c>
      <x:c r="R76" s="1" t="n">
        <x:v>4</x:v>
      </x:c>
      <x:c r="S76" s="1" t="n">
        <x:v>3</x:v>
      </x:c>
      <x:c r="T76" s="1" t="n">
        <x:v>20</x:v>
      </x:c>
      <x:c r="U76" s="1" t="n">
        <x:v>3</x:v>
      </x:c>
      <x:c r="V76" s="1" t="str">
        <x:v>建議具體可執行，助學員明確明日行動；產前檢查問診後即時回應並補講要點，週末值班表現主動且進步明顯。</x:v>
      </x:c>
      <x:c r="W76" s="1" t="str">
        <x:v>僅以再加油進行推諉，缺乏明確方向導致學員困惑；且在值班期間當面指責同事，行為模糊且令學員不知所措。</x:v>
      </x:c>
      <x:c r="X76" s="1" t="str">
        <x:v>臨床教師</x:v>
      </x:c>
      <x:c r="Y76" s="1" t="str">
        <x:v>下階段針對「模糊回饋」制定改進行動，並主動請教師複核。</x:v>
      </x:c>
      <x:c r="Z76" s="1" t="n">
        <x:v>5</x:v>
      </x:c>
      <x:c r="AA76" s="1" t="str">
        <x:v>2022-Q1</x:v>
      </x:c>
      <x:c r="AB76" s="1" t="str">
        <x:v>分鐘</x:v>
      </x:c>
      <x:c r="AC76" s="1" t="str">
        <x:v>天</x:v>
      </x:c>
    </x:row>
    <x:row r="77">
      <x:c r="A77" s="1" t="str">
        <x:v>影像醫學部</x:v>
      </x:c>
      <x:c r="B77" s="1" t="str">
        <x:v>FE0020</x:v>
      </x:c>
      <x:c r="C77" s="1" t="str">
        <x:v>SF020</x:v>
      </x:c>
      <x:c r="D77" s="1" t="str">
        <x:v>專科醫師在訓計畫</x:v>
      </x:c>
      <x:c r="E77" s="1"/>
      <x:c r="F77" s="1" t="n">
        <x:v>6</x:v>
      </x:c>
      <x:c r="G77" s="1" t="n">
        <x:v>2</x:v>
      </x:c>
      <x:c r="H77" s="1" t="str">
        <x:v>40-59</x:v>
      </x:c>
      <x:c r="I77" s="1" t="n">
        <x:v>2</x:v>
      </x:c>
      <x:c r="J77" s="1" t="str">
        <x:v>甲狀腺結節追蹤</x:v>
      </x:c>
      <x:c r="K77" s="1"/>
      <x:c r="L77" s="1" t="n">
        <x:v>2</x:v>
      </x:c>
      <x:c r="M77" s="1" t="n">
        <x:v>5</x:v>
      </x:c>
      <x:c r="N77" s="1" t="n">
        <x:v>5</x:v>
      </x:c>
      <x:c r="O77" s="1" t="n">
        <x:v>4</x:v>
      </x:c>
      <x:c r="P77" s="1"/>
      <x:c r="Q77" s="1" t="n">
        <x:v>4</x:v>
      </x:c>
      <x:c r="R77" s="1" t="n">
        <x:v>4</x:v>
      </x:c>
      <x:c r="S77" s="1" t="n">
        <x:v>4</x:v>
      </x:c>
      <x:c r="T77" s="1" t="n">
        <x:v>1</x:v>
      </x:c>
      <x:c r="U77" s="1" t="n">
        <x:v>7</x:v>
      </x:c>
      <x:c r="V77" s="1" t="str">
        <x:v>該醫師病例多樣且討論深入，面對週末值班時的細微問題亦能耐心詳解、絕不草率，成效顯著。</x:v>
      </x:c>
      <x:c r="W77" s="1" t="str">
        <x:v>該學員態度消極，全程神情冷淡致使同儕不敢開口，建議於週末值班時持續觀察。</x:v>
      </x:c>
      <x:c r="X77" s="1" t="str">
        <x:v>指導教師</x:v>
      </x:c>
      <x:c r="Y77" s="1" t="str">
        <x:v>下階段針對「態度消極」制定改進行動，並主動請教師複核。</x:v>
      </x:c>
      <x:c r="Z77" s="1" t="n">
        <x:v>5</x:v>
      </x:c>
      <x:c r="AA77" s="1" t="str">
        <x:v>2022-Q1</x:v>
      </x:c>
      <x:c r="AB77" s="1" t="str">
        <x:v>分鐘</x:v>
      </x:c>
      <x:c r="AC77" s="1" t="str">
        <x:v>天</x:v>
      </x:c>
    </x:row>
    <x:row r="78">
      <x:c r="A78" s="1" t="str">
        <x:v>影像醫學部</x:v>
      </x:c>
      <x:c r="B78" s="1" t="str">
        <x:v>FE0020</x:v>
      </x:c>
      <x:c r="C78" s="1" t="str">
        <x:v>SF020</x:v>
      </x:c>
      <x:c r="D78" s="1" t="str">
        <x:v>實習醫學生訓練計畫</x:v>
      </x:c>
      <x:c r="E78" s="1"/>
      <x:c r="F78" s="1" t="n">
        <x:v>6</x:v>
      </x:c>
      <x:c r="G78" s="1" t="n">
        <x:v>1</x:v>
      </x:c>
      <x:c r="H78" s="1" t="str">
        <x:v>20-39</x:v>
      </x:c>
      <x:c r="I78" s="1" t="n">
        <x:v>2</x:v>
      </x:c>
      <x:c r="J78" s="1" t="str">
        <x:v>術後傷口感染（輕）</x:v>
      </x:c>
      <x:c r="K78" s="1" t="str">
        <x:v>人文關懷與倫理敏感</x:v>
      </x:c>
      <x:c r="L78" s="1"/>
      <x:c r="M78" s="1" t="n">
        <x:v>5</x:v>
      </x:c>
      <x:c r="N78" s="1"/>
      <x:c r="O78" s="1"/>
      <x:c r="P78" s="1" t="n">
        <x:v>5</x:v>
      </x:c>
      <x:c r="Q78" s="1"/>
      <x:c r="R78" s="1" t="n">
        <x:v>6</x:v>
      </x:c>
      <x:c r="S78" s="1" t="n">
        <x:v>5</x:v>
      </x:c>
      <x:c r="T78" s="1" t="n">
        <x:v>30</x:v>
      </x:c>
      <x:c r="U78" s="1" t="n">
        <x:v>1</x:v>
      </x:c>
      <x:c r="V78" s="1" t="str">
        <x:v>教學時不厭其煩地重複示範，語氣平和且展現高度耐心；教學資源與設備齊全，更在言談間落實醫德倫理，值得肯定。</x:v>
      </x:c>
      <x:c r="W78" s="1" t="str">
        <x:v>遲到已成常態，導致教學安排形同虛設，目前仍於午間查房期間改進中。</x:v>
      </x:c>
      <x:c r="X78" s="1" t="str">
        <x:v>指導教師</x:v>
      </x:c>
      <x:c r="Y78" s="1" t="str">
        <x:v>下階段針對「時間失守」制定改進行動，並主動請教師複核。</x:v>
      </x:c>
      <x:c r="Z78" s="1" t="n">
        <x:v>4</x:v>
      </x:c>
      <x:c r="AA78" s="1" t="str">
        <x:v>2022-Q1</x:v>
      </x:c>
      <x:c r="AB78" s="1" t="str">
        <x:v>分鐘</x:v>
      </x:c>
      <x:c r="AC78" s="1" t="str">
        <x:v>天</x:v>
      </x:c>
    </x:row>
    <x:row r="79">
      <x:c r="A79" s="1" t="str">
        <x:v>影像醫學部</x:v>
      </x:c>
      <x:c r="B79" s="1" t="str">
        <x:v>FE0020</x:v>
      </x:c>
      <x:c r="C79" s="1" t="str">
        <x:v>SF020</x:v>
      </x:c>
      <x:c r="D79" s="1" t="str">
        <x:v>專科護理師學員計畫</x:v>
      </x:c>
      <x:c r="E79" s="1" t="n">
        <x:v>2</x:v>
      </x:c>
      <x:c r="F79" s="1" t="n">
        <x:v>6</x:v>
      </x:c>
      <x:c r="G79" s="1" t="n">
        <x:v>1</x:v>
      </x:c>
      <x:c r="H79" s="1" t="str">
        <x:v>60-79</x:v>
      </x:c>
      <x:c r="I79" s="1" t="n">
        <x:v>1</x:v>
      </x:c>
      <x:c r="J79" s="1"/>
      <x:c r="K79" s="1" t="str">
        <x:v>病歷記錄完整性</x:v>
      </x:c>
      <x:c r="L79" s="1"/>
      <x:c r="M79" s="1" t="n">
        <x:v>5</x:v>
      </x:c>
      <x:c r="N79" s="1"/>
      <x:c r="O79" s="1" t="n">
        <x:v>4</x:v>
      </x:c>
      <x:c r="P79" s="1" t="n">
        <x:v>4</x:v>
      </x:c>
      <x:c r="Q79" s="1"/>
      <x:c r="R79" s="1" t="n">
        <x:v>6</x:v>
      </x:c>
      <x:c r="S79" s="1" t="n">
        <x:v>5</x:v>
      </x:c>
      <x:c r="T79" s="1" t="n">
        <x:v>45</x:v>
      </x:c>
      <x:c r="U79" s="1" t="n">
        <x:v>5</x:v>
      </x:c>
      <x:c r="V79" s="1" t="str">
        <x:v>該學員於影像醫學部門診展現主動性，不僅主動提供報告改進建議，更在運用疫苗不良事件案例教學前嚴格遵守倫理規範，落實尊重病人意願與去識別化，進步有目共睹。</x:v>
      </x:c>
      <x:c r="W79" s="1"/>
      <x:c r="X79" s="1" t="str">
        <x:v>指導教師</x:v>
      </x:c>
      <x:c r="Y79" s="1" t="str">
        <x:v>下階段針對「模糊回饋」制定改進行動，並主動請教師複核。</x:v>
      </x:c>
      <x:c r="Z79" s="1" t="n">
        <x:v>4</x:v>
      </x:c>
      <x:c r="AA79" s="1" t="str">
        <x:v>2022-Q1</x:v>
      </x:c>
      <x:c r="AB79" s="1" t="str">
        <x:v>分鐘</x:v>
      </x:c>
      <x:c r="AC79" s="1" t="str">
        <x:v>天</x:v>
      </x:c>
    </x:row>
    <x:row r="80">
      <x:c r="A80" s="1" t="str">
        <x:v>影像醫學部</x:v>
      </x:c>
      <x:c r="B80" s="1" t="str">
        <x:v>FE0020</x:v>
      </x:c>
      <x:c r="C80" s="1" t="str">
        <x:v>SF020</x:v>
      </x:c>
      <x:c r="D80" s="1" t="str">
        <x:v>專科醫師在訓計畫</x:v>
      </x:c>
      <x:c r="E80" s="1"/>
      <x:c r="F80" s="1" t="n">
        <x:v>6</x:v>
      </x:c>
      <x:c r="G80" s="1" t="n">
        <x:v>2</x:v>
      </x:c>
      <x:c r="H80" s="1" t="str">
        <x:v>40-59</x:v>
      </x:c>
      <x:c r="I80" s="1" t="n">
        <x:v>1</x:v>
      </x:c>
      <x:c r="J80" s="1"/>
      <x:c r="K80" s="1" t="str">
        <x:v>團隊溝通交班</x:v>
      </x:c>
      <x:c r="L80" s="1"/>
      <x:c r="M80" s="1" t="n">
        <x:v>5</x:v>
      </x:c>
      <x:c r="N80" s="1" t="n">
        <x:v>4</x:v>
      </x:c>
      <x:c r="O80" s="1" t="n">
        <x:v>4</x:v>
      </x:c>
      <x:c r="P80" s="1" t="n">
        <x:v>5</x:v>
      </x:c>
      <x:c r="Q80" s="1"/>
      <x:c r="R80" s="1" t="n">
        <x:v>5</x:v>
      </x:c>
      <x:c r="S80" s="1"/>
      <x:c r="T80" s="1" t="n">
        <x:v>60</x:v>
      </x:c>
      <x:c r="U80" s="1" t="n">
        <x:v>14</x:v>
      </x:c>
      <x:c r="V80" s="1" t="str">
        <x:v>該教師展現高度主動性，於問診後即時補講要點，並以蹲下與病人溝通之行動樹立典範。其耐心詳解團隊溝通與交班重點，成效顯著，使學員最終能獨立完成週末值班任務。</x:v>
      </x:c>
      <x:c r="W80" s="1" t="str">
        <x:v>評值表收回後延遲數週才歸還，且評論內容過於模糊，針對細節提問時亦含糊帶過，需持續觀察其週末值班表現。</x:v>
      </x:c>
      <x:c r="X80" s="1" t="str">
        <x:v>主治教師</x:v>
      </x:c>
      <x:c r="Y80" s="1" t="str">
        <x:v>下階段針對「延遲回饋」制定改進行動，並主動請教師複核。</x:v>
      </x:c>
      <x:c r="Z80" s="1" t="n">
        <x:v>5</x:v>
      </x:c>
      <x:c r="AA80" s="1" t="str">
        <x:v>2022-Q1</x:v>
      </x:c>
      <x:c r="AB80" s="1" t="str">
        <x:v>分鐘</x:v>
      </x:c>
      <x:c r="AC80" s="1" t="str">
        <x:v>天</x:v>
      </x:c>
    </x:row>
    <x:row r="81">
      <x:c r="A81" s="1" t="str">
        <x:v>影像醫學部</x:v>
      </x:c>
      <x:c r="B81" s="1" t="str">
        <x:v>FE0021</x:v>
      </x:c>
      <x:c r="C81" s="1" t="str">
        <x:v>SF021</x:v>
      </x:c>
      <x:c r="D81" s="1" t="str">
        <x:v>住院醫師訓練計畫</x:v>
      </x:c>
      <x:c r="E81" s="1" t="n">
        <x:v>4</x:v>
      </x:c>
      <x:c r="F81" s="1" t="n">
        <x:v>3</x:v>
      </x:c>
      <x:c r="G81" s="1" t="n">
        <x:v>1</x:v>
      </x:c>
      <x:c r="H81" s="1" t="str">
        <x:v>20-39</x:v>
      </x:c>
      <x:c r="I81" s="1" t="n">
        <x:v>2</x:v>
      </x:c>
      <x:c r="J81" s="1" t="str">
        <x:v>術後傷口感染（輕）</x:v>
      </x:c>
      <x:c r="K81" s="1"/>
      <x:c r="L81" s="1" t="n">
        <x:v>1</x:v>
      </x:c>
      <x:c r="M81" s="1"/>
      <x:c r="N81" s="1"/>
      <x:c r="O81" s="1" t="n">
        <x:v>5</x:v>
      </x:c>
      <x:c r="P81" s="1" t="n">
        <x:v>4</x:v>
      </x:c>
      <x:c r="Q81" s="1" t="n">
        <x:v>5</x:v>
      </x:c>
      <x:c r="R81" s="1"/>
      <x:c r="S81" s="1"/>
      <x:c r="T81" s="1" t="n">
        <x:v>5</x:v>
      </x:c>
      <x:c r="U81" s="1" t="n">
        <x:v>7</x:v>
      </x:c>
      <x:c r="V81" s="1" t="str">
        <x:v>以具體動作示範如何與病人溝通，展現榜樣的力量優於單純說理；透過明確指引操作步驟，使學員能立即在病房實踐並見證門診時段的進步。</x:v>
      </x:c>
      <x:c r="W81" s="1" t="str">
        <x:v>教學事務應對消極，導致回饋延遲，進而影響教學循環與周遭同仁。目前仍於門診時段持續改進中。</x:v>
      </x:c>
      <x:c r="X81" s="1" t="str">
        <x:v>指導教師</x:v>
      </x:c>
      <x:c r="Y81" s="1" t="str">
        <x:v>下階段針對「態度消極」制定改進行動，並主動請教師複核。</x:v>
      </x:c>
      <x:c r="Z81" s="1" t="n">
        <x:v>6</x:v>
      </x:c>
      <x:c r="AA81" s="1" t="str">
        <x:v>2024-Q1</x:v>
      </x:c>
      <x:c r="AB81" s="1" t="str">
        <x:v>分鐘</x:v>
      </x:c>
      <x:c r="AC81" s="1" t="str">
        <x:v>天</x:v>
      </x:c>
    </x:row>
    <x:row r="82">
      <x:c r="A82" s="1" t="str">
        <x:v>影像醫學部</x:v>
      </x:c>
      <x:c r="B82" s="1" t="str">
        <x:v>FE0021</x:v>
      </x:c>
      <x:c r="C82" s="1" t="str">
        <x:v>SF021</x:v>
      </x:c>
      <x:c r="D82" s="1" t="str">
        <x:v>專科醫師在訓計畫</x:v>
      </x:c>
      <x:c r="E82" s="1" t="n">
        <x:v>5</x:v>
      </x:c>
      <x:c r="F82" s="1" t="n">
        <x:v>3</x:v>
      </x:c>
      <x:c r="G82" s="1" t="n">
        <x:v>1</x:v>
      </x:c>
      <x:c r="H82" s="1" t="str">
        <x:v>60-79</x:v>
      </x:c>
      <x:c r="I82" s="1" t="n">
        <x:v>1</x:v>
      </x:c>
      <x:c r="J82" s="1" t="str">
        <x:v>營養不良介入</x:v>
      </x:c>
      <x:c r="K82" s="1" t="str">
        <x:v>衛教表達與資源運用</x:v>
      </x:c>
      <x:c r="L82" s="1" t="n">
        <x:v>1</x:v>
      </x:c>
      <x:c r="M82" s="1" t="n">
        <x:v>4</x:v>
      </x:c>
      <x:c r="N82" s="1" t="n">
        <x:v>5</x:v>
      </x:c>
      <x:c r="O82" s="1" t="n">
        <x:v>5</x:v>
      </x:c>
      <x:c r="P82" s="1"/>
      <x:c r="Q82" s="1" t="n">
        <x:v>5</x:v>
      </x:c>
      <x:c r="R82" s="1" t="n">
        <x:v>6</x:v>
      </x:c>
      <x:c r="S82" s="1" t="n">
        <x:v>4</x:v>
      </x:c>
      <x:c r="T82" s="1" t="n">
        <x:v>45</x:v>
      </x:c>
      <x:c r="U82" s="1" t="n">
        <x:v>2</x:v>
      </x:c>
      <x:c r="V82" s="1" t="str">
        <x:v>該教師以極具耐心的態度詳盡講解衛教表達與資源運用重點，直至學員能獨立完成；此外，在值班期間亦能主動提供報告改進建議，無需學員主動詢問。</x:v>
      </x:c>
      <x:c r="W82" s="1"/>
      <x:c r="X82" s="1" t="str">
        <x:v>主治教師</x:v>
      </x:c>
      <x:c r="Y82" s="1" t="str">
        <x:v>下階段針對「人手不足」制定改進行動，並主動請教師複核。</x:v>
      </x:c>
      <x:c r="Z82" s="1"/>
      <x:c r="AA82" s="1" t="str">
        <x:v>2024-Q1</x:v>
      </x:c>
      <x:c r="AB82" s="1" t="str">
        <x:v>分鐘</x:v>
      </x:c>
      <x:c r="AC82" s="1" t="str">
        <x:v>天</x:v>
      </x:c>
    </x:row>
    <x:row r="83">
      <x:c r="A83" s="1" t="str">
        <x:v>影像醫學部</x:v>
      </x:c>
      <x:c r="B83" s="1" t="str">
        <x:v>FE0022</x:v>
      </x:c>
      <x:c r="C83" s="1" t="str">
        <x:v>SF022</x:v>
      </x:c>
      <x:c r="D83" s="1" t="str">
        <x:v>住院醫師訓練計畫</x:v>
      </x:c>
      <x:c r="E83" s="1" t="n">
        <x:v>8</x:v>
      </x:c>
      <x:c r="F83" s="1" t="n">
        <x:v>6</x:v>
      </x:c>
      <x:c r="G83" s="1" t="n">
        <x:v>1</x:v>
      </x:c>
      <x:c r="H83" s="1" t="str">
        <x:v>20-39</x:v>
      </x:c>
      <x:c r="I83" s="1" t="n">
        <x:v>1</x:v>
      </x:c>
      <x:c r="J83" s="1"/>
      <x:c r="K83" s="1"/>
      <x:c r="L83" s="1"/>
      <x:c r="M83" s="1" t="n">
        <x:v>5</x:v>
      </x:c>
      <x:c r="N83" s="1" t="n">
        <x:v>5</x:v>
      </x:c>
      <x:c r="O83" s="1"/>
      <x:c r="P83" s="1" t="n">
        <x:v>6</x:v>
      </x:c>
      <x:c r="Q83" s="1"/>
      <x:c r="R83" s="1" t="n">
        <x:v>6</x:v>
      </x:c>
      <x:c r="S83" s="1" t="n">
        <x:v>4</x:v>
      </x:c>
      <x:c r="T83" s="1" t="n">
        <x:v>10</x:v>
      </x:c>
      <x:c r="U83" s="1" t="n">
        <x:v>5</x:v>
      </x:c>
      <x:c r="V83" s="1" t="str">
        <x:v>處理同意書時展現透明負責的態度，體現誠信的倫理本質；透過與病人親切溝通與結束後即時回顧教學，展現出積極主動與教學典範。</x:v>
      </x:c>
      <x:c r="W83" s="1" t="str">
        <x:v>該學員在值班場景中表現消極，全程冷淡導致學員不敢開口，且總評內容模糊，缺乏具體例子與要點。</x:v>
      </x:c>
      <x:c r="X83" s="1" t="str">
        <x:v>主治教師</x:v>
      </x:c>
      <x:c r="Y83" s="1" t="str">
        <x:v>下階段針對「態度消極」制定改進行動，並主動請教師複核。</x:v>
      </x:c>
      <x:c r="Z83" s="1" t="n">
        <x:v>5</x:v>
      </x:c>
      <x:c r="AA83" s="1" t="str">
        <x:v>2023-Q4</x:v>
      </x:c>
      <x:c r="AB83" s="1" t="str">
        <x:v>分鐘</x:v>
      </x:c>
      <x:c r="AC83" s="1" t="str">
        <x:v>天</x:v>
      </x:c>
    </x:row>
    <x:row r="84">
      <x:c r="A84" s="1" t="str">
        <x:v>影像醫學部</x:v>
      </x:c>
      <x:c r="B84" s="1" t="str">
        <x:v>FE0022</x:v>
      </x:c>
      <x:c r="C84" s="1" t="str">
        <x:v>SF022</x:v>
      </x:c>
      <x:c r="D84" s="1" t="str">
        <x:v>專科護理師學員計畫</x:v>
      </x:c>
      <x:c r="E84" s="1"/>
      <x:c r="F84" s="1" t="n">
        <x:v>6</x:v>
      </x:c>
      <x:c r="G84" s="1" t="n">
        <x:v>1</x:v>
      </x:c>
      <x:c r="H84" s="1" t="str">
        <x:v>40-59</x:v>
      </x:c>
      <x:c r="I84" s="1" t="n">
        <x:v>1</x:v>
      </x:c>
      <x:c r="J84" s="1" t="str">
        <x:v>急性腸胃炎</x:v>
      </x:c>
      <x:c r="K84" s="1" t="str">
        <x:v>用藥安全與交互作用</x:v>
      </x:c>
      <x:c r="L84" s="1"/>
      <x:c r="M84" s="1"/>
      <x:c r="N84" s="1" t="n">
        <x:v>6</x:v>
      </x:c>
      <x:c r="O84" s="1"/>
      <x:c r="P84" s="1"/>
      <x:c r="Q84" s="1" t="n">
        <x:v>6</x:v>
      </x:c>
      <x:c r="R84" s="1" t="n">
        <x:v>5</x:v>
      </x:c>
      <x:c r="S84" s="1" t="n">
        <x:v>4</x:v>
      </x:c>
      <x:c r="T84" s="1" t="n">
        <x:v>20</x:v>
      </x:c>
      <x:c r="U84" s="1" t="n">
        <x:v>5</x:v>
      </x:c>
      <x:c r="V84" s="1" t="str">
        <x:v>經常於閒談中傳遞醫德與典範，並以身作則準時到崗，帶動學員守時，成效顯著。</x:v>
      </x:c>
      <x:c r="W84" s="1" t="str">
        <x:v>面對值班場景中的責任推諉，教學歸屬問題引發了長時間的爭執。</x:v>
      </x:c>
      <x:c r="X84" s="1" t="str">
        <x:v>臨床教師</x:v>
      </x:c>
      <x:c r="Y84" s="1"/>
      <x:c r="Z84" s="1" t="n">
        <x:v>5</x:v>
      </x:c>
      <x:c r="AA84" s="1" t="str">
        <x:v>2023-Q4</x:v>
      </x:c>
      <x:c r="AB84" s="1" t="str">
        <x:v>分鐘</x:v>
      </x:c>
      <x:c r="AC84" s="1" t="str">
        <x:v>天</x:v>
      </x:c>
    </x:row>
    <x:row r="85">
      <x:c r="A85" s="1" t="str">
        <x:v>影像醫學部</x:v>
      </x:c>
      <x:c r="B85" s="1" t="str">
        <x:v>FE0022</x:v>
      </x:c>
      <x:c r="C85" s="1" t="str">
        <x:v>SF022</x:v>
      </x:c>
      <x:c r="D85" s="1" t="str">
        <x:v>專科醫師在訓計畫</x:v>
      </x:c>
      <x:c r="E85" s="1"/>
      <x:c r="F85" s="1" t="n">
        <x:v>6</x:v>
      </x:c>
      <x:c r="G85" s="1" t="n">
        <x:v>1</x:v>
      </x:c>
      <x:c r="H85" s="1" t="str">
        <x:v>0-19</x:v>
      </x:c>
      <x:c r="I85" s="1" t="n">
        <x:v>1</x:v>
      </x:c>
      <x:c r="J85" s="1"/>
      <x:c r="K85" s="1" t="str">
        <x:v>用藥安全與交互作用</x:v>
      </x:c>
      <x:c r="L85" s="1"/>
      <x:c r="M85" s="1" t="n">
        <x:v>5</x:v>
      </x:c>
      <x:c r="N85" s="1"/>
      <x:c r="O85" s="1"/>
      <x:c r="P85" s="1"/>
      <x:c r="Q85" s="1" t="n">
        <x:v>5</x:v>
      </x:c>
      <x:c r="R85" s="1" t="n">
        <x:v>4</x:v>
      </x:c>
      <x:c r="S85" s="1" t="n">
        <x:v>5</x:v>
      </x:c>
      <x:c r="T85" s="1" t="n">
        <x:v>60</x:v>
      </x:c>
      <x:c r="U85" s="1" t="n">
        <x:v>5</x:v>
      </x:c>
      <x:c r="V85" s="1" t="str">
        <x:v>該評語充分展現主動、具體及病例多樣之特質，透過穩定病例操作、即時回顧與逐字精確批註，有效強化學員在用藥安全與交互作用環節之成效。</x:v>
      </x:c>
      <x:c r="W85" s="1" t="str">
        <x:v>回饋延遲過久導致學員焦慮，後續需持續觀察用藥安全與交互作用環節。</x:v>
      </x:c>
      <x:c r="X85" s="1" t="str">
        <x:v>指導教師</x:v>
      </x:c>
      <x:c r="Y85" s="1"/>
      <x:c r="Z85" s="1"/>
      <x:c r="AA85" s="1" t="str">
        <x:v>2023-Q4</x:v>
      </x:c>
      <x:c r="AB85" s="1" t="str">
        <x:v>分鐘</x:v>
      </x:c>
      <x:c r="AC85" s="1" t="str">
        <x:v>天</x:v>
      </x:c>
    </x:row>
    <x:row r="86">
      <x:c r="A86" s="1" t="str">
        <x:v>影像醫學部</x:v>
      </x:c>
      <x:c r="B86" s="1" t="str">
        <x:v>FE0022</x:v>
      </x:c>
      <x:c r="C86" s="1" t="str">
        <x:v>SF022</x:v>
      </x:c>
      <x:c r="D86" s="1" t="str">
        <x:v>專科醫師在訓計畫</x:v>
      </x:c>
      <x:c r="E86" s="1" t="n">
        <x:v>6</x:v>
      </x:c>
      <x:c r="F86" s="1" t="n">
        <x:v>6</x:v>
      </x:c>
      <x:c r="G86" s="1" t="n">
        <x:v>1</x:v>
      </x:c>
      <x:c r="H86" s="1" t="str">
        <x:v>60-79</x:v>
      </x:c>
      <x:c r="I86" s="1" t="n">
        <x:v>2</x:v>
      </x:c>
      <x:c r="J86" s="1" t="str">
        <x:v>靜脈栓塞追蹤</x:v>
      </x:c>
      <x:c r="K86" s="1"/>
      <x:c r="L86" s="1" t="n">
        <x:v>1</x:v>
      </x:c>
      <x:c r="M86" s="1" t="n">
        <x:v>4</x:v>
      </x:c>
      <x:c r="N86" s="1" t="n">
        <x:v>5</x:v>
      </x:c>
      <x:c r="O86" s="1" t="n">
        <x:v>6</x:v>
      </x:c>
      <x:c r="P86" s="1"/>
      <x:c r="Q86" s="1" t="n">
        <x:v>6</x:v>
      </x:c>
      <x:c r="R86" s="1" t="n">
        <x:v>5</x:v>
      </x:c>
      <x:c r="S86" s="1" t="n">
        <x:v>5</x:v>
      </x:c>
      <x:c r="T86" s="1" t="n">
        <x:v>20</x:v>
      </x:c>
      <x:c r="U86" s="1" t="n">
        <x:v>14</x:v>
      </x:c>
      <x:c r="V86" s="1"/>
      <x:c r="W86" s="1" t="str">
        <x:v>回饋內容過於模糊，未明確指出影像醫學部病房具體需改進之處。</x:v>
      </x:c>
      <x:c r="X86" s="1" t="str">
        <x:v>指導教師</x:v>
      </x:c>
      <x:c r="Y86" s="1" t="str">
        <x:v>下階段針對「模糊回饋」制定改進行動，並主動請教師複核。</x:v>
      </x:c>
      <x:c r="Z86" s="1" t="n">
        <x:v>6</x:v>
      </x:c>
      <x:c r="AA86" s="1" t="str">
        <x:v>2023-Q4</x:v>
      </x:c>
      <x:c r="AB86" s="1" t="str">
        <x:v>分鐘</x:v>
      </x:c>
      <x:c r="AC86" s="1" t="str">
        <x:v>天</x:v>
      </x:c>
    </x:row>
    <x:row r="87">
      <x:c r="A87" s="1" t="str">
        <x:v>影像醫學部</x:v>
      </x:c>
      <x:c r="B87" s="1" t="str">
        <x:v>FE0022</x:v>
      </x:c>
      <x:c r="C87" s="1" t="str">
        <x:v>SF022</x:v>
      </x:c>
      <x:c r="D87" s="1" t="str">
        <x:v>一般臨床訓練</x:v>
      </x:c>
      <x:c r="E87" s="1" t="n">
        <x:v>8</x:v>
      </x:c>
      <x:c r="F87" s="1" t="n">
        <x:v>6</x:v>
      </x:c>
      <x:c r="G87" s="1" t="n">
        <x:v>1</x:v>
      </x:c>
      <x:c r="H87" s="1" t="str">
        <x:v>20-39</x:v>
      </x:c>
      <x:c r="I87" s="1" t="n">
        <x:v>1</x:v>
      </x:c>
      <x:c r="J87" s="1" t="str">
        <x:v>皮膚潰瘍換藥</x:v>
      </x:c>
      <x:c r="K87" s="1"/>
      <x:c r="L87" s="1" t="n">
        <x:v>3</x:v>
      </x:c>
      <x:c r="M87" s="1" t="n">
        <x:v>5</x:v>
      </x:c>
      <x:c r="N87" s="1" t="n">
        <x:v>5</x:v>
      </x:c>
      <x:c r="O87" s="1" t="n">
        <x:v>6</x:v>
      </x:c>
      <x:c r="P87" s="1" t="n">
        <x:v>5</x:v>
      </x:c>
      <x:c r="Q87" s="1"/>
      <x:c r="R87" s="1" t="n">
        <x:v>4</x:v>
      </x:c>
      <x:c r="S87" s="1" t="n">
        <x:v>5</x:v>
      </x:c>
      <x:c r="T87" s="1" t="n">
        <x:v>5</x:v>
      </x:c>
      <x:c r="U87" s="1" t="n">
        <x:v>3</x:v>
      </x:c>
      <x:c r="V87" s="1"/>
      <x:c r="W87" s="1" t="str">
        <x:v>由於設備短缺，原定示範改為觀看影片，值班場景仍需持續觀察。</x:v>
      </x:c>
      <x:c r="X87" s="1" t="str">
        <x:v>主治教師</x:v>
      </x:c>
      <x:c r="Y87" s="1" t="str">
        <x:v>下階段針對「設備短缺」制定改進行動，並主動請教師複核。</x:v>
      </x:c>
      <x:c r="Z87" s="1" t="n">
        <x:v>5</x:v>
      </x:c>
      <x:c r="AA87" s="1" t="str">
        <x:v>2023-Q4</x:v>
      </x:c>
      <x:c r="AB87" s="1" t="str">
        <x:v>分鐘</x:v>
      </x:c>
      <x:c r="AC87" s="1" t="str">
        <x:v>天</x:v>
      </x:c>
    </x:row>
    <x:row r="88">
      <x:c r="A88" s="1" t="str">
        <x:v>影像醫學部</x:v>
      </x:c>
      <x:c r="B88" s="1" t="str">
        <x:v>FE0023</x:v>
      </x:c>
      <x:c r="C88" s="1" t="str">
        <x:v>SF023</x:v>
      </x:c>
      <x:c r="D88" s="1" t="str">
        <x:v>一般臨床訓練</x:v>
      </x:c>
      <x:c r="E88" s="1" t="n">
        <x:v>8</x:v>
      </x:c>
      <x:c r="F88" s="1" t="n">
        <x:v>2</x:v>
      </x:c>
      <x:c r="G88" s="1" t="n">
        <x:v>1</x:v>
      </x:c>
      <x:c r="H88" s="1" t="str">
        <x:v>80+</x:v>
      </x:c>
      <x:c r="I88" s="1" t="n">
        <x:v>2</x:v>
      </x:c>
      <x:c r="J88" s="1"/>
      <x:c r="K88" s="1" t="str">
        <x:v>處置優先順序判斷</x:v>
      </x:c>
      <x:c r="L88" s="1" t="n">
        <x:v>1</x:v>
      </x:c>
      <x:c r="M88" s="1"/>
      <x:c r="N88" s="1" t="n">
        <x:v>4</x:v>
      </x:c>
      <x:c r="O88" s="1" t="n">
        <x:v>5</x:v>
      </x:c>
      <x:c r="P88" s="1" t="n">
        <x:v>6</x:v>
      </x:c>
      <x:c r="Q88" s="1" t="n">
        <x:v>6</x:v>
      </x:c>
      <x:c r="R88" s="1"/>
      <x:c r="S88" s="1" t="n">
        <x:v>4</x:v>
      </x:c>
      <x:c r="T88" s="1" t="n">
        <x:v>30</x:v>
      </x:c>
      <x:c r="U88" s="1" t="n">
        <x:v>5</x:v>
      </x:c>
      <x:c r="V88" s="1" t="str">
        <x:v>門診時段的技巧練習室設備齊全且隨到隨練，教學指引具體明確，讓學員回到病房即可照做。親手示範後適時放手，節奏把握恰到好處，堪為典範，值得肯定。</x:v>
      </x:c>
      <x:c r="W88" s="1" t="str">
        <x:v>對提問態度消極且回應模糊，缺乏必要指導致學員難以理解，現正於門診時段持續改進中。</x:v>
      </x:c>
      <x:c r="X88" s="1" t="str">
        <x:v>臨床教師</x:v>
      </x:c>
      <x:c r="Y88" s="1" t="str">
        <x:v>下階段針對「態度消極」制定改進行動，並主動請教師複核。</x:v>
      </x:c>
      <x:c r="Z88" s="1" t="n">
        <x:v>4</x:v>
      </x:c>
      <x:c r="AA88" s="1" t="str">
        <x:v>2023-Q3</x:v>
      </x:c>
      <x:c r="AB88" s="1" t="str">
        <x:v>分鐘</x:v>
      </x:c>
      <x:c r="AC88" s="1" t="str">
        <x:v>天</x:v>
      </x:c>
    </x:row>
    <x:row r="89">
      <x:c r="A89" s="1" t="str">
        <x:v>影像醫學部</x:v>
      </x:c>
      <x:c r="B89" s="1" t="str">
        <x:v>FE0023</x:v>
      </x:c>
      <x:c r="C89" s="1" t="str">
        <x:v>SF023</x:v>
      </x:c>
      <x:c r="D89" s="1" t="str">
        <x:v>住院醫師訓練計畫</x:v>
      </x:c>
      <x:c r="E89" s="1" t="n">
        <x:v>6</x:v>
      </x:c>
      <x:c r="F89" s="1" t="n">
        <x:v>2</x:v>
      </x:c>
      <x:c r="G89" s="1" t="n">
        <x:v>2</x:v>
      </x:c>
      <x:c r="H89" s="1" t="str">
        <x:v>40-59</x:v>
      </x:c>
      <x:c r="I89" s="1" t="n">
        <x:v>2</x:v>
      </x:c>
      <x:c r="J89" s="1" t="str">
        <x:v>高血壓調整期</x:v>
      </x:c>
      <x:c r="K89" s="1"/>
      <x:c r="L89" s="1"/>
      <x:c r="M89" s="1"/>
      <x:c r="N89" s="1" t="n">
        <x:v>5</x:v>
      </x:c>
      <x:c r="O89" s="1"/>
      <x:c r="P89" s="1" t="n">
        <x:v>6</x:v>
      </x:c>
      <x:c r="Q89" s="1" t="n">
        <x:v>5</x:v>
      </x:c>
      <x:c r="R89" s="1" t="n">
        <x:v>5</x:v>
      </x:c>
      <x:c r="S89" s="1" t="n">
        <x:v>5</x:v>
      </x:c>
      <x:c r="T89" s="1" t="n">
        <x:v>5</x:v>
      </x:c>
      <x:c r="U89" s="1" t="n">
        <x:v>5</x:v>
      </x:c>
      <x:c r="V89" s="1"/>
      <x:c r="W89" s="1"/>
      <x:c r="X89" s="1" t="str">
        <x:v>主治教師</x:v>
      </x:c>
      <x:c r="Y89" s="1" t="str">
        <x:v>下階段針對「團隊消極」制定改進行動，並主動請教師複核。</x:v>
      </x:c>
      <x:c r="Z89" s="1" t="n">
        <x:v>5</x:v>
      </x:c>
      <x:c r="AA89" s="1" t="str">
        <x:v>2023-Q3</x:v>
      </x:c>
      <x:c r="AB89" s="1" t="str">
        <x:v>分鐘</x:v>
      </x:c>
      <x:c r="AC89" s="1" t="str">
        <x:v>天</x:v>
      </x:c>
    </x:row>
    <x:row r="90">
      <x:c r="A90" s="1" t="str">
        <x:v>影像醫學部</x:v>
      </x:c>
      <x:c r="B90" s="1" t="str">
        <x:v>FE0023</x:v>
      </x:c>
      <x:c r="C90" s="1" t="str">
        <x:v>SF023</x:v>
      </x:c>
      <x:c r="D90" s="1" t="str">
        <x:v>住院醫師訓練計畫</x:v>
      </x:c>
      <x:c r="E90" s="1" t="n">
        <x:v>7</x:v>
      </x:c>
      <x:c r="F90" s="1" t="n">
        <x:v>2</x:v>
      </x:c>
      <x:c r="G90" s="1" t="n">
        <x:v>2</x:v>
      </x:c>
      <x:c r="H90" s="1" t="str">
        <x:v>20-39</x:v>
      </x:c>
      <x:c r="I90" s="1" t="n">
        <x:v>1</x:v>
      </x:c>
      <x:c r="J90" s="1"/>
      <x:c r="K90" s="1" t="str">
        <x:v>用藥安全與交互作用</x:v>
      </x:c>
      <x:c r="L90" s="1" t="n">
        <x:v>1</x:v>
      </x:c>
      <x:c r="M90" s="1" t="n">
        <x:v>4</x:v>
      </x:c>
      <x:c r="N90" s="1"/>
      <x:c r="O90" s="1"/>
      <x:c r="P90" s="1"/>
      <x:c r="Q90" s="1" t="n">
        <x:v>5</x:v>
      </x:c>
      <x:c r="R90" s="1" t="n">
        <x:v>6</x:v>
      </x:c>
      <x:c r="S90" s="1" t="n">
        <x:v>5</x:v>
      </x:c>
      <x:c r="T90" s="1" t="n">
        <x:v>1</x:v>
      </x:c>
      <x:c r="U90" s="1" t="n">
        <x:v>7</x:v>
      </x:c>
      <x:c r="V90" s="1" t="str">
        <x:v>該師教學主動且設備齊全，能即時帶領學員復盤並每週示範操作；同時透過閒談言傳身教醫德倫理，於門診時段表現值得肯定。</x:v>
      </x:c>
      <x:c r="W90" s="1" t="str">
        <x:v>對學員錯誤態度消極冷淡，缺乏必要叮嚀與改進指導。</x:v>
      </x:c>
      <x:c r="X90" s="1" t="str">
        <x:v>指導教師</x:v>
      </x:c>
      <x:c r="Y90" s="1" t="str">
        <x:v>下階段針對「態度消極」制定改進行動，並主動請教師複核。</x:v>
      </x:c>
      <x:c r="Z90" s="1" t="n">
        <x:v>6</x:v>
      </x:c>
      <x:c r="AA90" s="1" t="str">
        <x:v>2023-Q3</x:v>
      </x:c>
      <x:c r="AB90" s="1" t="str">
        <x:v>分鐘</x:v>
      </x:c>
      <x:c r="AC90" s="1" t="str">
        <x:v>天</x:v>
      </x:c>
    </x:row>
    <x:row r="91">
      <x:c r="A91" s="1" t="str">
        <x:v>影像醫學部</x:v>
      </x:c>
      <x:c r="B91" s="1" t="str">
        <x:v>FE0024</x:v>
      </x:c>
      <x:c r="C91" s="1" t="str">
        <x:v>SF024</x:v>
      </x:c>
      <x:c r="D91" s="1" t="str">
        <x:v>住院醫師訓練計畫</x:v>
      </x:c>
      <x:c r="E91" s="1" t="n">
        <x:v>7</x:v>
      </x:c>
      <x:c r="F91" s="1" t="n">
        <x:v>5</x:v>
      </x:c>
      <x:c r="G91" s="1" t="n">
        <x:v>2</x:v>
      </x:c>
      <x:c r="H91" s="1" t="str">
        <x:v>60-79</x:v>
      </x:c>
      <x:c r="I91" s="1" t="n">
        <x:v>2</x:v>
      </x:c>
      <x:c r="J91" s="1" t="str">
        <x:v>營養不良介入</x:v>
      </x:c>
      <x:c r="K91" s="1" t="str">
        <x:v>急症初判與轉診時機</x:v>
      </x:c>
      <x:c r="L91" s="1" t="n">
        <x:v>3</x:v>
      </x:c>
      <x:c r="M91" s="1" t="n">
        <x:v>4</x:v>
      </x:c>
      <x:c r="N91" s="1" t="n">
        <x:v>5</x:v>
      </x:c>
      <x:c r="O91" s="1"/>
      <x:c r="P91" s="1" t="n">
        <x:v>3</x:v>
      </x:c>
      <x:c r="Q91" s="1" t="n">
        <x:v>3</x:v>
      </x:c>
      <x:c r="R91" s="1" t="n">
        <x:v>4</x:v>
      </x:c>
      <x:c r="S91" s="1"/>
      <x:c r="T91" s="1" t="n">
        <x:v>60</x:v>
      </x:c>
      <x:c r="U91" s="1" t="n">
        <x:v>5</x:v>
      </x:c>
      <x:c r="V91" s="1" t="str">
        <x:v>處理同意書時展現透明與負責，彰顯其誠信的倫理本質；此外，從洗手程序到溝通技巧皆成為學員效仿的典範，值得肯定。</x:v>
      </x:c>
      <x:c r="W91" s="1"/>
      <x:c r="X91" s="1" t="str">
        <x:v>主治教師</x:v>
      </x:c>
      <x:c r="Y91" s="1" t="str">
        <x:v>下階段針對「情緒化批評」制定改進行動，並主動請教師複核。</x:v>
      </x:c>
      <x:c r="Z91" s="1"/>
      <x:c r="AA91" s="1" t="str">
        <x:v>2024-Q2</x:v>
      </x:c>
      <x:c r="AB91" s="1" t="str">
        <x:v>分鐘</x:v>
      </x:c>
      <x:c r="AC91" s="1" t="str">
        <x:v>天</x:v>
      </x:c>
    </x:row>
    <x:row r="92">
      <x:c r="A92" s="1" t="str">
        <x:v>影像醫學部</x:v>
      </x:c>
      <x:c r="B92" s="1" t="str">
        <x:v>FE0024</x:v>
      </x:c>
      <x:c r="C92" s="1" t="str">
        <x:v>SF024</x:v>
      </x:c>
      <x:c r="D92" s="1" t="str">
        <x:v>實習醫學生訓練計畫</x:v>
      </x:c>
      <x:c r="E92" s="1" t="n">
        <x:v>1</x:v>
      </x:c>
      <x:c r="F92" s="1" t="n">
        <x:v>5</x:v>
      </x:c>
      <x:c r="G92" s="1" t="n">
        <x:v>2</x:v>
      </x:c>
      <x:c r="H92" s="1" t="str">
        <x:v>80+</x:v>
      </x:c>
      <x:c r="I92" s="1" t="n">
        <x:v>1</x:v>
      </x:c>
      <x:c r="J92" s="1" t="str">
        <x:v>社區獲得性肺炎（觀察）</x:v>
      </x:c>
      <x:c r="K92" s="1" t="str">
        <x:v>臨床推理與鑑別診斷</x:v>
      </x:c>
      <x:c r="L92" s="1" t="n">
        <x:v>3</x:v>
      </x:c>
      <x:c r="M92" s="1" t="n">
        <x:v>6</x:v>
      </x:c>
      <x:c r="N92" s="1" t="n">
        <x:v>5</x:v>
      </x:c>
      <x:c r="O92" s="1" t="n">
        <x:v>4</x:v>
      </x:c>
      <x:c r="P92" s="1" t="n">
        <x:v>4</x:v>
      </x:c>
      <x:c r="Q92" s="1" t="n">
        <x:v>5</x:v>
      </x:c>
      <x:c r="R92" s="1" t="n">
        <x:v>4</x:v>
      </x:c>
      <x:c r="S92" s="1"/>
      <x:c r="T92" s="1" t="n">
        <x:v>30</x:v>
      </x:c>
      <x:c r="U92" s="1" t="n">
        <x:v>1</x:v>
      </x:c>
      <x:c r="V92" s="1"/>
      <x:c r="W92" s="1" t="str">
        <x:v>該單位對床旁教學態度消極，且因設備短缺導致學員需排隊等候，建議持續觀察午間查房之改善情況。</x:v>
      </x:c>
      <x:c r="X92" s="1" t="str">
        <x:v>主治教師</x:v>
      </x:c>
      <x:c r="Y92" s="1" t="str">
        <x:v>下階段針對「態度消極」制定改進行動，並主動請教師複核。</x:v>
      </x:c>
      <x:c r="Z92" s="1" t="n">
        <x:v>5</x:v>
      </x:c>
      <x:c r="AA92" s="1" t="str">
        <x:v>2024-Q2</x:v>
      </x:c>
      <x:c r="AB92" s="1" t="str">
        <x:v>分鐘</x:v>
      </x:c>
      <x:c r="AC92" s="1" t="str">
        <x:v>天</x:v>
      </x:c>
    </x:row>
    <x:row r="93">
      <x:c r="A93" s="1" t="str">
        <x:v>影像醫學部</x:v>
      </x:c>
      <x:c r="B93" s="1" t="str">
        <x:v>FE0024</x:v>
      </x:c>
      <x:c r="C93" s="1" t="str">
        <x:v>SF024</x:v>
      </x:c>
      <x:c r="D93" s="1" t="str">
        <x:v>專科護理師學員計畫</x:v>
      </x:c>
      <x:c r="E93" s="1" t="n">
        <x:v>3</x:v>
      </x:c>
      <x:c r="F93" s="1" t="n">
        <x:v>5</x:v>
      </x:c>
      <x:c r="G93" s="1" t="n">
        <x:v>1</x:v>
      </x:c>
      <x:c r="H93" s="1" t="str">
        <x:v>60-79</x:v>
      </x:c>
      <x:c r="I93" s="1" t="n">
        <x:v>1</x:v>
      </x:c>
      <x:c r="J93" s="1" t="str">
        <x:v>慢性腎病第三期</x:v>
      </x:c>
      <x:c r="K93" s="1" t="str">
        <x:v>人文關懷與倫理敏感</x:v>
      </x:c>
      <x:c r="L93" s="1" t="n">
        <x:v>1</x:v>
      </x:c>
      <x:c r="M93" s="1" t="n">
        <x:v>5</x:v>
      </x:c>
      <x:c r="N93" s="1"/>
      <x:c r="O93" s="1"/>
      <x:c r="P93" s="1" t="n">
        <x:v>6</x:v>
      </x:c>
      <x:c r="Q93" s="1" t="n">
        <x:v>5</x:v>
      </x:c>
      <x:c r="R93" s="1" t="n">
        <x:v>3</x:v>
      </x:c>
      <x:c r="S93" s="1" t="n">
        <x:v>4</x:v>
      </x:c>
      <x:c r="T93" s="1" t="n">
        <x:v>15</x:v>
      </x:c>
      <x:c r="U93" s="1" t="n">
        <x:v>2</x:v>
      </x:c>
      <x:c r="V93" s="1"/>
      <x:c r="W93" s="1" t="str">
        <x:v>教學內容因過於模糊而引發多重解讀，且遲到缺席導致學員無法參與人文關懷與倫理敏感環節。</x:v>
      </x:c>
      <x:c r="X93" s="1" t="str">
        <x:v>指導教師</x:v>
      </x:c>
      <x:c r="Y93" s="1"/>
      <x:c r="Z93" s="1"/>
      <x:c r="AA93" s="1" t="str">
        <x:v>2024-Q2</x:v>
      </x:c>
      <x:c r="AB93" s="1" t="str">
        <x:v>分鐘</x:v>
      </x:c>
      <x:c r="AC93" s="1" t="str">
        <x:v>天</x:v>
      </x:c>
    </x:row>
    <x:row r="94">
      <x:c r="A94" s="1" t="str">
        <x:v>影像醫學部</x:v>
      </x:c>
      <x:c r="B94" s="1" t="str">
        <x:v>FE0024</x:v>
      </x:c>
      <x:c r="C94" s="1" t="str">
        <x:v>SF024</x:v>
      </x:c>
      <x:c r="D94" s="1" t="str">
        <x:v>住院醫師訓練計畫</x:v>
      </x:c>
      <x:c r="E94" s="1" t="n">
        <x:v>7</x:v>
      </x:c>
      <x:c r="F94" s="1" t="n">
        <x:v>5</x:v>
      </x:c>
      <x:c r="G94" s="1" t="n">
        <x:v>2</x:v>
      </x:c>
      <x:c r="H94" s="1" t="str">
        <x:v>0-19</x:v>
      </x:c>
      <x:c r="I94" s="1" t="n">
        <x:v>2</x:v>
      </x:c>
      <x:c r="J94" s="1" t="str">
        <x:v>疫苗不良事件觀察</x:v>
      </x:c>
      <x:c r="K94" s="1" t="str">
        <x:v>用藥安全與交互作用</x:v>
      </x:c>
      <x:c r="L94" s="1" t="n">
        <x:v>1</x:v>
      </x:c>
      <x:c r="M94" s="1" t="n">
        <x:v>4</x:v>
      </x:c>
      <x:c r="N94" s="1"/>
      <x:c r="O94" s="1" t="n">
        <x:v>4</x:v>
      </x:c>
      <x:c r="P94" s="1" t="n">
        <x:v>4</x:v>
      </x:c>
      <x:c r="Q94" s="1" t="n">
        <x:v>5</x:v>
      </x:c>
      <x:c r="R94" s="1" t="n">
        <x:v>5</x:v>
      </x:c>
      <x:c r="S94" s="1" t="n">
        <x:v>5</x:v>
      </x:c>
      <x:c r="T94" s="1" t="n">
        <x:v>60</x:v>
      </x:c>
      <x:c r="U94" s="1" t="n">
        <x:v>7</x:v>
      </x:c>
      <x:c r="V94" s="1"/>
      <x:c r="W94" s="1"/>
      <x:c r="X94" s="1" t="str">
        <x:v>主治教師</x:v>
      </x:c>
      <x:c r="Y94" s="1"/>
      <x:c r="Z94" s="1" t="n">
        <x:v>5</x:v>
      </x:c>
      <x:c r="AA94" s="1" t="str">
        <x:v>2024-Q2</x:v>
      </x:c>
      <x:c r="AB94" s="1" t="str">
        <x:v>分鐘</x:v>
      </x:c>
      <x:c r="AC94" s="1" t="str">
        <x:v>天</x:v>
      </x:c>
    </x:row>
    <x:row r="95">
      <x:c r="A95" s="1" t="str">
        <x:v>影像醫學部</x:v>
      </x:c>
      <x:c r="B95" s="1" t="str">
        <x:v>FE0024</x:v>
      </x:c>
      <x:c r="C95" s="1" t="str">
        <x:v>SF024</x:v>
      </x:c>
      <x:c r="D95" s="1" t="str">
        <x:v>住院醫師訓練計畫</x:v>
      </x:c>
      <x:c r="E95" s="1"/>
      <x:c r="F95" s="1" t="n">
        <x:v>5</x:v>
      </x:c>
      <x:c r="G95" s="1" t="n">
        <x:v>1</x:v>
      </x:c>
      <x:c r="H95" s="1" t="str">
        <x:v>40-59</x:v>
      </x:c>
      <x:c r="I95" s="1" t="n">
        <x:v>1</x:v>
      </x:c>
      <x:c r="J95" s="1" t="str">
        <x:v>疫苗不良事件觀察</x:v>
      </x:c>
      <x:c r="K95" s="1" t="str">
        <x:v>用藥安全與交互作用</x:v>
      </x:c>
      <x:c r="L95" s="1" t="n">
        <x:v>3</x:v>
      </x:c>
      <x:c r="M95" s="1" t="n">
        <x:v>6</x:v>
      </x:c>
      <x:c r="N95" s="1" t="n">
        <x:v>6</x:v>
      </x:c>
      <x:c r="O95" s="1" t="n">
        <x:v>5</x:v>
      </x:c>
      <x:c r="P95" s="1" t="n">
        <x:v>4</x:v>
      </x:c>
      <x:c r="Q95" s="1" t="n">
        <x:v>4</x:v>
      </x:c>
      <x:c r="R95" s="1" t="n">
        <x:v>4</x:v>
      </x:c>
      <x:c r="S95" s="1" t="n">
        <x:v>5</x:v>
      </x:c>
      <x:c r="T95" s="1" t="n">
        <x:v>5</x:v>
      </x:c>
      <x:c r="U95" s="1" t="n">
        <x:v>1</x:v>
      </x:c>
      <x:c r="V95" s="1" t="str">
        <x:v>該教師針對用藥安全與交互作用之重點耐心講解，使學員能獨立完成；且病例多樣且穩定，每班皆有實作機會。</x:v>
      </x:c>
      <x:c r="W95" s="1"/>
      <x:c r="X95" s="1" t="str">
        <x:v>臨床教師</x:v>
      </x:c>
      <x:c r="Y95" s="1"/>
      <x:c r="Z95" s="1" t="n">
        <x:v>6</x:v>
      </x:c>
      <x:c r="AA95" s="1" t="str">
        <x:v>2024-Q2</x:v>
      </x:c>
      <x:c r="AB95" s="1" t="str">
        <x:v>分鐘</x:v>
      </x:c>
      <x:c r="AC95" s="1" t="str">
        <x:v>天</x:v>
      </x:c>
    </x:row>
    <x:row r="96">
      <x:c r="A96" s="1" t="str">
        <x:v>影像醫學部</x:v>
      </x:c>
      <x:c r="B96" s="1" t="str">
        <x:v>FE0024</x:v>
      </x:c>
      <x:c r="C96" s="1" t="str">
        <x:v>SF024</x:v>
      </x:c>
      <x:c r="D96" s="1" t="str">
        <x:v>專科護理師學員計畫</x:v>
      </x:c>
      <x:c r="E96" s="1" t="n">
        <x:v>3</x:v>
      </x:c>
      <x:c r="F96" s="1" t="n">
        <x:v>5</x:v>
      </x:c>
      <x:c r="G96" s="1" t="n">
        <x:v>2</x:v>
      </x:c>
      <x:c r="H96" s="1" t="str">
        <x:v>20-39</x:v>
      </x:c>
      <x:c r="I96" s="1" t="n">
        <x:v>2</x:v>
      </x:c>
      <x:c r="J96" s="1" t="str">
        <x:v>憂鬱情緒評估</x:v>
      </x:c>
      <x:c r="K96" s="1" t="str">
        <x:v>臨床推理與鑑別診斷</x:v>
      </x:c>
      <x:c r="L96" s="1" t="n">
        <x:v>2</x:v>
      </x:c>
      <x:c r="M96" s="1" t="n">
        <x:v>4</x:v>
      </x:c>
      <x:c r="N96" s="1" t="n">
        <x:v>5</x:v>
      </x:c>
      <x:c r="O96" s="1"/>
      <x:c r="P96" s="1" t="n">
        <x:v>5</x:v>
      </x:c>
      <x:c r="Q96" s="1" t="n">
        <x:v>6</x:v>
      </x:c>
      <x:c r="R96" s="1" t="n">
        <x:v>5</x:v>
      </x:c>
      <x:c r="S96" s="1" t="n">
        <x:v>4</x:v>
      </x:c>
      <x:c r="T96" s="1" t="n">
        <x:v>15</x:v>
      </x:c>
      <x:c r="U96" s="1" t="n">
        <x:v>3</x:v>
      </x:c>
      <x:c r="V96" s="1"/>
      <x:c r="W96" s="1" t="str">
        <x:v>全程表情冷淡使學員不敢開口，且常當眾批評動作慢的學員而忽略其感受，值班時需持續觀察。</x:v>
      </x:c>
      <x:c r="X96" s="1" t="str">
        <x:v>主治教師</x:v>
      </x:c>
      <x:c r="Y96" s="1" t="str">
        <x:v>下階段針對「態度消極」制定改進行動，並主動請教師複核。</x:v>
      </x:c>
      <x:c r="Z96" s="1" t="n">
        <x:v>6</x:v>
      </x:c>
      <x:c r="AA96" s="1" t="str">
        <x:v>2024-Q2</x:v>
      </x:c>
      <x:c r="AB96" s="1" t="str">
        <x:v>分鐘</x:v>
      </x:c>
      <x:c r="AC96" s="1" t="str">
        <x:v>天</x:v>
      </x:c>
    </x:row>
    <x:row r="97">
      <x:c r="A97" s="1" t="str">
        <x:v>影像醫學部</x:v>
      </x:c>
      <x:c r="B97" s="1" t="str">
        <x:v>FE0025</x:v>
      </x:c>
      <x:c r="C97" s="1" t="str">
        <x:v>SF025</x:v>
      </x:c>
      <x:c r="D97" s="1" t="str">
        <x:v>專科醫師在訓計畫</x:v>
      </x:c>
      <x:c r="E97" s="1" t="n">
        <x:v>6</x:v>
      </x:c>
      <x:c r="F97" s="1" t="n">
        <x:v>4</x:v>
      </x:c>
      <x:c r="G97" s="1" t="n">
        <x:v>1</x:v>
      </x:c>
      <x:c r="H97" s="1" t="str">
        <x:v>0-19</x:v>
      </x:c>
      <x:c r="I97" s="1" t="n">
        <x:v>2</x:v>
      </x:c>
      <x:c r="J97" s="1"/>
      <x:c r="K97" s="1" t="str">
        <x:v>用藥安全與交互作用</x:v>
      </x:c>
      <x:c r="L97" s="1"/>
      <x:c r="M97" s="1" t="n">
        <x:v>6</x:v>
      </x:c>
      <x:c r="N97" s="1" t="n">
        <x:v>6</x:v>
      </x:c>
      <x:c r="O97" s="1" t="n">
        <x:v>5</x:v>
      </x:c>
      <x:c r="P97" s="1" t="n">
        <x:v>6</x:v>
      </x:c>
      <x:c r="Q97" s="1" t="n">
        <x:v>5</x:v>
      </x:c>
      <x:c r="R97" s="1" t="n">
        <x:v>5</x:v>
      </x:c>
      <x:c r="S97" s="1" t="n">
        <x:v>6</x:v>
      </x:c>
      <x:c r="T97" s="1" t="n">
        <x:v>1</x:v>
      </x:c>
      <x:c r="U97" s="1" t="n">
        <x:v>5</x:v>
      </x:c>
      <x:c r="V97" s="1" t="str">
        <x:v>該學員於用藥安全與交互作用操作時展現主動精神，以耐心細心講解細節並堅持保障病人拒絕權的倫理原則，其正直態度值得肯定。</x:v>
      </x:c>
      <x:c r="W97" s="1" t="str">
        <x:v>回饋內容表達過於模糊，導致解讀不一；且回饋時機延遲，易使學員焦慮，需持續觀察用藥安全與交互作用之操作。</x:v>
      </x:c>
      <x:c r="X97" s="1" t="str">
        <x:v>臨床教師</x:v>
      </x:c>
      <x:c r="Y97" s="1" t="str">
        <x:v>下階段針對「模糊回饋」制定改進行動，並主動請教師複核。</x:v>
      </x:c>
      <x:c r="Z97" s="1" t="n">
        <x:v>6</x:v>
      </x:c>
      <x:c r="AA97" s="1" t="str">
        <x:v>2024-Q4</x:v>
      </x:c>
      <x:c r="AB97" s="1" t="str">
        <x:v>分鐘</x:v>
      </x:c>
      <x:c r="AC97" s="1" t="str">
        <x:v>天</x:v>
      </x:c>
    </x:row>
    <x:row r="98">
      <x:c r="A98" s="1" t="str">
        <x:v>影像醫學部</x:v>
      </x:c>
      <x:c r="B98" s="1" t="str">
        <x:v>FE0025</x:v>
      </x:c>
      <x:c r="C98" s="1" t="str">
        <x:v>SF025</x:v>
      </x:c>
      <x:c r="D98" s="1" t="str">
        <x:v>專科醫師在訓計畫</x:v>
      </x:c>
      <x:c r="E98" s="1" t="n">
        <x:v>8</x:v>
      </x:c>
      <x:c r="F98" s="1" t="n">
        <x:v>4</x:v>
      </x:c>
      <x:c r="G98" s="1" t="n">
        <x:v>1</x:v>
      </x:c>
      <x:c r="H98" s="1" t="str">
        <x:v>40-59</x:v>
      </x:c>
      <x:c r="I98" s="1" t="n">
        <x:v>1</x:v>
      </x:c>
      <x:c r="J98" s="1" t="str">
        <x:v>皮膚潰瘍換藥</x:v>
      </x:c>
      <x:c r="K98" s="1" t="str">
        <x:v>用藥安全與交互作用</x:v>
      </x:c>
      <x:c r="L98" s="1"/>
      <x:c r="M98" s="1" t="n">
        <x:v>5</x:v>
      </x:c>
      <x:c r="N98" s="1"/>
      <x:c r="O98" s="1"/>
      <x:c r="P98" s="1" t="n">
        <x:v>6</x:v>
      </x:c>
      <x:c r="Q98" s="1" t="n">
        <x:v>6</x:v>
      </x:c>
      <x:c r="R98" s="1" t="n">
        <x:v>5</x:v>
      </x:c>
      <x:c r="S98" s="1" t="n">
        <x:v>6</x:v>
      </x:c>
      <x:c r="T98" s="1" t="n">
        <x:v>20</x:v>
      </x:c>
      <x:c r="U98" s="1" t="n">
        <x:v>1</x:v>
      </x:c>
      <x:c r="V98" s="1"/>
      <x:c r="W98" s="1" t="str">
        <x:v>對用藥安全與交互作用環節表現消極，缺乏興趣且現場氣氛僵硬；遇責任歸屬問題時亦有推諉行為。</x:v>
      </x:c>
      <x:c r="X98" s="1" t="str">
        <x:v>臨床教師</x:v>
      </x:c>
      <x:c r="Y98" s="1" t="str">
        <x:v>下階段針對「態度消極」制定改進行動，並主動請教師複核。</x:v>
      </x:c>
      <x:c r="Z98" s="1" t="n">
        <x:v>6</x:v>
      </x:c>
      <x:c r="AA98" s="1" t="str">
        <x:v>2024-Q4</x:v>
      </x:c>
      <x:c r="AB98" s="1" t="str">
        <x:v>分鐘</x:v>
      </x:c>
      <x:c r="AC98" s="1" t="str">
        <x:v>天</x:v>
      </x:c>
    </x:row>
    <x:row r="99">
      <x:c r="A99" s="1" t="str">
        <x:v>影像醫學部</x:v>
      </x:c>
      <x:c r="B99" s="1" t="str">
        <x:v>FE0025</x:v>
      </x:c>
      <x:c r="C99" s="1" t="str">
        <x:v>SF025</x:v>
      </x:c>
      <x:c r="D99" s="1" t="str">
        <x:v>實習醫學生訓練計畫</x:v>
      </x:c>
      <x:c r="E99" s="1" t="n">
        <x:v>2</x:v>
      </x:c>
      <x:c r="F99" s="1" t="n">
        <x:v>4</x:v>
      </x:c>
      <x:c r="G99" s="1" t="n">
        <x:v>2</x:v>
      </x:c>
      <x:c r="H99" s="1" t="str">
        <x:v>20-39</x:v>
      </x:c>
      <x:c r="I99" s="1" t="n">
        <x:v>1</x:v>
      </x:c>
      <x:c r="J99" s="1" t="str">
        <x:v>營養不良介入</x:v>
      </x:c>
      <x:c r="K99" s="1" t="str">
        <x:v>人文關懷與倫理敏感</x:v>
      </x:c>
      <x:c r="L99" s="1" t="n">
        <x:v>3</x:v>
      </x:c>
      <x:c r="M99" s="1"/>
      <x:c r="N99" s="1" t="n">
        <x:v>6</x:v>
      </x:c>
      <x:c r="O99" s="1" t="n">
        <x:v>5</x:v>
      </x:c>
      <x:c r="P99" s="1" t="n">
        <x:v>5</x:v>
      </x:c>
      <x:c r="Q99" s="1"/>
      <x:c r="R99" s="1" t="n">
        <x:v>6</x:v>
      </x:c>
      <x:c r="S99" s="1"/>
      <x:c r="T99" s="1" t="n">
        <x:v>2</x:v>
      </x:c>
      <x:c r="U99" s="1" t="n">
        <x:v>1</x:v>
      </x:c>
      <x:c r="V99" s="1"/>
      <x:c r="W99" s="1" t="str">
        <x:v>針對影像醫學部門診中護理與醫師互嗆導致教學氣氛下降，以及總評內容模糊籠統缺乏具體例證與要點的推諉現象，需持續觀察並改進。</x:v>
      </x:c>
      <x:c r="X99" s="1" t="str">
        <x:v>主治教師</x:v>
      </x:c>
      <x:c r="Y99" s="1" t="str">
        <x:v>下階段針對「團隊消極」制定改進行動，並主動請教師複核。</x:v>
      </x:c>
      <x:c r="Z99" s="1" t="n">
        <x:v>6</x:v>
      </x:c>
      <x:c r="AA99" s="1" t="str">
        <x:v>2024-Q4</x:v>
      </x:c>
      <x:c r="AB99" s="1" t="str">
        <x:v>分鐘</x:v>
      </x:c>
      <x:c r="AC99" s="1" t="str">
        <x:v>天</x:v>
      </x:c>
    </x:row>
    <x:row r="100">
      <x:c r="A100" s="1" t="str">
        <x:v>影像醫學部</x:v>
      </x:c>
      <x:c r="B100" s="1" t="str">
        <x:v>FE0025</x:v>
      </x:c>
      <x:c r="C100" s="1" t="str">
        <x:v>SF025</x:v>
      </x:c>
      <x:c r="D100" s="1" t="str">
        <x:v>專科醫師在訓計畫</x:v>
      </x:c>
      <x:c r="E100" s="1" t="n">
        <x:v>4</x:v>
      </x:c>
      <x:c r="F100" s="1" t="n">
        <x:v>4</x:v>
      </x:c>
      <x:c r="G100" s="1" t="n">
        <x:v>1</x:v>
      </x:c>
      <x:c r="H100" s="1" t="str">
        <x:v>40-59</x:v>
      </x:c>
      <x:c r="I100" s="1" t="n">
        <x:v>2</x:v>
      </x:c>
      <x:c r="J100" s="1" t="str">
        <x:v>小兒反覆喘息</x:v>
      </x:c>
      <x:c r="K100" s="1" t="str">
        <x:v>醫病溝通與共同決策</x:v>
      </x:c>
      <x:c r="L100" s="1" t="n">
        <x:v>3</x:v>
      </x:c>
      <x:c r="M100" s="1"/>
      <x:c r="N100" s="1"/>
      <x:c r="O100" s="1" t="n">
        <x:v>6</x:v>
      </x:c>
      <x:c r="P100" s="1" t="n">
        <x:v>5</x:v>
      </x:c>
      <x:c r="Q100" s="1" t="n">
        <x:v>6</x:v>
      </x:c>
      <x:c r="R100" s="1" t="n">
        <x:v>6</x:v>
      </x:c>
      <x:c r="S100" s="1" t="n">
        <x:v>5</x:v>
      </x:c>
      <x:c r="T100" s="1" t="n">
        <x:v>30</x:v>
      </x:c>
      <x:c r="U100" s="1" t="n">
        <x:v>2</x:v>
      </x:c>
      <x:c r="V100" s="1" t="str">
        <x:v>該醫師於門診討論小兒反覆喘息時，嚴守倫理以確保病人隱私，並展現高度耐心詳解細微問題，值得肯定。</x:v>
      </x:c>
      <x:c r="W100" s="1" t="str">
        <x:v>因人手不足致疲於奔命，復盤一再延後；評論表述模糊，致兩人聽出兩種解讀。</x:v>
      </x:c>
      <x:c r="X100" s="1" t="str">
        <x:v>臨床教師</x:v>
      </x:c>
      <x:c r="Y100" s="1" t="str">
        <x:v>下階段針對「模糊回饋」制定改進行動，並主動請教師複核。</x:v>
      </x:c>
      <x:c r="Z100" s="1"/>
      <x:c r="AA100" s="1" t="str">
        <x:v>2024-Q4</x:v>
      </x:c>
      <x:c r="AB100" s="1" t="str">
        <x:v>分鐘</x:v>
      </x:c>
      <x:c r="AC100" s="1" t="str">
        <x:v>天</x:v>
      </x:c>
    </x:row>
    <x:row r="101">
      <x:c r="A101" s="1" t="str">
        <x:v>影像醫學部</x:v>
      </x:c>
      <x:c r="B101" s="1" t="str">
        <x:v>FE0025</x:v>
      </x:c>
      <x:c r="C101" s="1" t="str">
        <x:v>SF025</x:v>
      </x:c>
      <x:c r="D101" s="1" t="str">
        <x:v>專科醫師在訓計畫</x:v>
      </x:c>
      <x:c r="E101" s="1" t="n">
        <x:v>5</x:v>
      </x:c>
      <x:c r="F101" s="1" t="n">
        <x:v>4</x:v>
      </x:c>
      <x:c r="G101" s="1" t="n">
        <x:v>2</x:v>
      </x:c>
      <x:c r="H101" s="1" t="str">
        <x:v>80+</x:v>
      </x:c>
      <x:c r="I101" s="1" t="n">
        <x:v>1</x:v>
      </x:c>
      <x:c r="J101" s="1" t="str">
        <x:v>營養不良介入</x:v>
      </x:c>
      <x:c r="K101" s="1" t="str">
        <x:v>病歷記錄完整性</x:v>
      </x:c>
      <x:c r="L101" s="1" t="n">
        <x:v>3</x:v>
      </x:c>
      <x:c r="M101" s="1" t="n">
        <x:v>6</x:v>
      </x:c>
      <x:c r="N101" s="1" t="n">
        <x:v>6</x:v>
      </x:c>
      <x:c r="O101" s="1" t="n">
        <x:v>4</x:v>
      </x:c>
      <x:c r="P101" s="1" t="n">
        <x:v>6</x:v>
      </x:c>
      <x:c r="Q101" s="1" t="n">
        <x:v>5</x:v>
      </x:c>
      <x:c r="R101" s="1" t="n">
        <x:v>4</x:v>
      </x:c>
      <x:c r="S101" s="1" t="n">
        <x:v>4</x:v>
      </x:c>
      <x:c r="T101" s="1" t="n">
        <x:v>5</x:v>
      </x:c>
      <x:c r="U101" s="1" t="n">
        <x:v>7</x:v>
      </x:c>
      <x:c r="V101" s="1" t="str">
        <x:v>教師以主動態度於營養不良介入前落實倫理規範，並透過快速回應與補講強化學習成效。憑藉病例多樣性深化常見病症討論，使病歷記錄完整性等環節的進步清晰可見。</x:v>
      </x:c>
      <x:c r="W101" s="1" t="str">
        <x:v>面對錯誤時習慣推諉卸責，缺乏改進的意願。</x:v>
      </x:c>
      <x:c r="X101" s="1" t="str">
        <x:v>主治教師</x:v>
      </x:c>
      <x:c r="Y101" s="1" t="str">
        <x:v>下階段針對「團隊消極」制定改進行動，並主動請教師複核。</x:v>
      </x:c>
      <x:c r="Z101" s="1" t="n">
        <x:v>6</x:v>
      </x:c>
      <x:c r="AA101" s="1" t="str">
        <x:v>2024-Q4</x:v>
      </x:c>
      <x:c r="AB101" s="1" t="str">
        <x:v>分鐘</x:v>
      </x:c>
      <x:c r="AC101" s="1" t="str">
        <x:v>天</x:v>
      </x:c>
    </x:row>
    <x:row r="102">
      <x:c r="A102" s="1" t="str">
        <x:v>影像醫學部</x:v>
      </x:c>
      <x:c r="B102" s="1" t="str">
        <x:v>FE0025</x:v>
      </x:c>
      <x:c r="C102" s="1" t="str">
        <x:v>SF025</x:v>
      </x:c>
      <x:c r="D102" s="1" t="str">
        <x:v>專科護理師學員計畫</x:v>
      </x:c>
      <x:c r="E102" s="1" t="n">
        <x:v>3</x:v>
      </x:c>
      <x:c r="F102" s="1" t="n">
        <x:v>4</x:v>
      </x:c>
      <x:c r="G102" s="1" t="n">
        <x:v>1</x:v>
      </x:c>
      <x:c r="H102" s="1" t="str">
        <x:v>80+</x:v>
      </x:c>
      <x:c r="I102" s="1" t="n">
        <x:v>2</x:v>
      </x:c>
      <x:c r="J102" s="1" t="str">
        <x:v>失眠與焦慮共病</x:v>
      </x:c>
      <x:c r="K102" s="1" t="str">
        <x:v>病歷記錄完整性</x:v>
      </x:c>
      <x:c r="L102" s="1"/>
      <x:c r="M102" s="1"/>
      <x:c r="N102" s="1" t="n">
        <x:v>6</x:v>
      </x:c>
      <x:c r="O102" s="1" t="n">
        <x:v>6</x:v>
      </x:c>
      <x:c r="P102" s="1" t="n">
        <x:v>5</x:v>
      </x:c>
      <x:c r="Q102" s="1" t="n">
        <x:v>5</x:v>
      </x:c>
      <x:c r="R102" s="1" t="n">
        <x:v>6</x:v>
      </x:c>
      <x:c r="S102" s="1" t="n">
        <x:v>5</x:v>
      </x:c>
      <x:c r="T102" s="1" t="n">
        <x:v>1</x:v>
      </x:c>
      <x:c r="U102" s="1" t="n">
        <x:v>14</x:v>
      </x:c>
      <x:c r="V102" s="1"/>
      <x:c r="W102" s="1"/>
      <x:c r="X102" s="1" t="str">
        <x:v>主治教師</x:v>
      </x:c>
      <x:c r="Y102" s="1" t="str">
        <x:v>下階段針對「團隊消極」制定改進行動，並主動請教師複核。</x:v>
      </x:c>
      <x:c r="Z102" s="1"/>
      <x:c r="AA102" s="1" t="str">
        <x:v>2024-Q4</x:v>
      </x:c>
      <x:c r="AB102" s="1" t="str">
        <x:v>分鐘</x:v>
      </x:c>
      <x:c r="AC102" s="1" t="str">
        <x:v>天</x:v>
      </x:c>
    </x:row>
    <x:row r="103">
      <x:c r="A103" s="1" t="str">
        <x:v>影像醫學部</x:v>
      </x:c>
      <x:c r="B103" s="1" t="str">
        <x:v>FE0026</x:v>
      </x:c>
      <x:c r="C103" s="1" t="str">
        <x:v>SF026</x:v>
      </x:c>
      <x:c r="D103" s="1" t="str">
        <x:v>專科護理師學員計畫</x:v>
      </x:c>
      <x:c r="E103" s="1" t="n">
        <x:v>3</x:v>
      </x:c>
      <x:c r="F103" s="1" t="n">
        <x:v>3</x:v>
      </x:c>
      <x:c r="G103" s="1" t="n">
        <x:v>1</x:v>
      </x:c>
      <x:c r="H103" s="1" t="str">
        <x:v>0-19</x:v>
      </x:c>
      <x:c r="I103" s="1" t="n">
        <x:v>2</x:v>
      </x:c>
      <x:c r="J103" s="1" t="str">
        <x:v>營養不良介入</x:v>
      </x:c>
      <x:c r="K103" s="1" t="str">
        <x:v>時間管理與分工</x:v>
      </x:c>
      <x:c r="L103" s="1" t="n">
        <x:v>2</x:v>
      </x:c>
      <x:c r="M103" s="1" t="n">
        <x:v>4</x:v>
      </x:c>
      <x:c r="N103" s="1" t="n">
        <x:v>4</x:v>
      </x:c>
      <x:c r="O103" s="1" t="n">
        <x:v>5</x:v>
      </x:c>
      <x:c r="P103" s="1" t="n">
        <x:v>6</x:v>
      </x:c>
      <x:c r="Q103" s="1"/>
      <x:c r="R103" s="1"/>
      <x:c r="S103" s="1" t="n">
        <x:v>3</x:v>
      </x:c>
      <x:c r="T103" s="1" t="n">
        <x:v>20</x:v>
      </x:c>
      <x:c r="U103" s="1" t="n">
        <x:v>2</x:v>
      </x:c>
      <x:c r="V103" s="1" t="str">
        <x:v>能主動撥時間複盤學員表現，並在檢查前落實向病人說明與取得同意，展現高度倫理精神；此外，影像醫學部設備齊全且教學儀表完善，定期進行操作示範。</x:v>
      </x:c>
      <x:c r="W103" s="1" t="str">
        <x:v>該評語過於籠統模糊，既缺乏具體例子亦無明確要點，需於值班場景中持續觀察。</x:v>
      </x:c>
      <x:c r="X103" s="1" t="str">
        <x:v>指導教師</x:v>
      </x:c>
      <x:c r="Y103" s="1" t="str">
        <x:v>下階段針對「模糊回饋」制定改進行動，並主動請教師複核。</x:v>
      </x:c>
      <x:c r="Z103" s="1" t="n">
        <x:v>4</x:v>
      </x:c>
      <x:c r="AA103" s="1" t="str">
        <x:v>2023-Q2</x:v>
      </x:c>
      <x:c r="AB103" s="1" t="str">
        <x:v>分鐘</x:v>
      </x:c>
      <x:c r="AC103" s="1" t="str">
        <x:v>天</x:v>
      </x:c>
    </x:row>
    <x:row r="104">
      <x:c r="A104" s="1" t="str">
        <x:v>影像醫學部</x:v>
      </x:c>
      <x:c r="B104" s="1" t="str">
        <x:v>FE0026</x:v>
      </x:c>
      <x:c r="C104" s="1" t="str">
        <x:v>SF026</x:v>
      </x:c>
      <x:c r="D104" s="1" t="str">
        <x:v>專科醫師在訓計畫</x:v>
      </x:c>
      <x:c r="E104" s="1" t="n">
        <x:v>5</x:v>
      </x:c>
      <x:c r="F104" s="1" t="n">
        <x:v>3</x:v>
      </x:c>
      <x:c r="G104" s="1" t="n">
        <x:v>1</x:v>
      </x:c>
      <x:c r="H104" s="1" t="str">
        <x:v>60-79</x:v>
      </x:c>
      <x:c r="I104" s="1" t="n">
        <x:v>2</x:v>
      </x:c>
      <x:c r="J104" s="1" t="str">
        <x:v>失眠與焦慮共病</x:v>
      </x:c>
      <x:c r="K104" s="1" t="str">
        <x:v>臨床推理與鑑別診斷</x:v>
      </x:c>
      <x:c r="L104" s="1" t="n">
        <x:v>3</x:v>
      </x:c>
      <x:c r="M104" s="1" t="n">
        <x:v>4</x:v>
      </x:c>
      <x:c r="N104" s="1" t="n">
        <x:v>4</x:v>
      </x:c>
      <x:c r="O104" s="1" t="n">
        <x:v>4</x:v>
      </x:c>
      <x:c r="P104" s="1" t="n">
        <x:v>6</x:v>
      </x:c>
      <x:c r="Q104" s="1" t="n">
        <x:v>4</x:v>
      </x:c>
      <x:c r="R104" s="1" t="n">
        <x:v>4</x:v>
      </x:c>
      <x:c r="S104" s="1"/>
      <x:c r="T104" s="1" t="n">
        <x:v>1</x:v>
      </x:c>
      <x:c r="U104" s="1" t="n">
        <x:v>5</x:v>
      </x:c>
      <x:c r="V104" s="1" t="str">
        <x:v>該學員在影像醫學部門診表現主動，能提前提供報告改進建議，並具體指導操作步驟以便學員回病房照做。其以耐心平和的語氣反覆示範相同步驟，成效明顯。</x:v>
      </x:c>
      <x:c r="W104" s="1"/>
      <x:c r="X104" s="1" t="str">
        <x:v>主治教師</x:v>
      </x:c>
      <x:c r="Y104" s="1"/>
      <x:c r="Z104" s="1" t="n">
        <x:v>4</x:v>
      </x:c>
      <x:c r="AA104" s="1" t="str">
        <x:v>2023-Q2</x:v>
      </x:c>
      <x:c r="AB104" s="1" t="str">
        <x:v>分鐘</x:v>
      </x:c>
      <x:c r="AC104" s="1" t="str">
        <x:v>天</x:v>
      </x:c>
    </x:row>
    <x:row r="105">
      <x:c r="A105" s="1" t="str">
        <x:v>影像醫學部</x:v>
      </x:c>
      <x:c r="B105" s="1" t="str">
        <x:v>FE0026</x:v>
      </x:c>
      <x:c r="C105" s="1" t="str">
        <x:v>SF026</x:v>
      </x:c>
      <x:c r="D105" s="1" t="str">
        <x:v>專科醫師在訓計畫</x:v>
      </x:c>
      <x:c r="E105" s="1" t="n">
        <x:v>6</x:v>
      </x:c>
      <x:c r="F105" s="1" t="n">
        <x:v>3</x:v>
      </x:c>
      <x:c r="G105" s="1" t="n">
        <x:v>1</x:v>
      </x:c>
      <x:c r="H105" s="1" t="str">
        <x:v>80+</x:v>
      </x:c>
      <x:c r="I105" s="1" t="n">
        <x:v>2</x:v>
      </x:c>
      <x:c r="J105" s="1" t="str">
        <x:v>高血壓調整期</x:v>
      </x:c>
      <x:c r="K105" s="1"/>
      <x:c r="L105" s="1"/>
      <x:c r="M105" s="1" t="n">
        <x:v>4</x:v>
      </x:c>
      <x:c r="N105" s="1" t="n">
        <x:v>5</x:v>
      </x:c>
      <x:c r="O105" s="1" t="n">
        <x:v>6</x:v>
      </x:c>
      <x:c r="P105" s="1"/>
      <x:c r="Q105" s="1" t="n">
        <x:v>5</x:v>
      </x:c>
      <x:c r="R105" s="1" t="n">
        <x:v>5</x:v>
      </x:c>
      <x:c r="S105" s="1" t="n">
        <x:v>4</x:v>
      </x:c>
      <x:c r="T105" s="1" t="n">
        <x:v>10</x:v>
      </x:c>
      <x:c r="U105" s="1" t="n">
        <x:v>1</x:v>
      </x:c>
      <x:c r="V105" s="1" t="str">
        <x:v>該教師於值班時以行勝於言的典範示範病史詢問，並對細微問題展現極高耐心，絕不草草帶過。</x:v>
      </x:c>
      <x:c r="W105" s="1" t="str">
        <x:v>值班場景中頻繁出現設備短缺導致模擬器排隊延遲，且高血壓調整期的復盤亦嚴重延遲，錯失最佳修正時機。</x:v>
      </x:c>
      <x:c r="X105" s="1" t="str">
        <x:v>主治教師</x:v>
      </x:c>
      <x:c r="Y105" s="1" t="str">
        <x:v>下階段針對「設備短缺」制定改進行動，並主動請教師複核。</x:v>
      </x:c>
      <x:c r="Z105" s="1" t="n">
        <x:v>5</x:v>
      </x:c>
      <x:c r="AA105" s="1" t="str">
        <x:v>2023-Q2</x:v>
      </x:c>
      <x:c r="AB105" s="1" t="str">
        <x:v>分鐘</x:v>
      </x:c>
      <x:c r="AC105" s="1" t="str">
        <x:v>天</x:v>
      </x:c>
    </x:row>
    <x:row r="106">
      <x:c r="A106" s="1" t="str">
        <x:v>影像醫學部</x:v>
      </x:c>
      <x:c r="B106" s="1" t="str">
        <x:v>FE0026</x:v>
      </x:c>
      <x:c r="C106" s="1" t="str">
        <x:v>SF026</x:v>
      </x:c>
      <x:c r="D106" s="1" t="str">
        <x:v>實習醫學生訓練計畫</x:v>
      </x:c>
      <x:c r="E106" s="1" t="n">
        <x:v>1</x:v>
      </x:c>
      <x:c r="F106" s="1" t="n">
        <x:v>3</x:v>
      </x:c>
      <x:c r="G106" s="1" t="n">
        <x:v>1</x:v>
      </x:c>
      <x:c r="H106" s="1" t="str">
        <x:v>40-59</x:v>
      </x:c>
      <x:c r="I106" s="1" t="n">
        <x:v>2</x:v>
      </x:c>
      <x:c r="J106" s="1" t="str">
        <x:v>戒菸與戒酒諮詢</x:v>
      </x:c>
      <x:c r="K106" s="1" t="str">
        <x:v>急症初判與轉診時機</x:v>
      </x:c>
      <x:c r="L106" s="1" t="n">
        <x:v>2</x:v>
      </x:c>
      <x:c r="M106" s="1" t="n">
        <x:v>4</x:v>
      </x:c>
      <x:c r="N106" s="1" t="n">
        <x:v>5</x:v>
      </x:c>
      <x:c r="O106" s="1" t="n">
        <x:v>5</x:v>
      </x:c>
      <x:c r="P106" s="1" t="n">
        <x:v>6</x:v>
      </x:c>
      <x:c r="Q106" s="1" t="n">
        <x:v>3</x:v>
      </x:c>
      <x:c r="R106" s="1" t="n">
        <x:v>4</x:v>
      </x:c>
      <x:c r="S106" s="1"/>
      <x:c r="T106" s="1" t="n">
        <x:v>60</x:v>
      </x:c>
      <x:c r="U106" s="1" t="n">
        <x:v>14</x:v>
      </x:c>
      <x:c r="V106" s="1" t="str">
        <x:v>能主動撥出時間進行表現複盤，並在忙碌時仍具耐心聽完報告後才給予回應；回饋內容亦能逐字批註且具體明確，值得肯定。</x:v>
      </x:c>
      <x:c r="W106" s="1" t="str">
        <x:v>本週已三次因午間查房導致復盤會議臨時取消，仍持續改進中。</x:v>
      </x:c>
      <x:c r="X106" s="1" t="str">
        <x:v>指導教師</x:v>
      </x:c>
      <x:c r="Y106" s="1" t="str">
        <x:v>下階段針對「時間失守」制定改進行動，並主動請教師複核。</x:v>
      </x:c>
      <x:c r="Z106" s="1" t="n">
        <x:v>4</x:v>
      </x:c>
      <x:c r="AA106" s="1" t="str">
        <x:v>2023-Q2</x:v>
      </x:c>
      <x:c r="AB106" s="1" t="str">
        <x:v>分鐘</x:v>
      </x:c>
      <x:c r="AC106" s="1" t="str">
        <x:v>天</x:v>
      </x:c>
    </x:row>
    <x:row r="107">
      <x:c r="A107" s="1" t="str">
        <x:v>影像醫學部</x:v>
      </x:c>
      <x:c r="B107" s="1" t="str">
        <x:v>FE0026</x:v>
      </x:c>
      <x:c r="C107" s="1" t="str">
        <x:v>SF026</x:v>
      </x:c>
      <x:c r="D107" s="1" t="str">
        <x:v>專科醫師在訓計畫</x:v>
      </x:c>
      <x:c r="E107" s="1"/>
      <x:c r="F107" s="1" t="n">
        <x:v>3</x:v>
      </x:c>
      <x:c r="G107" s="1" t="n">
        <x:v>1</x:v>
      </x:c>
      <x:c r="H107" s="1" t="str">
        <x:v>0-19</x:v>
      </x:c>
      <x:c r="I107" s="1" t="n">
        <x:v>2</x:v>
      </x:c>
      <x:c r="J107" s="1" t="str">
        <x:v>輕度頭部外傷（觀察）</x:v>
      </x:c>
      <x:c r="K107" s="1" t="str">
        <x:v>急症初判與轉診時機</x:v>
      </x:c>
      <x:c r="L107" s="1" t="n">
        <x:v>2</x:v>
      </x:c>
      <x:c r="M107" s="1" t="n">
        <x:v>3</x:v>
      </x:c>
      <x:c r="N107" s="1"/>
      <x:c r="O107" s="1" t="n">
        <x:v>4</x:v>
      </x:c>
      <x:c r="P107" s="1" t="n">
        <x:v>3</x:v>
      </x:c>
      <x:c r="Q107" s="1" t="n">
        <x:v>4</x:v>
      </x:c>
      <x:c r="R107" s="1"/>
      <x:c r="S107" s="1" t="n">
        <x:v>4</x:v>
      </x:c>
      <x:c r="T107" s="1" t="n">
        <x:v>30</x:v>
      </x:c>
      <x:c r="U107" s="1" t="n">
        <x:v>1</x:v>
      </x:c>
      <x:c r="V107" s="1" t="str">
        <x:v>教學時具備高度耐心，能細心拆解錯誤原因而非直接給予答案；且設備齊全、示範器材充足，使教學流程順暢且成效明顯。</x:v>
      </x:c>
      <x:c r="W107" s="1"/>
      <x:c r="X107" s="1" t="str">
        <x:v>主治教師</x:v>
      </x:c>
      <x:c r="Y107" s="1"/>
      <x:c r="Z107" s="1" t="n">
        <x:v>5</x:v>
      </x:c>
      <x:c r="AA107" s="1" t="str">
        <x:v>2023-Q2</x:v>
      </x:c>
      <x:c r="AB107" s="1" t="str">
        <x:v>分鐘</x:v>
      </x:c>
      <x:c r="AC107" s="1" t="str">
        <x:v>天</x:v>
      </x:c>
    </x:row>
    <x:row r="108">
      <x:c r="A108" s="1" t="str">
        <x:v>影像醫學部</x:v>
      </x:c>
      <x:c r="B108" s="1" t="str">
        <x:v>FE0027</x:v>
      </x:c>
      <x:c r="C108" s="1" t="str">
        <x:v>SF027</x:v>
      </x:c>
      <x:c r="D108" s="1" t="str">
        <x:v>專科護理師學員計畫</x:v>
      </x:c>
      <x:c r="E108" s="1" t="n">
        <x:v>3</x:v>
      </x:c>
      <x:c r="F108" s="1" t="n">
        <x:v>1</x:v>
      </x:c>
      <x:c r="G108" s="1" t="n">
        <x:v>2</x:v>
      </x:c>
      <x:c r="H108" s="1" t="str">
        <x:v>40-59</x:v>
      </x:c>
      <x:c r="I108" s="1" t="n">
        <x:v>1</x:v>
      </x:c>
      <x:c r="J108" s="1" t="str">
        <x:v>戒菸與戒酒諮詢</x:v>
      </x:c>
      <x:c r="K108" s="1" t="str">
        <x:v>急症初判與轉診時機</x:v>
      </x:c>
      <x:c r="L108" s="1" t="n">
        <x:v>1</x:v>
      </x:c>
      <x:c r="M108" s="1" t="n">
        <x:v>6</x:v>
      </x:c>
      <x:c r="N108" s="1" t="n">
        <x:v>6</x:v>
      </x:c>
      <x:c r="O108" s="1"/>
      <x:c r="P108" s="1" t="n">
        <x:v>6</x:v>
      </x:c>
      <x:c r="Q108" s="1" t="n">
        <x:v>6</x:v>
      </x:c>
      <x:c r="R108" s="1" t="n">
        <x:v>6</x:v>
      </x:c>
      <x:c r="S108" s="1"/>
      <x:c r="T108" s="1" t="n">
        <x:v>5</x:v>
      </x:c>
      <x:c r="U108" s="1" t="n">
        <x:v>3</x:v>
      </x:c>
      <x:c r="V108" s="1" t="str">
        <x:v>該評語涵蓋倫理、具體及病例多樣等主題，強調在穩定病例中提供可執行建議並堅守病人拒絕權，於急症初判與轉診時機展現正直且明顯之成效。</x:v>
      </x:c>
      <x:c r="W108" s="1" t="str">
        <x:v>學員面對錯誤時態度過於消極，常僅冷淡放過而缺乏叮嚀，針對急症初判與轉診時機之操作，仍需持續觀察。</x:v>
      </x:c>
      <x:c r="X108" s="1" t="str">
        <x:v>主治教師</x:v>
      </x:c>
      <x:c r="Y108" s="1" t="str">
        <x:v>下階段針對「態度消極」制定改進行動，並主動請教師複核。</x:v>
      </x:c>
      <x:c r="Z108" s="1" t="n">
        <x:v>6</x:v>
      </x:c>
      <x:c r="AA108" s="1" t="str">
        <x:v>2023-Q3</x:v>
      </x:c>
      <x:c r="AB108" s="1" t="str">
        <x:v>分鐘</x:v>
      </x:c>
      <x:c r="AC108" s="1" t="str">
        <x:v>天</x:v>
      </x:c>
    </x:row>
    <x:row r="109">
      <x:c r="A109" s="1" t="str">
        <x:v>影像醫學部</x:v>
      </x:c>
      <x:c r="B109" s="1" t="str">
        <x:v>FE0027</x:v>
      </x:c>
      <x:c r="C109" s="1" t="str">
        <x:v>SF027</x:v>
      </x:c>
      <x:c r="D109" s="1" t="str">
        <x:v>專科醫師在訓計畫</x:v>
      </x:c>
      <x:c r="E109" s="1"/>
      <x:c r="F109" s="1" t="n">
        <x:v>1</x:v>
      </x:c>
      <x:c r="G109" s="1" t="n">
        <x:v>1</x:v>
      </x:c>
      <x:c r="H109" s="1" t="str">
        <x:v>0-19</x:v>
      </x:c>
      <x:c r="I109" s="1" t="n">
        <x:v>1</x:v>
      </x:c>
      <x:c r="J109" s="1" t="str">
        <x:v>哮喘穩定期</x:v>
      </x:c>
      <x:c r="K109" s="1" t="str">
        <x:v>用藥安全與交互作用</x:v>
      </x:c>
      <x:c r="L109" s="1" t="n">
        <x:v>2</x:v>
      </x:c>
      <x:c r="M109" s="1" t="n">
        <x:v>6</x:v>
      </x:c>
      <x:c r="N109" s="1" t="n">
        <x:v>6</x:v>
      </x:c>
      <x:c r="O109" s="1"/>
      <x:c r="P109" s="1" t="n">
        <x:v>5</x:v>
      </x:c>
      <x:c r="Q109" s="1" t="n">
        <x:v>5</x:v>
      </x:c>
      <x:c r="R109" s="1" t="n">
        <x:v>5</x:v>
      </x:c>
      <x:c r="S109" s="1"/>
      <x:c r="T109" s="1" t="n">
        <x:v>10</x:v>
      </x:c>
      <x:c r="U109" s="1" t="n">
        <x:v>3</x:v>
      </x:c>
      <x:c r="V109" s="1" t="str">
        <x:v>該教師以主動示範無菌操作的嚴謹細節樹立典範，並即時回饋練習紀錄與補充資料；更憑藉病例多樣的案例教學呈現疾病自然史，讓學員在週末值班中見證進步。</x:v>
      </x:c>
      <x:c r="W109" s="1" t="str">
        <x:v>該員工對教學事務態度消極，其消極行為已連帶影響周圍同事，需透過週末值班持續觀察其表現。</x:v>
      </x:c>
      <x:c r="X109" s="1" t="str">
        <x:v>臨床教師</x:v>
      </x:c>
      <x:c r="Y109" s="1"/>
      <x:c r="Z109" s="1"/>
      <x:c r="AA109" s="1" t="str">
        <x:v>2023-Q3</x:v>
      </x:c>
      <x:c r="AB109" s="1" t="str">
        <x:v>分鐘</x:v>
      </x:c>
      <x:c r="AC109" s="1" t="str">
        <x:v>天</x:v>
      </x:c>
    </x:row>
    <x:row r="110">
      <x:c r="A110" s="1" t="str">
        <x:v>影像醫學部</x:v>
      </x:c>
      <x:c r="B110" s="1" t="str">
        <x:v>FE0027</x:v>
      </x:c>
      <x:c r="C110" s="1" t="str">
        <x:v>SF027</x:v>
      </x:c>
      <x:c r="D110" s="1" t="str">
        <x:v>專科醫師在訓計畫</x:v>
      </x:c>
      <x:c r="E110" s="1" t="n">
        <x:v>6</x:v>
      </x:c>
      <x:c r="F110" s="1" t="n">
        <x:v>1</x:v>
      </x:c>
      <x:c r="G110" s="1" t="n">
        <x:v>1</x:v>
      </x:c>
      <x:c r="H110" s="1" t="str">
        <x:v>40-59</x:v>
      </x:c>
      <x:c r="I110" s="1" t="n">
        <x:v>1</x:v>
      </x:c>
      <x:c r="J110" s="1"/>
      <x:c r="K110" s="1" t="str">
        <x:v>時間管理與分工</x:v>
      </x:c>
      <x:c r="L110" s="1" t="n">
        <x:v>1</x:v>
      </x:c>
      <x:c r="M110" s="1" t="n">
        <x:v>6</x:v>
      </x:c>
      <x:c r="N110" s="1"/>
      <x:c r="O110" s="1" t="n">
        <x:v>6</x:v>
      </x:c>
      <x:c r="P110" s="1" t="n">
        <x:v>6</x:v>
      </x:c>
      <x:c r="Q110" s="1" t="n">
        <x:v>6</x:v>
      </x:c>
      <x:c r="R110" s="1"/>
      <x:c r="S110" s="1" t="n">
        <x:v>5</x:v>
      </x:c>
      <x:c r="T110" s="1" t="n">
        <x:v>45</x:v>
      </x:c>
      <x:c r="U110" s="1" t="n">
        <x:v>2</x:v>
      </x:c>
      <x:c r="V110" s="1" t="str">
        <x:v>該教師在皮膚潰瘍換藥前嚴守病人隱私倫理，並以身作則準時到崗樹立典範；其回饋能針對報告提出具體改進建議，使學員易於修改。</x:v>
      </x:c>
      <x:c r="W110" s="1"/>
      <x:c r="X110" s="1" t="str">
        <x:v>主治教師</x:v>
      </x:c>
      <x:c r="Y110" s="1" t="str">
        <x:v>下階段針對「情緒化批評」制定改進行動，並主動請教師複核。</x:v>
      </x:c>
      <x:c r="Z110" s="1"/>
      <x:c r="AA110" s="1" t="str">
        <x:v>2023-Q3</x:v>
      </x:c>
      <x:c r="AB110" s="1" t="str">
        <x:v>分鐘</x:v>
      </x:c>
      <x:c r="AC110" s="1" t="str">
        <x:v>天</x:v>
      </x:c>
    </x:row>
    <x:row r="111">
      <x:c r="A111" s="1" t="str">
        <x:v>心身醫學科</x:v>
      </x:c>
      <x:c r="B111" s="1" t="str">
        <x:v>FE0028</x:v>
      </x:c>
      <x:c r="C111" s="1" t="str">
        <x:v>SF028</x:v>
      </x:c>
      <x:c r="D111" s="1" t="str">
        <x:v>住院醫師訓練計畫</x:v>
      </x:c>
      <x:c r="E111" s="1" t="n">
        <x:v>6</x:v>
      </x:c>
      <x:c r="F111" s="1" t="n">
        <x:v>6</x:v>
      </x:c>
      <x:c r="G111" s="1" t="n">
        <x:v>2</x:v>
      </x:c>
      <x:c r="H111" s="1" t="str">
        <x:v>80+</x:v>
      </x:c>
      <x:c r="I111" s="1" t="n">
        <x:v>2</x:v>
      </x:c>
      <x:c r="J111" s="1" t="str">
        <x:v>靜脈栓塞追蹤</x:v>
      </x:c>
      <x:c r="K111" s="1" t="str">
        <x:v>臨床推理與鑑別診斷</x:v>
      </x:c>
      <x:c r="L111" s="1" t="n">
        <x:v>1</x:v>
      </x:c>
      <x:c r="M111" s="1" t="n">
        <x:v>5</x:v>
      </x:c>
      <x:c r="N111" s="1"/>
      <x:c r="O111" s="1" t="n">
        <x:v>6</x:v>
      </x:c>
      <x:c r="P111" s="1" t="n">
        <x:v>6</x:v>
      </x:c>
      <x:c r="Q111" s="1" t="n">
        <x:v>6</x:v>
      </x:c>
      <x:c r="R111" s="1"/>
      <x:c r="S111" s="1" t="n">
        <x:v>4</x:v>
      </x:c>
      <x:c r="T111" s="1" t="n">
        <x:v>60</x:v>
      </x:c>
      <x:c r="U111" s="1" t="n">
        <x:v>7</x:v>
      </x:c>
      <x:c r="V111" s="1" t="str">
        <x:v>講解靜脈栓塞追蹤觀念時具體且耐心，透過淺顯例子明確指示操作步驟，使學員能於病房確實執行，值得肯定。</x:v>
      </x:c>
      <x:c r="W111" s="1" t="str">
        <x:v>指導內容過於模糊，僅以再加油代之而缺乏具體方向，導致學員困惑；同時因設備短缺，示範常改為觀看影片，目前於心身醫學科病房實習尚未穩定。</x:v>
      </x:c>
      <x:c r="X111" s="1" t="str">
        <x:v>主治教師</x:v>
      </x:c>
      <x:c r="Y111" s="1" t="str">
        <x:v>下階段針對「模糊回饋」制定改進行動，並主動請教師複核。</x:v>
      </x:c>
      <x:c r="Z111" s="1" t="n">
        <x:v>6</x:v>
      </x:c>
      <x:c r="AA111" s="1" t="str">
        <x:v>2024-Q4</x:v>
      </x:c>
      <x:c r="AB111" s="1" t="str">
        <x:v>分鐘</x:v>
      </x:c>
      <x:c r="AC111" s="1" t="str">
        <x:v>天</x:v>
      </x:c>
    </x:row>
    <x:row r="112">
      <x:c r="A112" s="1" t="str">
        <x:v>心身醫學科</x:v>
      </x:c>
      <x:c r="B112" s="1" t="str">
        <x:v>FE0028</x:v>
      </x:c>
      <x:c r="C112" s="1" t="str">
        <x:v>SF028</x:v>
      </x:c>
      <x:c r="D112" s="1" t="str">
        <x:v>專科醫師在訓計畫</x:v>
      </x:c>
      <x:c r="E112" s="1"/>
      <x:c r="F112" s="1" t="n">
        <x:v>6</x:v>
      </x:c>
      <x:c r="G112" s="1" t="n">
        <x:v>2</x:v>
      </x:c>
      <x:c r="H112" s="1" t="str">
        <x:v>20-39</x:v>
      </x:c>
      <x:c r="I112" s="1" t="n">
        <x:v>2</x:v>
      </x:c>
      <x:c r="J112" s="1" t="str">
        <x:v>失眠與焦慮共病</x:v>
      </x:c>
      <x:c r="K112" s="1" t="str">
        <x:v>用藥安全與交互作用</x:v>
      </x:c>
      <x:c r="L112" s="1" t="n">
        <x:v>1</x:v>
      </x:c>
      <x:c r="M112" s="1" t="n">
        <x:v>6</x:v>
      </x:c>
      <x:c r="N112" s="1" t="n">
        <x:v>6</x:v>
      </x:c>
      <x:c r="O112" s="1" t="n">
        <x:v>5</x:v>
      </x:c>
      <x:c r="P112" s="1" t="n">
        <x:v>6</x:v>
      </x:c>
      <x:c r="Q112" s="1" t="n">
        <x:v>5</x:v>
      </x:c>
      <x:c r="R112" s="1" t="n">
        <x:v>6</x:v>
      </x:c>
      <x:c r="S112" s="1" t="n">
        <x:v>6</x:v>
      </x:c>
      <x:c r="T112" s="1" t="n">
        <x:v>10</x:v>
      </x:c>
      <x:c r="U112" s="1" t="n">
        <x:v>1</x:v>
      </x:c>
      <x:c r="V112" s="1" t="str">
        <x:v>查房時循序引導學務從病史至計畫，層次分明，且結束前能主動關心學員卡關之處，展現極佳耐心，進步顯而易見。</x:v>
      </x:c>
      <x:c r="W112" s="1"/>
      <x:c r="X112" s="1" t="str">
        <x:v>主治教師</x:v>
      </x:c>
      <x:c r="Y112" s="1"/>
      <x:c r="Z112" s="1" t="n">
        <x:v>6</x:v>
      </x:c>
      <x:c r="AA112" s="1" t="str">
        <x:v>2024-Q4</x:v>
      </x:c>
      <x:c r="AB112" s="1" t="str">
        <x:v>分鐘</x:v>
      </x:c>
      <x:c r="AC112" s="1" t="str">
        <x:v>天</x:v>
      </x:c>
    </x:row>
    <x:row r="113">
      <x:c r="A113" s="1" t="str">
        <x:v>心身醫學科</x:v>
      </x:c>
      <x:c r="B113" s="1" t="str">
        <x:v>FE0028</x:v>
      </x:c>
      <x:c r="C113" s="1" t="str">
        <x:v>SF028</x:v>
      </x:c>
      <x:c r="D113" s="1" t="str">
        <x:v>住院醫師訓練計畫</x:v>
      </x:c>
      <x:c r="E113" s="1" t="n">
        <x:v>7</x:v>
      </x:c>
      <x:c r="F113" s="1" t="n">
        <x:v>6</x:v>
      </x:c>
      <x:c r="G113" s="1" t="n">
        <x:v>2</x:v>
      </x:c>
      <x:c r="H113" s="1" t="str">
        <x:v>40-59</x:v>
      </x:c>
      <x:c r="I113" s="1" t="n">
        <x:v>2</x:v>
      </x:c>
      <x:c r="J113" s="1" t="str">
        <x:v>下背痛（機械性）</x:v>
      </x:c>
      <x:c r="K113" s="1" t="str">
        <x:v>處置優先順序判斷</x:v>
      </x:c>
      <x:c r="L113" s="1" t="n">
        <x:v>3</x:v>
      </x:c>
      <x:c r="M113" s="1" t="n">
        <x:v>5</x:v>
      </x:c>
      <x:c r="N113" s="1" t="n">
        <x:v>6</x:v>
      </x:c>
      <x:c r="O113" s="1" t="n">
        <x:v>6</x:v>
      </x:c>
      <x:c r="P113" s="1"/>
      <x:c r="Q113" s="1" t="n">
        <x:v>6</x:v>
      </x:c>
      <x:c r="R113" s="1" t="n">
        <x:v>6</x:v>
      </x:c>
      <x:c r="S113" s="1" t="n">
        <x:v>5</x:v>
      </x:c>
      <x:c r="T113" s="1" t="n">
        <x:v>2</x:v>
      </x:c>
      <x:c r="U113" s="1" t="n">
        <x:v>1</x:v>
      </x:c>
      <x:c r="V113" s="1" t="str">
        <x:v>憑藉罕見病例與完善設備提供珍貴教學素材，值得肯定其在心身醫學科每週示範操作中對處置優先順序判斷的嚴謹呈現。</x:v>
      </x:c>
      <x:c r="W113" s="1" t="str">
        <x:v>因人手不足與設備短缺，導致復盤作業一再延後，且因模型狀況百出致使教學中斷，目前處置優先順序判斷操作尚未穩定。</x:v>
      </x:c>
      <x:c r="X113" s="1" t="str">
        <x:v>臨床教師</x:v>
      </x:c>
      <x:c r="Y113" s="1" t="str">
        <x:v>下階段針對「人手不足」制定改進行動，並主動請教師複核。</x:v>
      </x:c>
      <x:c r="Z113" s="1" t="n">
        <x:v>6</x:v>
      </x:c>
      <x:c r="AA113" s="1" t="str">
        <x:v>2024-Q4</x:v>
      </x:c>
      <x:c r="AB113" s="1" t="str">
        <x:v>分鐘</x:v>
      </x:c>
      <x:c r="AC113" s="1" t="str">
        <x:v>天</x:v>
      </x:c>
    </x:row>
    <x:row r="114">
      <x:c r="A114" s="1" t="str">
        <x:v>心身醫學科</x:v>
      </x:c>
      <x:c r="B114" s="1" t="str">
        <x:v>FE0029</x:v>
      </x:c>
      <x:c r="C114" s="1" t="str">
        <x:v>SF029</x:v>
      </x:c>
      <x:c r="D114" s="1" t="str">
        <x:v>專科護理師學員計畫</x:v>
      </x:c>
      <x:c r="E114" s="1" t="n">
        <x:v>1</x:v>
      </x:c>
      <x:c r="F114" s="1" t="n">
        <x:v>5</x:v>
      </x:c>
      <x:c r="G114" s="1" t="n">
        <x:v>2</x:v>
      </x:c>
      <x:c r="H114" s="1" t="str">
        <x:v>40-59</x:v>
      </x:c>
      <x:c r="I114" s="1" t="n">
        <x:v>1</x:v>
      </x:c>
      <x:c r="J114" s="1" t="str">
        <x:v>戒菸與戒酒諮詢</x:v>
      </x:c>
      <x:c r="K114" s="1" t="str">
        <x:v>處置優先順序判斷</x:v>
      </x:c>
      <x:c r="L114" s="1" t="n">
        <x:v>2</x:v>
      </x:c>
      <x:c r="M114" s="1"/>
      <x:c r="N114" s="1"/>
      <x:c r="O114" s="1" t="n">
        <x:v>5</x:v>
      </x:c>
      <x:c r="P114" s="1" t="n">
        <x:v>5</x:v>
      </x:c>
      <x:c r="Q114" s="1" t="n">
        <x:v>6</x:v>
      </x:c>
      <x:c r="R114" s="1" t="n">
        <x:v>5</x:v>
      </x:c>
      <x:c r="S114" s="1" t="n">
        <x:v>5</x:v>
      </x:c>
      <x:c r="T114" s="1" t="n">
        <x:v>45</x:v>
      </x:c>
      <x:c r="U114" s="1" t="n">
        <x:v>2</x:v>
      </x:c>
      <x:c r="V114" s="1" t="str">
        <x:v>學員能透過具體舉例快速掌握處置優先順序的判斷，並在週末值班期間展現出以誠信態度面對倫理兩難的明顯成效。</x:v>
      </x:c>
      <x:c r="W114" s="1"/>
      <x:c r="X114" s="1" t="str">
        <x:v>指導教師</x:v>
      </x:c>
      <x:c r="Y114" s="1" t="str">
        <x:v>下階段針對「模糊回饋」制定改進行動，並主動請教師複核。</x:v>
      </x:c>
      <x:c r="Z114" s="1"/>
      <x:c r="AA114" s="1" t="str">
        <x:v>2023-Q4</x:v>
      </x:c>
      <x:c r="AB114" s="1" t="str">
        <x:v>分鐘</x:v>
      </x:c>
      <x:c r="AC114" s="1" t="str">
        <x:v>天</x:v>
      </x:c>
    </x:row>
    <x:row r="115">
      <x:c r="A115" s="1" t="str">
        <x:v>心身醫學科</x:v>
      </x:c>
      <x:c r="B115" s="1" t="str">
        <x:v>FE0029</x:v>
      </x:c>
      <x:c r="C115" s="1" t="str">
        <x:v>SF029</x:v>
      </x:c>
      <x:c r="D115" s="1" t="str">
        <x:v>住院醫師訓練計畫</x:v>
      </x:c>
      <x:c r="E115" s="1" t="n">
        <x:v>7</x:v>
      </x:c>
      <x:c r="F115" s="1" t="n">
        <x:v>5</x:v>
      </x:c>
      <x:c r="G115" s="1" t="n">
        <x:v>1</x:v>
      </x:c>
      <x:c r="H115" s="1" t="str">
        <x:v>80+</x:v>
      </x:c>
      <x:c r="I115" s="1" t="n">
        <x:v>1</x:v>
      </x:c>
      <x:c r="J115" s="1"/>
      <x:c r="K115" s="1"/>
      <x:c r="L115" s="1"/>
      <x:c r="M115" s="1"/>
      <x:c r="N115" s="1" t="n">
        <x:v>6</x:v>
      </x:c>
      <x:c r="O115" s="1" t="n">
        <x:v>6</x:v>
      </x:c>
      <x:c r="P115" s="1" t="n">
        <x:v>5</x:v>
      </x:c>
      <x:c r="Q115" s="1" t="n">
        <x:v>5</x:v>
      </x:c>
      <x:c r="R115" s="1" t="n">
        <x:v>4</x:v>
      </x:c>
      <x:c r="S115" s="1" t="n">
        <x:v>6</x:v>
      </x:c>
      <x:c r="T115" s="1" t="n">
        <x:v>20</x:v>
      </x:c>
      <x:c r="U115" s="1" t="n">
        <x:v>3</x:v>
      </x:c>
      <x:c r="V115" s="1" t="str">
        <x:v>該員在門診時段展現高度主動性，不僅主動撥時間複盤學員表現，更以極具耐心的態度聆聽報告，彰顯其倫理與誠信的本質。</x:v>
      </x:c>
      <x:c r="W115" s="1" t="str">
        <x:v>經常因遲到導致教學安排形同虛設，且遇錯時習慣推諉卸責，缺乏改進意願，門診時段亦尚未穩定。</x:v>
      </x:c>
      <x:c r="X115" s="1" t="str">
        <x:v>指導教師</x:v>
      </x:c>
      <x:c r="Y115" s="1"/>
      <x:c r="Z115" s="1" t="n">
        <x:v>6</x:v>
      </x:c>
      <x:c r="AA115" s="1" t="str">
        <x:v>2023-Q4</x:v>
      </x:c>
      <x:c r="AB115" s="1" t="str">
        <x:v>分鐘</x:v>
      </x:c>
      <x:c r="AC115" s="1" t="str">
        <x:v>天</x:v>
      </x:c>
    </x:row>
    <x:row r="116">
      <x:c r="A116" s="1" t="str">
        <x:v>心身醫學科</x:v>
      </x:c>
      <x:c r="B116" s="1" t="str">
        <x:v>FE0029</x:v>
      </x:c>
      <x:c r="C116" s="1" t="str">
        <x:v>SF029</x:v>
      </x:c>
      <x:c r="D116" s="1" t="str">
        <x:v>專科護理師學員計畫</x:v>
      </x:c>
      <x:c r="E116" s="1" t="n">
        <x:v>2</x:v>
      </x:c>
      <x:c r="F116" s="1" t="n">
        <x:v>5</x:v>
      </x:c>
      <x:c r="G116" s="1" t="n">
        <x:v>1</x:v>
      </x:c>
      <x:c r="H116" s="1" t="str">
        <x:v>0-19</x:v>
      </x:c>
      <x:c r="I116" s="1" t="n">
        <x:v>1</x:v>
      </x:c>
      <x:c r="J116" s="1" t="str">
        <x:v>產前檢查常規</x:v>
      </x:c>
      <x:c r="K116" s="1" t="str">
        <x:v>時間管理與分工</x:v>
      </x:c>
      <x:c r="L116" s="1" t="n">
        <x:v>1</x:v>
      </x:c>
      <x:c r="M116" s="1" t="n">
        <x:v>6</x:v>
      </x:c>
      <x:c r="N116" s="1" t="n">
        <x:v>6</x:v>
      </x:c>
      <x:c r="O116" s="1" t="n">
        <x:v>5</x:v>
      </x:c>
      <x:c r="P116" s="1"/>
      <x:c r="Q116" s="1" t="n">
        <x:v>6</x:v>
      </x:c>
      <x:c r="R116" s="1" t="n">
        <x:v>5</x:v>
      </x:c>
      <x:c r="S116" s="1"/>
      <x:c r="T116" s="1" t="n">
        <x:v>1</x:v>
      </x:c>
      <x:c r="U116" s="1" t="n">
        <x:v>5</x:v>
      </x:c>
      <x:c r="V116" s="1"/>
      <x:c r="W116" s="1"/>
      <x:c r="X116" s="1" t="str">
        <x:v>主治教師</x:v>
      </x:c>
      <x:c r="Y116" s="1" t="str">
        <x:v>下階段針對「設備短缺」制定改進行動，並主動請教師複核。</x:v>
      </x:c>
      <x:c r="Z116" s="1" t="n">
        <x:v>4</x:v>
      </x:c>
      <x:c r="AA116" s="1" t="str">
        <x:v>2023-Q4</x:v>
      </x:c>
      <x:c r="AB116" s="1" t="str">
        <x:v>分鐘</x:v>
      </x:c>
      <x:c r="AC116" s="1" t="str">
        <x:v>天</x:v>
      </x:c>
    </x:row>
    <x:row r="117">
      <x:c r="A117" s="1" t="str">
        <x:v>心身醫學科</x:v>
      </x:c>
      <x:c r="B117" s="1" t="str">
        <x:v>FE0029</x:v>
      </x:c>
      <x:c r="C117" s="1" t="str">
        <x:v>SF029</x:v>
      </x:c>
      <x:c r="D117" s="1" t="str">
        <x:v>專科護理師學員計畫</x:v>
      </x:c>
      <x:c r="E117" s="1"/>
      <x:c r="F117" s="1" t="n">
        <x:v>5</x:v>
      </x:c>
      <x:c r="G117" s="1" t="n">
        <x:v>1</x:v>
      </x:c>
      <x:c r="H117" s="1" t="str">
        <x:v>60-79</x:v>
      </x:c>
      <x:c r="I117" s="1" t="n">
        <x:v>1</x:v>
      </x:c>
      <x:c r="J117" s="1" t="str">
        <x:v>失眠與焦慮共病</x:v>
      </x:c>
      <x:c r="K117" s="1" t="str">
        <x:v>處置優先順序判斷</x:v>
      </x:c>
      <x:c r="L117" s="1"/>
      <x:c r="M117" s="1" t="n">
        <x:v>6</x:v>
      </x:c>
      <x:c r="N117" s="1"/>
      <x:c r="O117" s="1" t="n">
        <x:v>6</x:v>
      </x:c>
      <x:c r="P117" s="1" t="n">
        <x:v>6</x:v>
      </x:c>
      <x:c r="Q117" s="1" t="n">
        <x:v>5</x:v>
      </x:c>
      <x:c r="R117" s="1" t="n">
        <x:v>5</x:v>
      </x:c>
      <x:c r="S117" s="1"/>
      <x:c r="T117" s="1" t="n">
        <x:v>1</x:v>
      </x:c>
      <x:c r="U117" s="1" t="n">
        <x:v>1</x:v>
      </x:c>
      <x:c r="V117" s="1" t="str">
        <x:v>教學資源具體且設備齊全，講評時總能精準指出做對的動作而非流於空話，讓進步清晰可見。</x:v>
      </x:c>
      <x:c r="W117" s="1" t="str">
        <x:v>對教學事務應對消極，且常以稍後再說為由延遲處理，進而影響周遭同仁與值班作業。</x:v>
      </x:c>
      <x:c r="X117" s="1" t="str">
        <x:v>臨床教師</x:v>
      </x:c>
      <x:c r="Y117" s="1" t="str">
        <x:v>下階段針對「態度消極」制定改進行動，並主動請教師複核。</x:v>
      </x:c>
      <x:c r="Z117" s="1" t="n">
        <x:v>6</x:v>
      </x:c>
      <x:c r="AA117" s="1" t="str">
        <x:v>2023-Q4</x:v>
      </x:c>
      <x:c r="AB117" s="1" t="str">
        <x:v>分鐘</x:v>
      </x:c>
      <x:c r="AC117" s="1" t="str">
        <x:v>天</x:v>
      </x:c>
    </x:row>
    <x:row r="118">
      <x:c r="A118" s="1" t="str">
        <x:v>心身醫學科</x:v>
      </x:c>
      <x:c r="B118" s="1" t="str">
        <x:v>FE0030</x:v>
      </x:c>
      <x:c r="C118" s="1" t="str">
        <x:v>SF030</x:v>
      </x:c>
      <x:c r="D118" s="1" t="str">
        <x:v>專科護理師學員計畫</x:v>
      </x:c>
      <x:c r="E118" s="1" t="n">
        <x:v>2</x:v>
      </x:c>
      <x:c r="F118" s="1" t="n">
        <x:v>5</x:v>
      </x:c>
      <x:c r="G118" s="1" t="n">
        <x:v>1</x:v>
      </x:c>
      <x:c r="H118" s="1" t="str">
        <x:v>80+</x:v>
      </x:c>
      <x:c r="I118" s="1" t="n">
        <x:v>2</x:v>
      </x:c>
      <x:c r="J118" s="1" t="str">
        <x:v>哮喘穩定期</x:v>
      </x:c>
      <x:c r="K118" s="1" t="str">
        <x:v>用藥安全與交互作用</x:v>
      </x:c>
      <x:c r="L118" s="1"/>
      <x:c r="M118" s="1" t="n">
        <x:v>5</x:v>
      </x:c>
      <x:c r="N118" s="1" t="n">
        <x:v>6</x:v>
      </x:c>
      <x:c r="O118" s="1"/>
      <x:c r="P118" s="1" t="n">
        <x:v>6</x:v>
      </x:c>
      <x:c r="Q118" s="1" t="n">
        <x:v>6</x:v>
      </x:c>
      <x:c r="R118" s="1" t="n">
        <x:v>5</x:v>
      </x:c>
      <x:c r="S118" s="1" t="n">
        <x:v>6</x:v>
      </x:c>
      <x:c r="T118" s="1" t="n">
        <x:v>1</x:v>
      </x:c>
      <x:c r="U118" s="1" t="n">
        <x:v>3</x:v>
      </x:c>
      <x:c r="V118" s="1" t="str">
        <x:v>從案例脈絡引導思考分岔點，具備啟發性且印象深刻；此外，病例多樣且設備齊全，讓學員能有充足的練習機會，值得肯定。</x:v>
      </x:c>
      <x:c r="W118" s="1" t="str">
        <x:v>該員於心身醫學科病房推諉跨科合作責任，致使聯合教學流於形式。</x:v>
      </x:c>
      <x:c r="X118" s="1" t="str">
        <x:v>臨床教師</x:v>
      </x:c>
      <x:c r="Y118" s="1" t="str">
        <x:v>下階段針對「團隊消極」制定改進行動，並主動請教師複核。</x:v>
      </x:c>
      <x:c r="Z118" s="1"/>
      <x:c r="AA118" s="1" t="str">
        <x:v>2022-Q1</x:v>
      </x:c>
      <x:c r="AB118" s="1" t="str">
        <x:v>分鐘</x:v>
      </x:c>
      <x:c r="AC118" s="1" t="str">
        <x:v>天</x:v>
      </x:c>
    </x:row>
    <x:row r="119">
      <x:c r="A119" s="1" t="str">
        <x:v>心身醫學科</x:v>
      </x:c>
      <x:c r="B119" s="1" t="str">
        <x:v>FE0030</x:v>
      </x:c>
      <x:c r="C119" s="1" t="str">
        <x:v>SF030</x:v>
      </x:c>
      <x:c r="D119" s="1" t="str">
        <x:v>專科護理師學員計畫</x:v>
      </x:c>
      <x:c r="E119" s="1"/>
      <x:c r="F119" s="1" t="n">
        <x:v>5</x:v>
      </x:c>
      <x:c r="G119" s="1" t="n">
        <x:v>1</x:v>
      </x:c>
      <x:c r="H119" s="1" t="str">
        <x:v>20-39</x:v>
      </x:c>
      <x:c r="I119" s="1" t="n">
        <x:v>2</x:v>
      </x:c>
      <x:c r="J119" s="1" t="str">
        <x:v>輕度頭部外傷（觀察）</x:v>
      </x:c>
      <x:c r="K119" s="1" t="str">
        <x:v>人文關懷與倫理敏感</x:v>
      </x:c>
      <x:c r="L119" s="1"/>
      <x:c r="M119" s="1" t="n">
        <x:v>5</x:v>
      </x:c>
      <x:c r="N119" s="1" t="n">
        <x:v>6</x:v>
      </x:c>
      <x:c r="O119" s="1" t="n">
        <x:v>5</x:v>
      </x:c>
      <x:c r="P119" s="1" t="n">
        <x:v>6</x:v>
      </x:c>
      <x:c r="Q119" s="1" t="n">
        <x:v>6</x:v>
      </x:c>
      <x:c r="R119" s="1" t="n">
        <x:v>6</x:v>
      </x:c>
      <x:c r="S119" s="1"/>
      <x:c r="T119" s="1" t="n">
        <x:v>60</x:v>
      </x:c>
      <x:c r="U119" s="1" t="n">
        <x:v>3</x:v>
      </x:c>
      <x:c r="V119" s="1" t="str">
        <x:v>透過病例多樣性與誠信倫理教導，以抽絲剝繭的啟發式教學引導學員自主探索，於值班場景中成效顯著。</x:v>
      </x:c>
      <x:c r="W119" s="1" t="str">
        <x:v>查房遲到，剝削了教學時間，需持續觀察。</x:v>
      </x:c>
      <x:c r="X119" s="1" t="str">
        <x:v>主治教師</x:v>
      </x:c>
      <x:c r="Y119" s="1" t="str">
        <x:v>下階段針對「時間失守」制定改進行動，並主動請教師複核。</x:v>
      </x:c>
      <x:c r="Z119" s="1"/>
      <x:c r="AA119" s="1" t="str">
        <x:v>2022-Q1</x:v>
      </x:c>
      <x:c r="AB119" s="1" t="str">
        <x:v>分鐘</x:v>
      </x:c>
      <x:c r="AC119" s="1" t="str">
        <x:v>天</x:v>
      </x:c>
    </x:row>
    <x:row r="120">
      <x:c r="A120" s="1" t="str">
        <x:v>心身醫學科</x:v>
      </x:c>
      <x:c r="B120" s="1" t="str">
        <x:v>FE0030</x:v>
      </x:c>
      <x:c r="C120" s="1" t="str">
        <x:v>SF030</x:v>
      </x:c>
      <x:c r="D120" s="1" t="str">
        <x:v>專科護理師學員計畫</x:v>
      </x:c>
      <x:c r="E120" s="1" t="n">
        <x:v>1</x:v>
      </x:c>
      <x:c r="F120" s="1" t="n">
        <x:v>5</x:v>
      </x:c>
      <x:c r="G120" s="1" t="n">
        <x:v>1</x:v>
      </x:c>
      <x:c r="H120" s="1" t="str">
        <x:v>40-59</x:v>
      </x:c>
      <x:c r="I120" s="1" t="n">
        <x:v>1</x:v>
      </x:c>
      <x:c r="J120" s="1" t="str">
        <x:v>失眠與焦慮共病</x:v>
      </x:c>
      <x:c r="K120" s="1"/>
      <x:c r="L120" s="1"/>
      <x:c r="M120" s="1" t="n">
        <x:v>6</x:v>
      </x:c>
      <x:c r="N120" s="1" t="n">
        <x:v>6</x:v>
      </x:c>
      <x:c r="O120" s="1" t="n">
        <x:v>5</x:v>
      </x:c>
      <x:c r="P120" s="1"/>
      <x:c r="Q120" s="1" t="n">
        <x:v>6</x:v>
      </x:c>
      <x:c r="R120" s="1"/>
      <x:c r="S120" s="1" t="n">
        <x:v>6</x:v>
      </x:c>
      <x:c r="T120" s="1" t="n">
        <x:v>1</x:v>
      </x:c>
      <x:c r="U120" s="1" t="n">
        <x:v>1</x:v>
      </x:c>
      <x:c r="V120" s="1" t="str">
        <x:v>透過抽絲剝繭拆解案例，展現教學典範並啟發學員臨床感，且教學資源與設備齊全，教學節奏掌控得宜，值得肯定。</x:v>
      </x:c>
      <x:c r="W120" s="1" t="str">
        <x:v>該評語指出醫病溝通與共同決策的評論過於抽象，導致越問越不知所云，故需於週末值班時持續觀察。</x:v>
      </x:c>
      <x:c r="X120" s="1" t="str">
        <x:v>臨床教師</x:v>
      </x:c>
      <x:c r="Y120" s="1" t="str">
        <x:v>下階段針對「模糊回饋」制定改進行動，並主動請教師複核。</x:v>
      </x:c>
      <x:c r="Z120" s="1" t="n">
        <x:v>6</x:v>
      </x:c>
      <x:c r="AA120" s="1" t="str">
        <x:v>2022-Q1</x:v>
      </x:c>
      <x:c r="AB120" s="1" t="str">
        <x:v>分鐘</x:v>
      </x:c>
      <x:c r="AC120" s="1" t="str">
        <x:v>天</x:v>
      </x:c>
    </x:row>
    <x:row r="121">
      <x:c r="A121" t="str">
        <x:v>心身醫學科</x:v>
      </x:c>
      <x:c r="B121" t="str">
        <x:v>FE0030</x:v>
      </x:c>
      <x:c r="C121" t="str">
        <x:v>SF030</x:v>
      </x:c>
      <x:c r="D121" t="str">
        <x:v>住院醫師訓練計畫</x:v>
      </x:c>
      <x:c r="E121"/>
      <x:c r="F121" t="n">
        <x:v>5</x:v>
      </x:c>
      <x:c r="G121" t="n">
        <x:v>2</x:v>
      </x:c>
      <x:c r="H121" t="str">
        <x:v>20-39</x:v>
      </x:c>
      <x:c r="I121" t="n">
        <x:v>2</x:v>
      </x:c>
      <x:c r="J121" t="str">
        <x:v>營養不良介入</x:v>
      </x:c>
      <x:c r="K121" t="str">
        <x:v>病歷記錄完整性</x:v>
      </x:c>
      <x:c r="L121"/>
      <x:c r="M121" t="n">
        <x:v>6</x:v>
      </x:c>
      <x:c r="N121" t="n">
        <x:v>6</x:v>
      </x:c>
      <x:c r="O121" t="n">
        <x:v>5</x:v>
      </x:c>
      <x:c r="P121"/>
      <x:c r="Q121" t="n">
        <x:v>6</x:v>
      </x:c>
      <x:c r="R121" t="n">
        <x:v>6</x:v>
      </x:c>
      <x:c r="S121" t="n">
        <x:v>6</x:v>
      </x:c>
      <x:c r="T121" t="n">
        <x:v>20</x:v>
      </x:c>
      <x:c r="U121" t="n">
        <x:v>1</x:v>
      </x:c>
      <x:c r="V121" t="str">
        <x:v>以提問引發熱烈討論，將營養不良介入教學提升至典範高度；教學時親自處理疑難雜症，以身作則展現啟發性；且模擬教學設備齊全，確保學員練習量充裕，其週末值班表現值得肯定。</x:v>
      </x:c>
      <x:c r="W121" t="str">
        <x:v>該員常因責任推諉導致教學歸屬爭議延宕，需持續觀察其週末值班表現。</x:v>
      </x:c>
      <x:c r="X121" t="str">
        <x:v>主治教師</x:v>
      </x:c>
      <x:c r="Y121" t="str">
        <x:v>下階段針對「團隊消極」制定改進行動，並主動請教師複核。</x:v>
      </x:c>
      <x:c r="Z121" t="n">
        <x:v>6</x:v>
      </x:c>
      <x:c r="AA121" t="str">
        <x:v>2022-Q1</x:v>
      </x:c>
      <x:c r="AB121" t="str">
        <x:v>分鐘</x:v>
      </x:c>
      <x:c r="AC121" t="str">
        <x:v>天</x:v>
      </x:c>
    </x:row>
    <x:row r="122">
      <x:c r="A122" t="str">
        <x:v>心身醫學科</x:v>
      </x:c>
      <x:c r="B122" t="str">
        <x:v>FE0030</x:v>
      </x:c>
      <x:c r="C122" t="str">
        <x:v>SF030</x:v>
      </x:c>
      <x:c r="D122" t="str">
        <x:v>專科護理師學員計畫</x:v>
      </x:c>
      <x:c r="E122"/>
      <x:c r="F122" t="n">
        <x:v>5</x:v>
      </x:c>
      <x:c r="G122" t="n">
        <x:v>2</x:v>
      </x:c>
      <x:c r="H122" t="str">
        <x:v>80+</x:v>
      </x:c>
      <x:c r="I122" t="n">
        <x:v>2</x:v>
      </x:c>
      <x:c r="J122" t="str">
        <x:v>甲狀腺結節追蹤</x:v>
      </x:c>
      <x:c r="K122" t="str">
        <x:v>臨床推理與鑑別診斷</x:v>
      </x:c>
      <x:c r="L122" t="n">
        <x:v>2</x:v>
      </x:c>
      <x:c r="M122"/>
      <x:c r="N122"/>
      <x:c r="O122" t="n">
        <x:v>6</x:v>
      </x:c>
      <x:c r="P122"/>
      <x:c r="Q122"/>
      <x:c r="R122" t="n">
        <x:v>6</x:v>
      </x:c>
      <x:c r="S122"/>
      <x:c r="T122" t="n">
        <x:v>60</x:v>
      </x:c>
      <x:c r="U122" t="n">
        <x:v>7</x:v>
      </x:c>
      <x:c r="V122" t="str">
        <x:v>該教師以教學案例敘事啟發學員掌握臨床推理與鑑別診斷，並透過親手示範無菌操作及落實病人同意程序，樹立了尊重倫理的專業典範。</x:v>
      </x:c>
      <x:c r="W122"/>
      <x:c r="X122" t="str">
        <x:v>指導教師</x:v>
      </x:c>
      <x:c r="Y122" t="str">
        <x:v>下階段針對「情緒化批評」制定改進行動，並主動請教師複核。</x:v>
      </x:c>
      <x:c r="Z122" t="n">
        <x:v>5</x:v>
      </x:c>
      <x:c r="AA122" t="str">
        <x:v>2022-Q1</x:v>
      </x:c>
      <x:c r="AB122" t="str">
        <x:v>分鐘</x:v>
      </x:c>
      <x:c r="AC122" t="str">
        <x:v>天</x:v>
      </x:c>
    </x:row>
    <x:row r="123">
      <x:c r="A123" t="str">
        <x:v>心身醫學科</x:v>
      </x:c>
      <x:c r="B123" t="str">
        <x:v>FE0030</x:v>
      </x:c>
      <x:c r="C123" t="str">
        <x:v>SF030</x:v>
      </x:c>
      <x:c r="D123" t="str">
        <x:v>專科醫師在訓計畫</x:v>
      </x:c>
      <x:c r="E123" t="n">
        <x:v>7</x:v>
      </x:c>
      <x:c r="F123" t="n">
        <x:v>5</x:v>
      </x:c>
      <x:c r="G123" t="n">
        <x:v>1</x:v>
      </x:c>
      <x:c r="H123" t="str">
        <x:v>60-79</x:v>
      </x:c>
      <x:c r="I123" t="n">
        <x:v>1</x:v>
      </x:c>
      <x:c r="J123" t="str">
        <x:v>術後傷口感染（輕）</x:v>
      </x:c>
      <x:c r="K123"/>
      <x:c r="L123"/>
      <x:c r="M123" t="n">
        <x:v>5</x:v>
      </x:c>
      <x:c r="N123" t="n">
        <x:v>6</x:v>
      </x:c>
      <x:c r="O123" t="n">
        <x:v>6</x:v>
      </x:c>
      <x:c r="P123" t="n">
        <x:v>6</x:v>
      </x:c>
      <x:c r="Q123"/>
      <x:c r="R123"/>
      <x:c r="S123"/>
      <x:c r="T123" t="n">
        <x:v>60</x:v>
      </x:c>
      <x:c r="U123" t="n">
        <x:v>3</x:v>
      </x:c>
      <x:c r="V123" t="str">
        <x:v>設備齊全且練習順手，教學上則展現極大的耐心，透過抽絲剝繭引導學員自我發現，不斷啟發學習潛力。</x:v>
      </x:c>
      <x:c r="W123" t="str">
        <x:v>當眾批評時情緒化的語氣令學員瑟縮，導致教學效果打折，且週末值班尚未穩定。</x:v>
      </x:c>
      <x:c r="X123" t="str">
        <x:v>臨床教師</x:v>
      </x:c>
      <x:c r="Y123"/>
      <x:c r="Z123" t="n">
        <x:v>5</x:v>
      </x:c>
      <x:c r="AA123" t="str">
        <x:v>2022-Q1</x:v>
      </x:c>
      <x:c r="AB123" t="str">
        <x:v>分鐘</x:v>
      </x:c>
      <x:c r="AC123" t="str">
        <x:v>天</x:v>
      </x:c>
    </x:row>
    <x:row r="124">
      <x:c r="A124" t="str">
        <x:v>心身醫學科</x:v>
      </x:c>
      <x:c r="B124" t="str">
        <x:v>FE0031</x:v>
      </x:c>
      <x:c r="C124" t="str">
        <x:v>SF031</x:v>
      </x:c>
      <x:c r="D124" t="str">
        <x:v>住院醫師訓練計畫</x:v>
      </x:c>
      <x:c r="E124"/>
      <x:c r="F124" t="n">
        <x:v>1</x:v>
      </x:c>
      <x:c r="G124" t="n">
        <x:v>2</x:v>
      </x:c>
      <x:c r="H124" t="str">
        <x:v>60-79</x:v>
      </x:c>
      <x:c r="I124" t="n">
        <x:v>1</x:v>
      </x:c>
      <x:c r="J124" t="str">
        <x:v>營養不良介入</x:v>
      </x:c>
      <x:c r="K124"/>
      <x:c r="L124" t="n">
        <x:v>3</x:v>
      </x:c>
      <x:c r="M124" t="n">
        <x:v>5</x:v>
      </x:c>
      <x:c r="N124" t="n">
        <x:v>5</x:v>
      </x:c>
      <x:c r="O124" t="n">
        <x:v>4</x:v>
      </x:c>
      <x:c r="P124" t="n">
        <x:v>5</x:v>
      </x:c>
      <x:c r="Q124" t="n">
        <x:v>5</x:v>
      </x:c>
      <x:c r="R124" t="n">
        <x:v>5</x:v>
      </x:c>
      <x:c r="S124"/>
      <x:c r="T124" t="n">
        <x:v>2</x:v>
      </x:c>
      <x:c r="U124" t="n">
        <x:v>14</x:v>
      </x:c>
      <x:c r="V124" t="str">
        <x:v>該教師以病例多樣的臨床情境為典範，透過耐心引導與精準示範，協助學員紮實掌握操作手感與臨床思維層次。</x:v>
      </x:c>
      <x:c r="W124"/>
      <x:c r="X124" t="str">
        <x:v>指導教師</x:v>
      </x:c>
      <x:c r="Y124" t="str">
        <x:v>下階段針對「時間失守」制定改進行動，並主動請教師複核。</x:v>
      </x:c>
      <x:c r="Z124" t="n">
        <x:v>5</x:v>
      </x:c>
      <x:c r="AA124" t="str">
        <x:v>2022-Q4</x:v>
      </x:c>
      <x:c r="AB124" t="str">
        <x:v>分鐘</x:v>
      </x:c>
      <x:c r="AC124" t="str">
        <x:v>天</x:v>
      </x:c>
    </x:row>
    <x:row r="125">
      <x:c r="A125" t="str">
        <x:v>心身醫學科</x:v>
      </x:c>
      <x:c r="B125" t="str">
        <x:v>FE0031</x:v>
      </x:c>
      <x:c r="C125" t="str">
        <x:v>SF031</x:v>
      </x:c>
      <x:c r="D125" t="str">
        <x:v>專科護理師學員計畫</x:v>
      </x:c>
      <x:c r="E125" t="n">
        <x:v>1</x:v>
      </x:c>
      <x:c r="F125" t="n">
        <x:v>1</x:v>
      </x:c>
      <x:c r="G125" t="n">
        <x:v>2</x:v>
      </x:c>
      <x:c r="H125" t="str">
        <x:v>0-19</x:v>
      </x:c>
      <x:c r="I125" t="n">
        <x:v>2</x:v>
      </x:c>
      <x:c r="J125" t="str">
        <x:v>跌倒後功能評估</x:v>
      </x:c>
      <x:c r="K125" t="str">
        <x:v>時間管理與分工</x:v>
      </x:c>
      <x:c r="L125" t="n">
        <x:v>2</x:v>
      </x:c>
      <x:c r="M125"/>
      <x:c r="N125"/>
      <x:c r="O125"/>
      <x:c r="P125" t="n">
        <x:v>5</x:v>
      </x:c>
      <x:c r="Q125"/>
      <x:c r="R125" t="n">
        <x:v>6</x:v>
      </x:c>
      <x:c r="S125"/>
      <x:c r="T125" t="n">
        <x:v>30</x:v>
      </x:c>
      <x:c r="U125" t="n">
        <x:v>14</x:v>
      </x:c>
      <x:c r="V125" t="str">
        <x:v>示範蹲下與病人溝通展現了典範力量，並主動撥出時間為學員複盤表現，配合設備齊全的練習環境，成效明顯。</x:v>
      </x:c>
      <x:c r="W125" t="str">
        <x:v>在需持續觀察的心身醫學科病房中，學員常因病史遺漏遭當眾批評而倍感難堪，且因設備短缺導致半數學員僅能旁觀。</x:v>
      </x:c>
      <x:c r="X125" t="str">
        <x:v>臨床教師</x:v>
      </x:c>
      <x:c r="Y125" t="str">
        <x:v>下階段針對「情緒化批評」制定改進行動，並主動請教師複核。</x:v>
      </x:c>
      <x:c r="Z125" t="n">
        <x:v>4</x:v>
      </x:c>
      <x:c r="AA125" t="str">
        <x:v>2022-Q4</x:v>
      </x:c>
      <x:c r="AB125" t="str">
        <x:v>分鐘</x:v>
      </x:c>
      <x:c r="AC125" t="str">
        <x:v>天</x:v>
      </x:c>
    </x:row>
    <x:row r="126">
      <x:c r="A126" t="str">
        <x:v>心身醫學科</x:v>
      </x:c>
      <x:c r="B126" t="str">
        <x:v>FE0031</x:v>
      </x:c>
      <x:c r="C126" t="str">
        <x:v>SF031</x:v>
      </x:c>
      <x:c r="D126" t="str">
        <x:v>實習醫學生訓練計畫</x:v>
      </x:c>
      <x:c r="E126" t="n">
        <x:v>1</x:v>
      </x:c>
      <x:c r="F126" t="n">
        <x:v>1</x:v>
      </x:c>
      <x:c r="G126" t="n">
        <x:v>1</x:v>
      </x:c>
      <x:c r="H126" t="str">
        <x:v>20-39</x:v>
      </x:c>
      <x:c r="I126" t="n">
        <x:v>1</x:v>
      </x:c>
      <x:c r="J126" t="str">
        <x:v>皮膚潰瘍換藥</x:v>
      </x:c>
      <x:c r="K126" t="str">
        <x:v>團隊溝通交班</x:v>
      </x:c>
      <x:c r="L126" t="n">
        <x:v>2</x:v>
      </x:c>
      <x:c r="M126" t="n">
        <x:v>5</x:v>
      </x:c>
      <x:c r="N126" t="n">
        <x:v>4</x:v>
      </x:c>
      <x:c r="O126" t="n">
        <x:v>6</x:v>
      </x:c>
      <x:c r="P126" t="n">
        <x:v>5</x:v>
      </x:c>
      <x:c r="Q126" t="n">
        <x:v>4</x:v>
      </x:c>
      <x:c r="R126"/>
      <x:c r="S126" t="n">
        <x:v>5</x:v>
      </x:c>
      <x:c r="T126" t="n">
        <x:v>45</x:v>
      </x:c>
      <x:c r="U126" t="n">
        <x:v>14</x:v>
      </x:c>
      <x:c r="V126"/>
      <x:c r="W126" t="str">
        <x:v>心身醫學科設備短缺，導致學員需輪流排隊等待，且午間查房機制尚未穩定。</x:v>
      </x:c>
      <x:c r="X126" t="str">
        <x:v>臨床教師</x:v>
      </x:c>
      <x:c r="Y126" t="str">
        <x:v>下階段針對「設備短缺」制定改進行動，並主動請教師複核。</x:v>
      </x:c>
      <x:c r="Z126" t="n">
        <x:v>4</x:v>
      </x:c>
      <x:c r="AA126" t="str">
        <x:v>2022-Q4</x:v>
      </x:c>
      <x:c r="AB126" t="str">
        <x:v>分鐘</x:v>
      </x:c>
      <x:c r="AC126" t="str">
        <x:v>天</x:v>
      </x:c>
    </x:row>
    <x:row r="127">
      <x:c r="A127" t="str">
        <x:v>心身醫學科</x:v>
      </x:c>
      <x:c r="B127" t="str">
        <x:v>FE0031</x:v>
      </x:c>
      <x:c r="C127" t="str">
        <x:v>SF031</x:v>
      </x:c>
      <x:c r="D127" t="str">
        <x:v>實習醫學生訓練計畫</x:v>
      </x:c>
      <x:c r="E127" t="n">
        <x:v>2</x:v>
      </x:c>
      <x:c r="F127" t="n">
        <x:v>1</x:v>
      </x:c>
      <x:c r="G127" t="n">
        <x:v>2</x:v>
      </x:c>
      <x:c r="H127" t="str">
        <x:v>20-39</x:v>
      </x:c>
      <x:c r="I127" t="n">
        <x:v>1</x:v>
      </x:c>
      <x:c r="J127" t="str">
        <x:v>產前檢查常規</x:v>
      </x:c>
      <x:c r="K127"/>
      <x:c r="L127"/>
      <x:c r="M127" t="n">
        <x:v>4</x:v>
      </x:c>
      <x:c r="N127" t="n">
        <x:v>6</x:v>
      </x:c>
      <x:c r="O127" t="n">
        <x:v>4</x:v>
      </x:c>
      <x:c r="P127"/>
      <x:c r="Q127" t="n">
        <x:v>5</x:v>
      </x:c>
      <x:c r="R127" t="n">
        <x:v>4</x:v>
      </x:c>
      <x:c r="S127" t="n">
        <x:v>5</x:v>
      </x:c>
      <x:c r="T127" t="n">
        <x:v>10</x:v>
      </x:c>
      <x:c r="U127" t="n">
        <x:v>3</x:v>
      </x:c>
      <x:c r="V127" t="str">
        <x:v>教學內容具體且病例多樣，協助學員透視疾病自然史並掌握可執行的臨床建議；同時因設備齊全提供充裕練習機會，使心身醫學科門診教學成效明顯。</x:v>
      </x:c>
      <x:c r="W127" t="str">
        <x:v>當眾批評時情緒化的語氣令學員瑟縮，嚴重影響教學效果。（心身醫學科門診）。</x:v>
      </x:c>
      <x:c r="X127" t="str">
        <x:v>主治教師</x:v>
      </x:c>
      <x:c r="Y127" t="str">
        <x:v>下階段針對「情緒化批評」制定改進行動，並主動請教師複核。</x:v>
      </x:c>
      <x:c r="Z127" t="n">
        <x:v>4</x:v>
      </x:c>
      <x:c r="AA127" t="str">
        <x:v>2022-Q4</x:v>
      </x:c>
      <x:c r="AB127" t="str">
        <x:v>分鐘</x:v>
      </x:c>
      <x:c r="AC127" t="str">
        <x:v>天</x:v>
      </x:c>
    </x:row>
    <x:row r="128">
      <x:c r="A128" t="str">
        <x:v>心身醫學科</x:v>
      </x:c>
      <x:c r="B128" t="str">
        <x:v>FE0032</x:v>
      </x:c>
      <x:c r="C128" t="str">
        <x:v>SF032</x:v>
      </x:c>
      <x:c r="D128" t="str">
        <x:v>專科護理師學員計畫</x:v>
      </x:c>
      <x:c r="E128" t="n">
        <x:v>1</x:v>
      </x:c>
      <x:c r="F128" t="n">
        <x:v>1</x:v>
      </x:c>
      <x:c r="G128" t="n">
        <x:v>1</x:v>
      </x:c>
      <x:c r="H128" t="str">
        <x:v>80+</x:v>
      </x:c>
      <x:c r="I128" t="n">
        <x:v>2</x:v>
      </x:c>
      <x:c r="J128"/>
      <x:c r="K128" t="str">
        <x:v>用藥安全與交互作用</x:v>
      </x:c>
      <x:c r="L128"/>
      <x:c r="M128" t="n">
        <x:v>5</x:v>
      </x:c>
      <x:c r="N128" t="n">
        <x:v>4</x:v>
      </x:c>
      <x:c r="O128"/>
      <x:c r="P128" t="n">
        <x:v>4</x:v>
      </x:c>
      <x:c r="Q128" t="n">
        <x:v>5</x:v>
      </x:c>
      <x:c r="R128" t="n">
        <x:v>5</x:v>
      </x:c>
      <x:c r="S128" t="n">
        <x:v>6</x:v>
      </x:c>
      <x:c r="T128" t="n">
        <x:v>15</x:v>
      </x:c>
      <x:c r="U128" t="n">
        <x:v>14</x:v>
      </x:c>
      <x:c r="V128" t="str">
        <x:v>倫理方面，同意書處理透明負責，彰顯誠信本質；模擬教學設備齊全，確保學員練習充裕，於心身醫學科病房可見其進步。</x:v>
      </x:c>
      <x:c r="W128"/>
      <x:c r="X128" t="str">
        <x:v>臨床教師</x:v>
      </x:c>
      <x:c r="Y128" t="str">
        <x:v>下階段針對「團隊消極」制定改進行動，並主動請教師複核。</x:v>
      </x:c>
      <x:c r="Z128"/>
      <x:c r="AA128" t="str">
        <x:v>2024-Q3</x:v>
      </x:c>
      <x:c r="AB128" t="str">
        <x:v>分鐘</x:v>
      </x:c>
      <x:c r="AC128" t="str">
        <x:v>天</x:v>
      </x:c>
    </x:row>
    <x:row r="129">
      <x:c r="A129" t="str">
        <x:v>心身醫學科</x:v>
      </x:c>
      <x:c r="B129" t="str">
        <x:v>FE0032</x:v>
      </x:c>
      <x:c r="C129" t="str">
        <x:v>SF032</x:v>
      </x:c>
      <x:c r="D129" t="str">
        <x:v>實習醫學生訓練計畫</x:v>
      </x:c>
      <x:c r="E129" t="n">
        <x:v>2</x:v>
      </x:c>
      <x:c r="F129" t="n">
        <x:v>1</x:v>
      </x:c>
      <x:c r="G129" t="n">
        <x:v>1</x:v>
      </x:c>
      <x:c r="H129" t="str">
        <x:v>20-39</x:v>
      </x:c>
      <x:c r="I129" t="n">
        <x:v>1</x:v>
      </x:c>
      <x:c r="J129" t="str">
        <x:v>疫苗不良事件觀察</x:v>
      </x:c>
      <x:c r="K129" t="str">
        <x:v>急症初判與轉診時機</x:v>
      </x:c>
      <x:c r="L129" t="n">
        <x:v>2</x:v>
      </x:c>
      <x:c r="M129" t="n">
        <x:v>6</x:v>
      </x:c>
      <x:c r="N129" t="n">
        <x:v>5</x:v>
      </x:c>
      <x:c r="O129"/>
      <x:c r="P129" t="n">
        <x:v>5</x:v>
      </x:c>
      <x:c r="Q129" t="n">
        <x:v>6</x:v>
      </x:c>
      <x:c r="R129" t="n">
        <x:v>4</x:v>
      </x:c>
      <x:c r="S129" t="n">
        <x:v>6</x:v>
      </x:c>
      <x:c r="T129" t="n">
        <x:v>2</x:v>
      </x:c>
      <x:c r="U129" t="n">
        <x:v>1</x:v>
      </x:c>
      <x:c r="V129" t="str">
        <x:v>教學過程兼顧倫理規範與病人隱私保護，並展現設備齊全之專業環境，透過每週門診時段的示範操作，落實心身醫學科的完善教學儀表。</x:v>
      </x:c>
      <x:c r="W129" t="str">
        <x:v>該學員全程面露模糊且消極的冷淡神情，令學員不敢開口；其對急症初判與轉診時機的評論亦顯抽象，越問越不知所云，且尚未穩定。</x:v>
      </x:c>
      <x:c r="X129" t="str">
        <x:v>主治教師</x:v>
      </x:c>
      <x:c r="Y129" t="str">
        <x:v>下階段針對「態度消極」制定改進行動，並主動請教師複核。</x:v>
      </x:c>
      <x:c r="Z129"/>
      <x:c r="AA129" t="str">
        <x:v>2024-Q3</x:v>
      </x:c>
      <x:c r="AB129" t="str">
        <x:v>分鐘</x:v>
      </x:c>
      <x:c r="AC129" t="str">
        <x:v>天</x:v>
      </x:c>
    </x:row>
    <x:row r="130">
      <x:c r="A130" t="str">
        <x:v>心身醫學科</x:v>
      </x:c>
      <x:c r="B130" t="str">
        <x:v>FE0032</x:v>
      </x:c>
      <x:c r="C130" t="str">
        <x:v>SF032</x:v>
      </x:c>
      <x:c r="D130" t="str">
        <x:v>實習醫學生訓練計畫</x:v>
      </x:c>
      <x:c r="E130"/>
      <x:c r="F130" t="n">
        <x:v>1</x:v>
      </x:c>
      <x:c r="G130" t="n">
        <x:v>2</x:v>
      </x:c>
      <x:c r="H130" t="str">
        <x:v>60-79</x:v>
      </x:c>
      <x:c r="I130" t="n">
        <x:v>1</x:v>
      </x:c>
      <x:c r="J130"/>
      <x:c r="K130"/>
      <x:c r="L130" t="n">
        <x:v>2</x:v>
      </x:c>
      <x:c r="M130" t="n">
        <x:v>5</x:v>
      </x:c>
      <x:c r="N130" t="n">
        <x:v>5</x:v>
      </x:c>
      <x:c r="O130" t="n">
        <x:v>5</x:v>
      </x:c>
      <x:c r="P130" t="n">
        <x:v>5</x:v>
      </x:c>
      <x:c r="Q130"/>
      <x:c r="R130" t="n">
        <x:v>6</x:v>
      </x:c>
      <x:c r="S130"/>
      <x:c r="T130" t="n">
        <x:v>2</x:v>
      </x:c>
      <x:c r="U130" t="n">
        <x:v>1</x:v>
      </x:c>
      <x:c r="V130"/>
      <x:c r="W130" t="str">
        <x:v>該學員在週末值班時表現消極，常對學員錯誤冷淡放過而缺乏叮嚀，卻於當眾批評病人病史遺漏時令場面難堪。</x:v>
      </x:c>
      <x:c r="X130" t="str">
        <x:v>臨床教師</x:v>
      </x:c>
      <x:c r="Y130" t="str">
        <x:v>下階段針對「情緒化批評」制定改進行動，並主動請教師複核。</x:v>
      </x:c>
      <x:c r="Z130" t="n">
        <x:v>6</x:v>
      </x:c>
      <x:c r="AA130" t="str">
        <x:v>2024-Q3</x:v>
      </x:c>
      <x:c r="AB130" t="str">
        <x:v>分鐘</x:v>
      </x:c>
      <x:c r="AC130" t="str">
        <x:v>天</x:v>
      </x:c>
    </x:row>
    <x:row r="131">
      <x:c r="A131" t="str">
        <x:v>心身醫學科</x:v>
      </x:c>
      <x:c r="B131" t="str">
        <x:v>FE0033</x:v>
      </x:c>
      <x:c r="C131" t="str">
        <x:v>SF033</x:v>
      </x:c>
      <x:c r="D131" t="str">
        <x:v>實習醫學生訓練計畫</x:v>
      </x:c>
      <x:c r="E131" t="n">
        <x:v>2</x:v>
      </x:c>
      <x:c r="F131" t="n">
        <x:v>4</x:v>
      </x:c>
      <x:c r="G131" t="n">
        <x:v>2</x:v>
      </x:c>
      <x:c r="H131" t="str">
        <x:v>20-39</x:v>
      </x:c>
      <x:c r="I131" t="n">
        <x:v>1</x:v>
      </x:c>
      <x:c r="J131" t="str">
        <x:v>戒菸與戒酒諮詢</x:v>
      </x:c>
      <x:c r="K131" t="str">
        <x:v>團隊溝通交班</x:v>
      </x:c>
      <x:c r="L131" t="n">
        <x:v>1</x:v>
      </x:c>
      <x:c r="M131"/>
      <x:c r="N131" t="n">
        <x:v>5</x:v>
      </x:c>
      <x:c r="O131" t="n">
        <x:v>6</x:v>
      </x:c>
      <x:c r="P131"/>
      <x:c r="Q131" t="n">
        <x:v>6</x:v>
      </x:c>
      <x:c r="R131"/>
      <x:c r="S131" t="n">
        <x:v>5</x:v>
      </x:c>
      <x:c r="T131" t="n">
        <x:v>20</x:v>
      </x:c>
      <x:c r="U131" t="n">
        <x:v>3</x:v>
      </x:c>
      <x:c r="V131" t="str">
        <x:v>該評語以具體且典範的方式指導學員照做，並善用設備齊全的技巧練習室讓學員隨到隨練，值得肯定。</x:v>
      </x:c>
      <x:c r="W131" t="str">
        <x:v>因推諉責任導致評值時間遲到，致使學員空等一小時；此外，醫護間常有爭執，影響教學氣氛。</x:v>
      </x:c>
      <x:c r="X131" t="str">
        <x:v>指導教師</x:v>
      </x:c>
      <x:c r="Y131" t="str">
        <x:v>下階段針對「時間失守」制定改進行動，並主動請教師複核。</x:v>
      </x:c>
      <x:c r="Z131" t="n">
        <x:v>6</x:v>
      </x:c>
      <x:c r="AA131" t="str">
        <x:v>2024-Q2</x:v>
      </x:c>
      <x:c r="AB131" t="str">
        <x:v>分鐘</x:v>
      </x:c>
      <x:c r="AC131" t="str">
        <x:v>天</x:v>
      </x:c>
    </x:row>
    <x:row r="132">
      <x:c r="A132" t="str">
        <x:v>心身醫學科</x:v>
      </x:c>
      <x:c r="B132" t="str">
        <x:v>FE0033</x:v>
      </x:c>
      <x:c r="C132" t="str">
        <x:v>SF033</x:v>
      </x:c>
      <x:c r="D132" t="str">
        <x:v>專科醫師在訓計畫</x:v>
      </x:c>
      <x:c r="E132" t="n">
        <x:v>4</x:v>
      </x:c>
      <x:c r="F132" t="n">
        <x:v>4</x:v>
      </x:c>
      <x:c r="G132" t="n">
        <x:v>2</x:v>
      </x:c>
      <x:c r="H132" t="str">
        <x:v>20-39</x:v>
      </x:c>
      <x:c r="I132" t="n">
        <x:v>1</x:v>
      </x:c>
      <x:c r="J132" t="str">
        <x:v>高血壓調整期</x:v>
      </x:c>
      <x:c r="K132"/>
      <x:c r="L132"/>
      <x:c r="M132" t="n">
        <x:v>5</x:v>
      </x:c>
      <x:c r="N132" t="n">
        <x:v>5</x:v>
      </x:c>
      <x:c r="O132"/>
      <x:c r="P132"/>
      <x:c r="Q132" t="n">
        <x:v>6</x:v>
      </x:c>
      <x:c r="R132"/>
      <x:c r="S132" t="n">
        <x:v>6</x:v>
      </x:c>
      <x:c r="T132" t="n">
        <x:v>45</x:v>
      </x:c>
      <x:c r="U132" t="n">
        <x:v>1</x:v>
      </x:c>
      <x:c r="V132" t="str">
        <x:v>該教師主動指出報告中可改進的具體段落，並常於發現錯誤當下即時帶領學員復盤，使週末值班期間的進步清晰可見。</x:v>
      </x:c>
      <x:c r="W132"/>
      <x:c r="X132" t="str">
        <x:v>指導教師</x:v>
      </x:c>
      <x:c r="Y132"/>
      <x:c r="Z132" t="n">
        <x:v>6</x:v>
      </x:c>
      <x:c r="AA132" t="str">
        <x:v>2024-Q2</x:v>
      </x:c>
      <x:c r="AB132" t="str">
        <x:v>分鐘</x:v>
      </x:c>
      <x:c r="AC132" t="str">
        <x:v>天</x:v>
      </x:c>
    </x:row>
    <x:row r="133">
      <x:c r="A133" t="str">
        <x:v>心身醫學科</x:v>
      </x:c>
      <x:c r="B133" t="str">
        <x:v>FE0033</x:v>
      </x:c>
      <x:c r="C133" t="str">
        <x:v>SF033</x:v>
      </x:c>
      <x:c r="D133" t="str">
        <x:v>專科醫師在訓計畫</x:v>
      </x:c>
      <x:c r="E133" t="n">
        <x:v>8</x:v>
      </x:c>
      <x:c r="F133" t="n">
        <x:v>4</x:v>
      </x:c>
      <x:c r="G133" t="n">
        <x:v>2</x:v>
      </x:c>
      <x:c r="H133" t="str">
        <x:v>60-79</x:v>
      </x:c>
      <x:c r="I133" t="n">
        <x:v>2</x:v>
      </x:c>
      <x:c r="J133" t="str">
        <x:v>慢性腎病第三期</x:v>
      </x:c>
      <x:c r="K133" t="str">
        <x:v>團隊溝通交班</x:v>
      </x:c>
      <x:c r="L133"/>
      <x:c r="M133" t="n">
        <x:v>6</x:v>
      </x:c>
      <x:c r="N133" t="n">
        <x:v>6</x:v>
      </x:c>
      <x:c r="O133" t="n">
        <x:v>5</x:v>
      </x:c>
      <x:c r="P133" t="n">
        <x:v>6</x:v>
      </x:c>
      <x:c r="Q133" t="n">
        <x:v>5</x:v>
      </x:c>
      <x:c r="R133" t="n">
        <x:v>6</x:v>
      </x:c>
      <x:c r="S133" t="n">
        <x:v>6</x:v>
      </x:c>
      <x:c r="T133" t="n">
        <x:v>20</x:v>
      </x:c>
      <x:c r="U133" t="n">
        <x:v>14</x:v>
      </x:c>
      <x:c r="V133"/>
      <x:c r="W133" t="str">
        <x:v>門診時段因設備短缺導致教學資源匱乏，致使練習時間遭壓縮。</x:v>
      </x:c>
      <x:c r="X133" t="str">
        <x:v>臨床教師</x:v>
      </x:c>
      <x:c r="Y133"/>
      <x:c r="Z133" t="n">
        <x:v>6</x:v>
      </x:c>
      <x:c r="AA133" t="str">
        <x:v>2024-Q2</x:v>
      </x:c>
      <x:c r="AB133" t="str">
        <x:v>分鐘</x:v>
      </x:c>
      <x:c r="AC133" t="str">
        <x:v>天</x:v>
      </x:c>
    </x:row>
    <x:row r="134">
      <x:c r="A134" t="str">
        <x:v>心身醫學科</x:v>
      </x:c>
      <x:c r="B134" t="str">
        <x:v>FE0033</x:v>
      </x:c>
      <x:c r="C134" t="str">
        <x:v>SF033</x:v>
      </x:c>
      <x:c r="D134" t="str">
        <x:v>住院醫師訓練計畫</x:v>
      </x:c>
      <x:c r="E134"/>
      <x:c r="F134" t="n">
        <x:v>4</x:v>
      </x:c>
      <x:c r="G134" t="n">
        <x:v>2</x:v>
      </x:c>
      <x:c r="H134" t="str">
        <x:v>60-79</x:v>
      </x:c>
      <x:c r="I134" t="n">
        <x:v>1</x:v>
      </x:c>
      <x:c r="J134"/>
      <x:c r="K134" t="str">
        <x:v>無菌操作與術後照護</x:v>
      </x:c>
      <x:c r="L134" t="n">
        <x:v>2</x:v>
      </x:c>
      <x:c r="M134" t="n">
        <x:v>4</x:v>
      </x:c>
      <x:c r="N134" t="n">
        <x:v>6</x:v>
      </x:c>
      <x:c r="O134" t="n">
        <x:v>6</x:v>
      </x:c>
      <x:c r="P134" t="n">
        <x:v>6</x:v>
      </x:c>
      <x:c r="Q134" t="n">
        <x:v>5</x:v>
      </x:c>
      <x:c r="R134" t="n">
        <x:v>6</x:v>
      </x:c>
      <x:c r="S134"/>
      <x:c r="T134" t="n">
        <x:v>15</x:v>
      </x:c>
      <x:c r="U134" t="n">
        <x:v>7</x:v>
      </x:c>
      <x:c r="V134" t="str">
        <x:v>以淺顯易懂的範例展現專業耐心，協助學員詳實記錄第二型糖尿病觀念；於床邊教學時嚴謹落實病人隱私保護，展現高度醫學倫理。</x:v>
      </x:c>
      <x:c r="W134" t="str">
        <x:v>該學員遲到已成常態，致使教學安排形同虛設；且因設備短缺，導致半數學員僅能旁觀，整體表現尚未穩定。</x:v>
      </x:c>
      <x:c r="X134" t="str">
        <x:v>臨床教師</x:v>
      </x:c>
      <x:c r="Y134"/>
      <x:c r="Z134" t="n">
        <x:v>6</x:v>
      </x:c>
      <x:c r="AA134" t="str">
        <x:v>2024-Q2</x:v>
      </x:c>
      <x:c r="AB134" t="str">
        <x:v>分鐘</x:v>
      </x:c>
      <x:c r="AC134" t="str">
        <x:v>天</x:v>
      </x:c>
    </x:row>
    <x:row r="135">
      <x:c r="A135" t="str">
        <x:v>心身醫學科</x:v>
      </x:c>
      <x:c r="B135" t="str">
        <x:v>FE0033</x:v>
      </x:c>
      <x:c r="C135" t="str">
        <x:v>SF033</x:v>
      </x:c>
      <x:c r="D135" t="str">
        <x:v>專科醫師在訓計畫</x:v>
      </x:c>
      <x:c r="E135" t="n">
        <x:v>6</x:v>
      </x:c>
      <x:c r="F135" t="n">
        <x:v>4</x:v>
      </x:c>
      <x:c r="G135" t="n">
        <x:v>2</x:v>
      </x:c>
      <x:c r="H135" t="str">
        <x:v>20-39</x:v>
      </x:c>
      <x:c r="I135" t="n">
        <x:v>2</x:v>
      </x:c>
      <x:c r="J135"/>
      <x:c r="K135" t="str">
        <x:v>時間管理與分工</x:v>
      </x:c>
      <x:c r="L135" t="n">
        <x:v>2</x:v>
      </x:c>
      <x:c r="M135"/>
      <x:c r="N135"/>
      <x:c r="O135" t="n">
        <x:v>5</x:v>
      </x:c>
      <x:c r="P135" t="n">
        <x:v>6</x:v>
      </x:c>
      <x:c r="Q135"/>
      <x:c r="R135" t="n">
        <x:v>5</x:v>
      </x:c>
      <x:c r="S135" t="n">
        <x:v>6</x:v>
      </x:c>
      <x:c r="T135" t="n">
        <x:v>10</x:v>
      </x:c>
      <x:c r="U135" t="n">
        <x:v>7</x:v>
      </x:c>
      <x:c r="V135" t="str">
        <x:v>在門診時段，能主動點出優化空間並引導學員即時修正，同時教導以誠信態度面對倫理兩難。此外，透過親手示範與適時放手的典範行為，精準掌控教學節奏。</x:v>
      </x:c>
      <x:c r="W135"/>
      <x:c r="X135" t="str">
        <x:v>主治教師</x:v>
      </x:c>
      <x:c r="Y135"/>
      <x:c r="Z135"/>
      <x:c r="AA135" t="str">
        <x:v>2024-Q2</x:v>
      </x:c>
      <x:c r="AB135" t="str">
        <x:v>分鐘</x:v>
      </x:c>
      <x:c r="AC135" t="str">
        <x:v>天</x:v>
      </x:c>
    </x:row>
    <x:row r="136">
      <x:c r="A136" t="str">
        <x:v>心身醫學科</x:v>
      </x:c>
      <x:c r="B136" t="str">
        <x:v>FE0034</x:v>
      </x:c>
      <x:c r="C136" t="str">
        <x:v>SF034</x:v>
      </x:c>
      <x:c r="D136" t="str">
        <x:v>專科護理師學員計畫</x:v>
      </x:c>
      <x:c r="E136" t="n">
        <x:v>2</x:v>
      </x:c>
      <x:c r="F136" t="n">
        <x:v>1</x:v>
      </x:c>
      <x:c r="G136" t="n">
        <x:v>2</x:v>
      </x:c>
      <x:c r="H136" t="str">
        <x:v>80+</x:v>
      </x:c>
      <x:c r="I136" t="n">
        <x:v>2</x:v>
      </x:c>
      <x:c r="J136"/>
      <x:c r="K136" t="str">
        <x:v>無菌操作與術後照護</x:v>
      </x:c>
      <x:c r="L136" t="n">
        <x:v>2</x:v>
      </x:c>
      <x:c r="M136" t="n">
        <x:v>6</x:v>
      </x:c>
      <x:c r="N136" t="n">
        <x:v>5</x:v>
      </x:c>
      <x:c r="O136"/>
      <x:c r="P136" t="n">
        <x:v>5</x:v>
      </x:c>
      <x:c r="Q136" t="n">
        <x:v>6</x:v>
      </x:c>
      <x:c r="R136" t="n">
        <x:v>5</x:v>
      </x:c>
      <x:c r="S136" t="n">
        <x:v>6</x:v>
      </x:c>
      <x:c r="T136" t="n">
        <x:v>20</x:v>
      </x:c>
      <x:c r="U136" t="n">
        <x:v>2</x:v>
      </x:c>
      <x:c r="V136" t="str">
        <x:v>該教師以病例多樣展現典範，並透過週末值班與自主處理疑難症示範以身作則，其專業投入值得肯定。</x:v>
      </x:c>
      <x:c r="W136" t="str">
        <x:v>該員頻繁將個案推諉給其他組別以迴避責任，且常於報告未評完時遲到早退，週末值班表現亦未趨穩定。</x:v>
      </x:c>
      <x:c r="X136" t="str">
        <x:v>主治教師</x:v>
      </x:c>
      <x:c r="Y136"/>
      <x:c r="Z136" t="n">
        <x:v>5</x:v>
      </x:c>
      <x:c r="AA136" t="str">
        <x:v>2024-Q4</x:v>
      </x:c>
      <x:c r="AB136" t="str">
        <x:v>分鐘</x:v>
      </x:c>
      <x:c r="AC136" t="str">
        <x:v>天</x:v>
      </x:c>
    </x:row>
    <x:row r="137">
      <x:c r="A137" t="str">
        <x:v>心身醫學科</x:v>
      </x:c>
      <x:c r="B137" t="str">
        <x:v>FE0034</x:v>
      </x:c>
      <x:c r="C137" t="str">
        <x:v>SF034</x:v>
      </x:c>
      <x:c r="D137" t="str">
        <x:v>住院醫師訓練計畫</x:v>
      </x:c>
      <x:c r="E137"/>
      <x:c r="F137" t="n">
        <x:v>1</x:v>
      </x:c>
      <x:c r="G137" t="n">
        <x:v>2</x:v>
      </x:c>
      <x:c r="H137" t="str">
        <x:v>0-19</x:v>
      </x:c>
      <x:c r="I137" t="n">
        <x:v>1</x:v>
      </x:c>
      <x:c r="J137"/>
      <x:c r="K137" t="str">
        <x:v>團隊溝通交班</x:v>
      </x:c>
      <x:c r="L137" t="n">
        <x:v>2</x:v>
      </x:c>
      <x:c r="M137"/>
      <x:c r="N137"/>
      <x:c r="O137"/>
      <x:c r="P137" t="n">
        <x:v>5</x:v>
      </x:c>
      <x:c r="Q137" t="n">
        <x:v>5</x:v>
      </x:c>
      <x:c r="R137" t="n">
        <x:v>4</x:v>
      </x:c>
      <x:c r="S137" t="n">
        <x:v>6</x:v>
      </x:c>
      <x:c r="T137" t="n">
        <x:v>1</x:v>
      </x:c>
      <x:c r="U137" t="n">
        <x:v>3</x:v>
      </x:c>
      <x:c r="V137" t="str">
        <x:v>教師總是耐心地講解團隊溝通與交班重點，使學員能獨立完成任務；且因病例多樣且穩定，每班皆有豐富實作機會。</x:v>
      </x:c>
      <x:c r="W137" t="str">
        <x:v>由於人手不足，帶班教師因忙於處理雜務而影響教學品質；此外，觀察與評論程序常延遲兩週，導致心身醫學科病房的運作尚未穩定。</x:v>
      </x:c>
      <x:c r="X137" t="str">
        <x:v>臨床教師</x:v>
      </x:c>
      <x:c r="Y137" t="str">
        <x:v>下階段針對「人手不足」制定改進行動，並主動請教師複核。</x:v>
      </x:c>
      <x:c r="Z137" t="n">
        <x:v>6</x:v>
      </x:c>
      <x:c r="AA137" t="str">
        <x:v>2024-Q4</x:v>
      </x:c>
      <x:c r="AB137" t="str">
        <x:v>分鐘</x:v>
      </x:c>
      <x:c r="AC137" t="str">
        <x:v>天</x:v>
      </x:c>
    </x:row>
    <x:row r="138">
      <x:c r="A138" t="str">
        <x:v>心身醫學科</x:v>
      </x:c>
      <x:c r="B138" t="str">
        <x:v>FE0034</x:v>
      </x:c>
      <x:c r="C138" t="str">
        <x:v>SF034</x:v>
      </x:c>
      <x:c r="D138" t="str">
        <x:v>專科醫師在訓計畫</x:v>
      </x:c>
      <x:c r="E138"/>
      <x:c r="F138" t="n">
        <x:v>1</x:v>
      </x:c>
      <x:c r="G138" t="n">
        <x:v>2</x:v>
      </x:c>
      <x:c r="H138" t="str">
        <x:v>40-59</x:v>
      </x:c>
      <x:c r="I138" t="n">
        <x:v>2</x:v>
      </x:c>
      <x:c r="J138" t="str">
        <x:v>蕁麻疹反覆發作</x:v>
      </x:c>
      <x:c r="K138"/>
      <x:c r="L138" t="n">
        <x:v>1</x:v>
      </x:c>
      <x:c r="M138" t="n">
        <x:v>5</x:v>
      </x:c>
      <x:c r="N138"/>
      <x:c r="O138" t="n">
        <x:v>5</x:v>
      </x:c>
      <x:c r="P138" t="n">
        <x:v>6</x:v>
      </x:c>
      <x:c r="Q138" t="n">
        <x:v>5</x:v>
      </x:c>
      <x:c r="R138" t="n">
        <x:v>5</x:v>
      </x:c>
      <x:c r="S138" t="n">
        <x:v>5</x:v>
      </x:c>
      <x:c r="T138" t="n">
        <x:v>30</x:v>
      </x:c>
      <x:c r="U138" t="n">
        <x:v>5</x:v>
      </x:c>
      <x:c r="V138"/>
      <x:c r="W138" t="str">
        <x:v>全程神情冷淡且情緒化成分過多，導致教學過程顯得消極，甚至因當眾批評學員而使其不敢開口，使回饋效果大打折扣。</x:v>
      </x:c>
      <x:c r="X138" t="str">
        <x:v>臨床教師</x:v>
      </x:c>
      <x:c r="Y138"/>
      <x:c r="Z138" t="n">
        <x:v>6</x:v>
      </x:c>
      <x:c r="AA138" t="str">
        <x:v>2024-Q4</x:v>
      </x:c>
      <x:c r="AB138" t="str">
        <x:v>分鐘</x:v>
      </x:c>
      <x:c r="AC138" t="str">
        <x:v>天</x:v>
      </x:c>
    </x:row>
    <x:row r="139">
      <x:c r="A139" t="str">
        <x:v>心身醫學科</x:v>
      </x:c>
      <x:c r="B139" t="str">
        <x:v>FE0034</x:v>
      </x:c>
      <x:c r="C139" t="str">
        <x:v>SF034</x:v>
      </x:c>
      <x:c r="D139" t="str">
        <x:v>實習醫學生訓練計畫</x:v>
      </x:c>
      <x:c r="E139"/>
      <x:c r="F139" t="n">
        <x:v>1</x:v>
      </x:c>
      <x:c r="G139" t="n">
        <x:v>2</x:v>
      </x:c>
      <x:c r="H139" t="str">
        <x:v>20-39</x:v>
      </x:c>
      <x:c r="I139" t="n">
        <x:v>2</x:v>
      </x:c>
      <x:c r="J139"/>
      <x:c r="K139" t="str">
        <x:v>臨床推理與鑑別診斷</x:v>
      </x:c>
      <x:c r="L139" t="n">
        <x:v>3</x:v>
      </x:c>
      <x:c r="M139" t="n">
        <x:v>5</x:v>
      </x:c>
      <x:c r="N139"/>
      <x:c r="O139" t="n">
        <x:v>4</x:v>
      </x:c>
      <x:c r="P139" t="n">
        <x:v>5</x:v>
      </x:c>
      <x:c r="Q139"/>
      <x:c r="R139"/>
      <x:c r="S139"/>
      <x:c r="T139" t="n">
        <x:v>15</x:v>
      </x:c>
      <x:c r="U139" t="n">
        <x:v>14</x:v>
      </x:c>
      <x:c r="V139"/>
      <x:c r="W139" t="str">
        <x:v>由於人手不足且教師兼任過多，導致查房與教學不穩定，常有評值時間遲到一小時，造成學員空等。</x:v>
      </x:c>
      <x:c r="X139" t="str">
        <x:v>主治教師</x:v>
      </x:c>
      <x:c r="Y139" t="str">
        <x:v>下階段針對「時間失守」制定改進行動，並主動請教師複核。</x:v>
      </x:c>
      <x:c r="Z139" t="n">
        <x:v>4</x:v>
      </x:c>
      <x:c r="AA139" t="str">
        <x:v>2024-Q4</x:v>
      </x:c>
      <x:c r="AB139" t="str">
        <x:v>分鐘</x:v>
      </x:c>
      <x:c r="AC139" t="str">
        <x:v>天</x:v>
      </x:c>
    </x:row>
    <x:row r="140">
      <x:c r="A140" t="str">
        <x:v>心身醫學科</x:v>
      </x:c>
      <x:c r="B140" t="str">
        <x:v>FE0034</x:v>
      </x:c>
      <x:c r="C140" t="str">
        <x:v>SF034</x:v>
      </x:c>
      <x:c r="D140" t="str">
        <x:v>專科醫師在訓計畫</x:v>
      </x:c>
      <x:c r="E140" t="n">
        <x:v>6</x:v>
      </x:c>
      <x:c r="F140" t="n">
        <x:v>1</x:v>
      </x:c>
      <x:c r="G140" t="n">
        <x:v>2</x:v>
      </x:c>
      <x:c r="H140" t="str">
        <x:v>0-19</x:v>
      </x:c>
      <x:c r="I140" t="n">
        <x:v>1</x:v>
      </x:c>
      <x:c r="J140"/>
      <x:c r="K140" t="str">
        <x:v>衛教表達與資源運用</x:v>
      </x:c>
      <x:c r="L140" t="n">
        <x:v>1</x:v>
      </x:c>
      <x:c r="M140" t="n">
        <x:v>5</x:v>
      </x:c>
      <x:c r="N140" t="n">
        <x:v>4</x:v>
      </x:c>
      <x:c r="O140" t="n">
        <x:v>6</x:v>
      </x:c>
      <x:c r="P140" t="n">
        <x:v>4</x:v>
      </x:c>
      <x:c r="Q140" t="n">
        <x:v>4</x:v>
      </x:c>
      <x:c r="R140" t="n">
        <x:v>4</x:v>
      </x:c>
      <x:c r="S140"/>
      <x:c r="T140" t="n">
        <x:v>10</x:v>
      </x:c>
      <x:c r="U140" t="n">
        <x:v>1</x:v>
      </x:c>
      <x:c r="V140"/>
      <x:c r="W140" t="str">
        <x:v>在病門診診察時，當眾批評學員遺漏病史，場面顯得難堪且態度消極冷淡，導致學員不敢開口，仍需持續改進。</x:v>
      </x:c>
      <x:c r="X140" t="str">
        <x:v>臨床教師</x:v>
      </x:c>
      <x:c r="Y140"/>
      <x:c r="Z140" t="n">
        <x:v>6</x:v>
      </x:c>
      <x:c r="AA140" t="str">
        <x:v>2024-Q4</x:v>
      </x:c>
      <x:c r="AB140" t="str">
        <x:v>分鐘</x:v>
      </x:c>
      <x:c r="AC140" t="str">
        <x:v>天</x:v>
      </x:c>
    </x:row>
    <x:row r="141">
      <x:c r="A141" t="str">
        <x:v>心身醫學科</x:v>
      </x:c>
      <x:c r="B141" t="str">
        <x:v>FE0034</x:v>
      </x:c>
      <x:c r="C141" t="str">
        <x:v>SF034</x:v>
      </x:c>
      <x:c r="D141" t="str">
        <x:v>專科醫師在訓計畫</x:v>
      </x:c>
      <x:c r="E141" t="n">
        <x:v>7</x:v>
      </x:c>
      <x:c r="F141" t="n">
        <x:v>1</x:v>
      </x:c>
      <x:c r="G141" t="n">
        <x:v>2</x:v>
      </x:c>
      <x:c r="H141" t="str">
        <x:v>80+</x:v>
      </x:c>
      <x:c r="I141" t="n">
        <x:v>1</x:v>
      </x:c>
      <x:c r="J141" t="str">
        <x:v>產前檢查常規</x:v>
      </x:c>
      <x:c r="K141" t="str">
        <x:v>無菌操作與術後照護</x:v>
      </x:c>
      <x:c r="L141" t="n">
        <x:v>1</x:v>
      </x:c>
      <x:c r="M141" t="n">
        <x:v>6</x:v>
      </x:c>
      <x:c r="N141" t="n">
        <x:v>6</x:v>
      </x:c>
      <x:c r="O141"/>
      <x:c r="P141" t="n">
        <x:v>6</x:v>
      </x:c>
      <x:c r="Q141" t="n">
        <x:v>4</x:v>
      </x:c>
      <x:c r="R141" t="n">
        <x:v>4</x:v>
      </x:c>
      <x:c r="S141" t="n">
        <x:v>6</x:v>
      </x:c>
      <x:c r="T141" t="n">
        <x:v>10</x:v>
      </x:c>
      <x:c r="U141" t="n">
        <x:v>1</x:v>
      </x:c>
      <x:c r="V141" t="str">
        <x:v>錄影複盤系統完善且案例回放生動，展現高度倫理與設備齊全的專業。教學時嚴格落實病人隱私保護，進步顯而易見。</x:v>
      </x:c>
      <x:c r="W141" t="str">
        <x:v>該學員消極遲到，剝削了教學時間，且以冷淡態度打發學員請益，顯示其在值班場景中表現尚未穩定。</x:v>
      </x:c>
      <x:c r="X141" t="str">
        <x:v>指導教師</x:v>
      </x:c>
      <x:c r="Y141"/>
      <x:c r="Z141" t="n">
        <x:v>5</x:v>
      </x:c>
      <x:c r="AA141" t="str">
        <x:v>2024-Q4</x:v>
      </x:c>
      <x:c r="AB141" t="str">
        <x:v>分鐘</x:v>
      </x:c>
      <x:c r="AC141" t="str">
        <x:v>天</x:v>
      </x:c>
    </x:row>
    <x:row r="142">
      <x:c r="A142" t="str">
        <x:v>再生醫學科</x:v>
      </x:c>
      <x:c r="B142" t="str">
        <x:v>FE0035</x:v>
      </x:c>
      <x:c r="C142" t="str">
        <x:v>SF035</x:v>
      </x:c>
      <x:c r="D142" t="str">
        <x:v>專科護理師學員計畫</x:v>
      </x:c>
      <x:c r="E142" t="n">
        <x:v>2</x:v>
      </x:c>
      <x:c r="F142" t="n">
        <x:v>6</x:v>
      </x:c>
      <x:c r="G142" t="n">
        <x:v>1</x:v>
      </x:c>
      <x:c r="H142" t="str">
        <x:v>0-19</x:v>
      </x:c>
      <x:c r="I142" t="n">
        <x:v>2</x:v>
      </x:c>
      <x:c r="J142" t="str">
        <x:v>戒菸與戒酒諮詢</x:v>
      </x:c>
      <x:c r="K142"/>
      <x:c r="L142" t="n">
        <x:v>2</x:v>
      </x:c>
      <x:c r="M142" t="n">
        <x:v>5</x:v>
      </x:c>
      <x:c r="N142" t="n">
        <x:v>4</x:v>
      </x:c>
      <x:c r="O142" t="n">
        <x:v>6</x:v>
      </x:c>
      <x:c r="P142" t="n">
        <x:v>4</x:v>
      </x:c>
      <x:c r="Q142" t="n">
        <x:v>5</x:v>
      </x:c>
      <x:c r="R142"/>
      <x:c r="S142" t="n">
        <x:v>5</x:v>
      </x:c>
      <x:c r="T142" t="n">
        <x:v>30</x:v>
      </x:c>
      <x:c r="U142" t="n">
        <x:v>14</x:v>
      </x:c>
      <x:c r="V142" t="str">
        <x:v>該員週末值班時從容有條，主動於諮詢結束後即時補講要點，堪為典範；更能以淺顯實例耐心闡釋戒菸酒觀念，促使學員筆記詳實。</x:v>
      </x:c>
      <x:c r="W142" t="str">
        <x:v>該員對急症初判與轉診時機環節表現消極，缺乏興趣且令現場氣氛僵硬。</x:v>
      </x:c>
      <x:c r="X142" t="str">
        <x:v>主治教師</x:v>
      </x:c>
      <x:c r="Y142" t="str">
        <x:v>下階段針對「態度消極」制定改進行動，並主動請教師複核。</x:v>
      </x:c>
      <x:c r="Z142" t="n">
        <x:v>5</x:v>
      </x:c>
      <x:c r="AA142" t="str">
        <x:v>2023-Q1</x:v>
      </x:c>
      <x:c r="AB142" t="str">
        <x:v>分鐘</x:v>
      </x:c>
      <x:c r="AC142" t="str">
        <x:v>天</x:v>
      </x:c>
    </x:row>
    <x:row r="143">
      <x:c r="A143" t="str">
        <x:v>再生醫學科</x:v>
      </x:c>
      <x:c r="B143" t="str">
        <x:v>FE0035</x:v>
      </x:c>
      <x:c r="C143" t="str">
        <x:v>SF035</x:v>
      </x:c>
      <x:c r="D143" t="str">
        <x:v>專科護理師學員計畫</x:v>
      </x:c>
      <x:c r="E143" t="n">
        <x:v>2</x:v>
      </x:c>
      <x:c r="F143" t="n">
        <x:v>6</x:v>
      </x:c>
      <x:c r="G143" t="n">
        <x:v>1</x:v>
      </x:c>
      <x:c r="H143" t="str">
        <x:v>40-59</x:v>
      </x:c>
      <x:c r="I143" t="n">
        <x:v>2</x:v>
      </x:c>
      <x:c r="J143" t="str">
        <x:v>高血壓調整期</x:v>
      </x:c>
      <x:c r="K143" t="str">
        <x:v>急症初判與轉診時機</x:v>
      </x:c>
      <x:c r="L143" t="n">
        <x:v>2</x:v>
      </x:c>
      <x:c r="M143" t="n">
        <x:v>5</x:v>
      </x:c>
      <x:c r="N143" t="n">
        <x:v>5</x:v>
      </x:c>
      <x:c r="O143" t="n">
        <x:v>5</x:v>
      </x:c>
      <x:c r="P143" t="n">
        <x:v>5</x:v>
      </x:c>
      <x:c r="Q143" t="n">
        <x:v>5</x:v>
      </x:c>
      <x:c r="R143" t="n">
        <x:v>4</x:v>
      </x:c>
      <x:c r="S143"/>
      <x:c r="T143" t="n">
        <x:v>2</x:v>
      </x:c>
      <x:c r="U143" t="n">
        <x:v>3</x:v>
      </x:c>
      <x:c r="V143"/>
      <x:c r="W143" t="str">
        <x:v>遲到已成常態，導致教學安排流於形式，且再生醫學科門診尚未穩定。</x:v>
      </x:c>
      <x:c r="X143" t="str">
        <x:v>臨床教師</x:v>
      </x:c>
      <x:c r="Y143"/>
      <x:c r="Z143"/>
      <x:c r="AA143" t="str">
        <x:v>2023-Q1</x:v>
      </x:c>
      <x:c r="AB143" t="str">
        <x:v>分鐘</x:v>
      </x:c>
      <x:c r="AC143" t="str">
        <x:v>天</x:v>
      </x:c>
    </x:row>
    <x:row r="144">
      <x:c r="A144" t="str">
        <x:v>再生醫學科</x:v>
      </x:c>
      <x:c r="B144" t="str">
        <x:v>FE0035</x:v>
      </x:c>
      <x:c r="C144" t="str">
        <x:v>SF035</x:v>
      </x:c>
      <x:c r="D144" t="str">
        <x:v>專科醫師在訓計畫</x:v>
      </x:c>
      <x:c r="E144" t="n">
        <x:v>5</x:v>
      </x:c>
      <x:c r="F144" t="n">
        <x:v>6</x:v>
      </x:c>
      <x:c r="G144" t="n">
        <x:v>1</x:v>
      </x:c>
      <x:c r="H144" t="str">
        <x:v>80+</x:v>
      </x:c>
      <x:c r="I144" t="n">
        <x:v>2</x:v>
      </x:c>
      <x:c r="J144" t="str">
        <x:v>蕁麻疹反覆發作</x:v>
      </x:c>
      <x:c r="K144" t="str">
        <x:v>時間管理與分工</x:v>
      </x:c>
      <x:c r="L144"/>
      <x:c r="M144" t="n">
        <x:v>5</x:v>
      </x:c>
      <x:c r="N144" t="n">
        <x:v>6</x:v>
      </x:c>
      <x:c r="O144"/>
      <x:c r="P144" t="n">
        <x:v>6</x:v>
      </x:c>
      <x:c r="Q144" t="n">
        <x:v>5</x:v>
      </x:c>
      <x:c r="R144" t="n">
        <x:v>5</x:v>
      </x:c>
      <x:c r="S144" t="n">
        <x:v>5</x:v>
      </x:c>
      <x:c r="T144" t="n">
        <x:v>10</x:v>
      </x:c>
      <x:c r="U144" t="n">
        <x:v>7</x:v>
      </x:c>
      <x:c r="V144" t="str">
        <x:v>展現專業典範，不僅能精準掌控教學節奏，更主動提供報告改進建議；同時堅守醫學倫理，尊重病人權利，展現正直且具成效的專業表現。</x:v>
      </x:c>
      <x:c r="W144" t="str">
        <x:v>對提問反應消極，僅回覆自己查且表現出漠不關心；此外常有設備短缺問題，如需等待模擬器達二十分鐘。</x:v>
      </x:c>
      <x:c r="X144" t="str">
        <x:v>臨床教師</x:v>
      </x:c>
      <x:c r="Y144" t="str">
        <x:v>下階段針對「態度消極」制定改進行動，並主動請教師複核。</x:v>
      </x:c>
      <x:c r="Z144" t="n">
        <x:v>5</x:v>
      </x:c>
      <x:c r="AA144" t="str">
        <x:v>2023-Q1</x:v>
      </x:c>
      <x:c r="AB144" t="str">
        <x:v>分鐘</x:v>
      </x:c>
      <x:c r="AC144" t="str">
        <x:v>天</x:v>
      </x:c>
    </x:row>
    <x:row r="145">
      <x:c r="A145" t="str">
        <x:v>再生醫學科</x:v>
      </x:c>
      <x:c r="B145" t="str">
        <x:v>FE0035</x:v>
      </x:c>
      <x:c r="C145" t="str">
        <x:v>SF035</x:v>
      </x:c>
      <x:c r="D145" t="str">
        <x:v>住院醫師訓練計畫</x:v>
      </x:c>
      <x:c r="E145"/>
      <x:c r="F145" t="n">
        <x:v>6</x:v>
      </x:c>
      <x:c r="G145" t="n">
        <x:v>2</x:v>
      </x:c>
      <x:c r="H145" t="str">
        <x:v>80+</x:v>
      </x:c>
      <x:c r="I145" t="n">
        <x:v>1</x:v>
      </x:c>
      <x:c r="J145" t="str">
        <x:v>皮膚潰瘍換藥</x:v>
      </x:c>
      <x:c r="K145" t="str">
        <x:v>急症初判與轉診時機</x:v>
      </x:c>
      <x:c r="L145"/>
      <x:c r="M145"/>
      <x:c r="N145" t="n">
        <x:v>6</x:v>
      </x:c>
      <x:c r="O145" t="n">
        <x:v>5</x:v>
      </x:c>
      <x:c r="P145" t="n">
        <x:v>6</x:v>
      </x:c>
      <x:c r="Q145" t="n">
        <x:v>6</x:v>
      </x:c>
      <x:c r="R145" t="n">
        <x:v>5</x:v>
      </x:c>
      <x:c r="S145" t="n">
        <x:v>5</x:v>
      </x:c>
      <x:c r="T145" t="n">
        <x:v>60</x:v>
      </x:c>
      <x:c r="U145" t="n">
        <x:v>1</x:v>
      </x:c>
      <x:c r="V145"/>
      <x:c r="W145" t="str">
        <x:v>面對人手不足的現況，該組常以推諉方式將個案轉交其他組別，導致查房時間一再被壓縮，影響急症初判與轉診時機的把關。</x:v>
      </x:c>
      <x:c r="X145" t="str">
        <x:v>臨床教師</x:v>
      </x:c>
      <x:c r="Y145" t="str">
        <x:v>下階段針對「團隊消極」制定改進行動，並主動請教師複核。</x:v>
      </x:c>
      <x:c r="Z145" t="n">
        <x:v>5</x:v>
      </x:c>
      <x:c r="AA145" t="str">
        <x:v>2023-Q1</x:v>
      </x:c>
      <x:c r="AB145" t="str">
        <x:v>分鐘</x:v>
      </x:c>
      <x:c r="AC145" t="str">
        <x:v>天</x:v>
      </x:c>
    </x:row>
    <x:row r="146">
      <x:c r="A146" t="str">
        <x:v>再生醫學科</x:v>
      </x:c>
      <x:c r="B146" t="str">
        <x:v>FE0035</x:v>
      </x:c>
      <x:c r="C146" t="str">
        <x:v>SF035</x:v>
      </x:c>
      <x:c r="D146" t="str">
        <x:v>一般臨床訓練</x:v>
      </x:c>
      <x:c r="E146" t="n">
        <x:v>5</x:v>
      </x:c>
      <x:c r="F146" t="n">
        <x:v>6</x:v>
      </x:c>
      <x:c r="G146" t="n">
        <x:v>1</x:v>
      </x:c>
      <x:c r="H146" t="str">
        <x:v>20-39</x:v>
      </x:c>
      <x:c r="I146" t="n">
        <x:v>2</x:v>
      </x:c>
      <x:c r="J146" t="str">
        <x:v>慢性腎病第三期</x:v>
      </x:c>
      <x:c r="K146"/>
      <x:c r="L146" t="n">
        <x:v>1</x:v>
      </x:c>
      <x:c r="M146"/>
      <x:c r="N146"/>
      <x:c r="O146" t="n">
        <x:v>5</x:v>
      </x:c>
      <x:c r="P146" t="n">
        <x:v>5</x:v>
      </x:c>
      <x:c r="Q146" t="n">
        <x:v>4</x:v>
      </x:c>
      <x:c r="R146"/>
      <x:c r="S146"/>
      <x:c r="T146" t="n">
        <x:v>10</x:v>
      </x:c>
      <x:c r="U146" t="n">
        <x:v>3</x:v>
      </x:c>
      <x:c r="V146"/>
      <x:c r="W146" t="str">
        <x:v>該評語指出其以消極態度當眾批評報告遲交，造成學員難堪多於教導，且對學員報告常顯得不感興趣、愛理不理，建議於處置優先順序判斷環節持續觀察。</x:v>
      </x:c>
      <x:c r="X146" t="str">
        <x:v>指導教師</x:v>
      </x:c>
      <x:c r="Y146" t="str">
        <x:v>下階段針對「情緒化批評」制定改進行動，並主動請教師複核。</x:v>
      </x:c>
      <x:c r="Z146" t="n">
        <x:v>4</x:v>
      </x:c>
      <x:c r="AA146" t="str">
        <x:v>2023-Q1</x:v>
      </x:c>
      <x:c r="AB146" t="str">
        <x:v>分鐘</x:v>
      </x:c>
      <x:c r="AC146" t="str">
        <x:v>天</x:v>
      </x:c>
    </x:row>
    <x:row r="147">
      <x:c r="A147" t="str">
        <x:v>再生醫學科</x:v>
      </x:c>
      <x:c r="B147" t="str">
        <x:v>FE0036</x:v>
      </x:c>
      <x:c r="C147" t="str">
        <x:v>SF036</x:v>
      </x:c>
      <x:c r="D147" t="str">
        <x:v>專科醫師在訓計畫</x:v>
      </x:c>
      <x:c r="E147" t="n">
        <x:v>4</x:v>
      </x:c>
      <x:c r="F147" t="n">
        <x:v>3</x:v>
      </x:c>
      <x:c r="G147" t="n">
        <x:v>1</x:v>
      </x:c>
      <x:c r="H147" t="str">
        <x:v>80+</x:v>
      </x:c>
      <x:c r="I147" t="n">
        <x:v>2</x:v>
      </x:c>
      <x:c r="J147"/>
      <x:c r="K147" t="str">
        <x:v>無菌操作與術後照護</x:v>
      </x:c>
      <x:c r="L147" t="n">
        <x:v>2</x:v>
      </x:c>
      <x:c r="M147" t="n">
        <x:v>6</x:v>
      </x:c>
      <x:c r="N147" t="n">
        <x:v>6</x:v>
      </x:c>
      <x:c r="O147"/>
      <x:c r="P147"/>
      <x:c r="Q147"/>
      <x:c r="R147" t="n">
        <x:v>6</x:v>
      </x:c>
      <x:c r="S147"/>
      <x:c r="T147" t="n">
        <x:v>5</x:v>
      </x:c>
      <x:c r="U147" t="n">
        <x:v>2</x:v>
      </x:c>
      <x:c r="V147" t="str">
        <x:v>該學員展現良好倫理素養，於午間查房時養成先說明並取得病人同意的習慣；同時能提供具體的段落回饋，使學員易於修正改進。</x:v>
      </x:c>
      <x:c r="W147" t="str">
        <x:v>學員於午間查房時因壓力過大而未能穩定情緒，竟當眾批評他人致令學員心驚。</x:v>
      </x:c>
      <x:c r="X147" t="str">
        <x:v>臨床教師</x:v>
      </x:c>
      <x:c r="Y147" t="str">
        <x:v>下階段針對「情緒化批評」制定改進行動，並主動請教師複核。</x:v>
      </x:c>
      <x:c r="Z147" t="n">
        <x:v>6</x:v>
      </x:c>
      <x:c r="AA147" t="str">
        <x:v>2024-Q1</x:v>
      </x:c>
      <x:c r="AB147" t="str">
        <x:v>分鐘</x:v>
      </x:c>
      <x:c r="AC147" t="str">
        <x:v>天</x:v>
      </x:c>
    </x:row>
    <x:row r="148">
      <x:c r="A148" t="str">
        <x:v>再生醫學科</x:v>
      </x:c>
      <x:c r="B148" t="str">
        <x:v>FE0036</x:v>
      </x:c>
      <x:c r="C148" t="str">
        <x:v>SF036</x:v>
      </x:c>
      <x:c r="D148" t="str">
        <x:v>專科護理師學員計畫</x:v>
      </x:c>
      <x:c r="E148" t="n">
        <x:v>2</x:v>
      </x:c>
      <x:c r="F148" t="n">
        <x:v>3</x:v>
      </x:c>
      <x:c r="G148" t="n">
        <x:v>1</x:v>
      </x:c>
      <x:c r="H148" t="str">
        <x:v>60-79</x:v>
      </x:c>
      <x:c r="I148" t="n">
        <x:v>1</x:v>
      </x:c>
      <x:c r="J148" t="str">
        <x:v>皮膚潰瘍換藥</x:v>
      </x:c>
      <x:c r="K148"/>
      <x:c r="L148" t="n">
        <x:v>1</x:v>
      </x:c>
      <x:c r="M148" t="n">
        <x:v>6</x:v>
      </x:c>
      <x:c r="N148" t="n">
        <x:v>5</x:v>
      </x:c>
      <x:c r="O148"/>
      <x:c r="P148" t="n">
        <x:v>6</x:v>
      </x:c>
      <x:c r="Q148" t="n">
        <x:v>6</x:v>
      </x:c>
      <x:c r="R148" t="n">
        <x:v>6</x:v>
      </x:c>
      <x:c r="S148" t="n">
        <x:v>6</x:v>
      </x:c>
      <x:c r="T148" t="n">
        <x:v>60</x:v>
      </x:c>
      <x:c r="U148" t="n">
        <x:v>5</x:v>
      </x:c>
      <x:c r="V148" t="str">
        <x:v>查房結束前，主動關心學員卡關的地方。；另外每次案例豐富得讓學員看見疾病的自然史。；另外常常教學資源充裕，模型圖卡應有盡有。（週末值班）。</x:v>
      </x:c>
      <x:c r="W148" t="str">
        <x:v>面對衛教表達與資源運用環節時態度消極，導致現場氣氛僵硬；週末值班期間對於皮膚潰瘍換藥的復盤常顯延遲，錯失最佳修正時機。</x:v>
      </x:c>
      <x:c r="X148" t="str">
        <x:v>臨床教師</x:v>
      </x:c>
      <x:c r="Y148" t="str">
        <x:v>下階段針對「態度消極」制定改進行動，並主動請教師複核。</x:v>
      </x:c>
      <x:c r="Z148"/>
      <x:c r="AA148" t="str">
        <x:v>2024-Q1</x:v>
      </x:c>
      <x:c r="AB148" t="str">
        <x:v>分鐘</x:v>
      </x:c>
      <x:c r="AC148" t="str">
        <x:v>天</x:v>
      </x:c>
    </x:row>
    <x:row r="149">
      <x:c r="A149" t="str">
        <x:v>再生醫學科</x:v>
      </x:c>
      <x:c r="B149" t="str">
        <x:v>FE0036</x:v>
      </x:c>
      <x:c r="C149" t="str">
        <x:v>SF036</x:v>
      </x:c>
      <x:c r="D149" t="str">
        <x:v>專科護理師學員計畫</x:v>
      </x:c>
      <x:c r="E149" t="n">
        <x:v>1</x:v>
      </x:c>
      <x:c r="F149" t="n">
        <x:v>3</x:v>
      </x:c>
      <x:c r="G149" t="n">
        <x:v>2</x:v>
      </x:c>
      <x:c r="H149" t="str">
        <x:v>0-19</x:v>
      </x:c>
      <x:c r="I149" t="n">
        <x:v>2</x:v>
      </x:c>
      <x:c r="J149"/>
      <x:c r="K149" t="str">
        <x:v>醫病溝通與共同決策</x:v>
      </x:c>
      <x:c r="L149"/>
      <x:c r="M149" t="n">
        <x:v>6</x:v>
      </x:c>
      <x:c r="N149" t="n">
        <x:v>6</x:v>
      </x:c>
      <x:c r="O149" t="n">
        <x:v>6</x:v>
      </x:c>
      <x:c r="P149"/>
      <x:c r="Q149" t="n">
        <x:v>6</x:v>
      </x:c>
      <x:c r="R149"/>
      <x:c r="S149"/>
      <x:c r="T149" t="n">
        <x:v>5</x:v>
      </x:c>
      <x:c r="U149" t="n">
        <x:v>2</x:v>
      </x:c>
      <x:c r="V149" t="str">
        <x:v>該員以身作則準時到崗樹立典範，並主動提供報告改進建議；同時確保模擬教學設備齊全，讓學員練習量充裕，值得肯定。</x:v>
      </x:c>
      <x:c r="W149"/>
      <x:c r="X149" t="str">
        <x:v>指導教師</x:v>
      </x:c>
      <x:c r="Y149" t="str">
        <x:v>下階段針對「人手不足」制定改進行動，並主動請教師複核。</x:v>
      </x:c>
      <x:c r="Z149" t="n">
        <x:v>6</x:v>
      </x:c>
      <x:c r="AA149" t="str">
        <x:v>2024-Q1</x:v>
      </x:c>
      <x:c r="AB149" t="str">
        <x:v>分鐘</x:v>
      </x:c>
      <x:c r="AC149" t="str">
        <x:v>天</x:v>
      </x:c>
    </x:row>
    <x:row r="150">
      <x:c r="A150" t="str">
        <x:v>再生醫學科</x:v>
      </x:c>
      <x:c r="B150" t="str">
        <x:v>FE0036</x:v>
      </x:c>
      <x:c r="C150" t="str">
        <x:v>SF036</x:v>
      </x:c>
      <x:c r="D150" t="str">
        <x:v>實習醫學生訓練計畫</x:v>
      </x:c>
      <x:c r="E150" t="n">
        <x:v>1</x:v>
      </x:c>
      <x:c r="F150" t="n">
        <x:v>3</x:v>
      </x:c>
      <x:c r="G150" t="n">
        <x:v>1</x:v>
      </x:c>
      <x:c r="H150" t="str">
        <x:v>80+</x:v>
      </x:c>
      <x:c r="I150" t="n">
        <x:v>2</x:v>
      </x:c>
      <x:c r="J150" t="str">
        <x:v>高血壓調整期</x:v>
      </x:c>
      <x:c r="K150" t="str">
        <x:v>用藥安全與交互作用</x:v>
      </x:c>
      <x:c r="L150" t="n">
        <x:v>2</x:v>
      </x:c>
      <x:c r="M150" t="n">
        <x:v>5</x:v>
      </x:c>
      <x:c r="N150"/>
      <x:c r="O150"/>
      <x:c r="P150" t="n">
        <x:v>6</x:v>
      </x:c>
      <x:c r="Q150" t="n">
        <x:v>6</x:v>
      </x:c>
      <x:c r="R150" t="n">
        <x:v>6</x:v>
      </x:c>
      <x:c r="S150" t="n">
        <x:v>6</x:v>
      </x:c>
      <x:c r="T150" t="n">
        <x:v>2</x:v>
      </x:c>
      <x:c r="U150" t="n">
        <x:v>2</x:v>
      </x:c>
      <x:c r="V150"/>
      <x:c r="W150" t="str">
        <x:v>再生醫學科門診因人手不足致帶班教師無暇兼顧教學，且報告提交數週後仍因延遲而未獲回應。</x:v>
      </x:c>
      <x:c r="X150" t="str">
        <x:v>主治教師</x:v>
      </x:c>
      <x:c r="Y150" t="str">
        <x:v>下階段針對「延遲回饋」制定改進行動，並主動請教師複核。</x:v>
      </x:c>
      <x:c r="Z150" t="n">
        <x:v>6</x:v>
      </x:c>
      <x:c r="AA150" t="str">
        <x:v>2024-Q1</x:v>
      </x:c>
      <x:c r="AB150" t="str">
        <x:v>分鐘</x:v>
      </x:c>
      <x:c r="AC150" t="str">
        <x:v>天</x:v>
      </x:c>
    </x:row>
    <x:row r="151">
      <x:c r="A151" t="str">
        <x:v>再生醫學科</x:v>
      </x:c>
      <x:c r="B151" t="str">
        <x:v>FE0036</x:v>
      </x:c>
      <x:c r="C151" t="str">
        <x:v>SF036</x:v>
      </x:c>
      <x:c r="D151" t="str">
        <x:v>專科醫師在訓計畫</x:v>
      </x:c>
      <x:c r="E151" t="n">
        <x:v>5</x:v>
      </x:c>
      <x:c r="F151" t="n">
        <x:v>3</x:v>
      </x:c>
      <x:c r="G151" t="n">
        <x:v>2</x:v>
      </x:c>
      <x:c r="H151" t="str">
        <x:v>20-39</x:v>
      </x:c>
      <x:c r="I151" t="n">
        <x:v>2</x:v>
      </x:c>
      <x:c r="J151" t="str">
        <x:v>靜脈栓塞追蹤</x:v>
      </x:c>
      <x:c r="K151"/>
      <x:c r="L151" t="n">
        <x:v>2</x:v>
      </x:c>
      <x:c r="M151" t="n">
        <x:v>6</x:v>
      </x:c>
      <x:c r="N151" t="n">
        <x:v>5</x:v>
      </x:c>
      <x:c r="O151" t="n">
        <x:v>6</x:v>
      </x:c>
      <x:c r="P151" t="n">
        <x:v>6</x:v>
      </x:c>
      <x:c r="Q151" t="n">
        <x:v>6</x:v>
      </x:c>
      <x:c r="R151" t="n">
        <x:v>6</x:v>
      </x:c>
      <x:c r="S151"/>
      <x:c r="T151" t="n">
        <x:v>5</x:v>
      </x:c>
      <x:c r="U151" t="n">
        <x:v>3</x:v>
      </x:c>
      <x:c r="V151" t="str">
        <x:v>在學員答錯時能以耐心拆解原因而非直接給予答案，並於閒談間藉由醫德言傳身教，於醫病溝通與共同決策環節成效明顯。</x:v>
      </x:c>
      <x:c r="W151"/>
      <x:c r="X151" t="str">
        <x:v>主治教師</x:v>
      </x:c>
      <x:c r="Y151"/>
      <x:c r="Z151" t="n">
        <x:v>6</x:v>
      </x:c>
      <x:c r="AA151" t="str">
        <x:v>2024-Q1</x:v>
      </x:c>
      <x:c r="AB151" t="str">
        <x:v>分鐘</x:v>
      </x:c>
      <x:c r="AC151" t="str">
        <x:v>天</x:v>
      </x:c>
    </x:row>
    <x:row r="152">
      <x:c r="A152" t="str">
        <x:v>再生醫學科</x:v>
      </x:c>
      <x:c r="B152" t="str">
        <x:v>FE0036</x:v>
      </x:c>
      <x:c r="C152" t="str">
        <x:v>SF036</x:v>
      </x:c>
      <x:c r="D152" t="str">
        <x:v>實習醫學生訓練計畫</x:v>
      </x:c>
      <x:c r="E152" t="n">
        <x:v>2</x:v>
      </x:c>
      <x:c r="F152" t="n">
        <x:v>3</x:v>
      </x:c>
      <x:c r="G152" t="n">
        <x:v>2</x:v>
      </x:c>
      <x:c r="H152" t="str">
        <x:v>60-79</x:v>
      </x:c>
      <x:c r="I152" t="n">
        <x:v>2</x:v>
      </x:c>
      <x:c r="J152" t="str">
        <x:v>跌倒後功能評估</x:v>
      </x:c>
      <x:c r="K152" t="str">
        <x:v>急症初判與轉診時機</x:v>
      </x:c>
      <x:c r="L152" t="n">
        <x:v>2</x:v>
      </x:c>
      <x:c r="M152"/>
      <x:c r="N152" t="n">
        <x:v>6</x:v>
      </x:c>
      <x:c r="O152" t="n">
        <x:v>6</x:v>
      </x:c>
      <x:c r="P152" t="n">
        <x:v>6</x:v>
      </x:c>
      <x:c r="Q152" t="n">
        <x:v>6</x:v>
      </x:c>
      <x:c r="R152" t="n">
        <x:v>6</x:v>
      </x:c>
      <x:c r="S152" t="n">
        <x:v>6</x:v>
      </x:c>
      <x:c r="T152" t="n">
        <x:v>20</x:v>
      </x:c>
      <x:c r="U152" t="n">
        <x:v>1</x:v>
      </x:c>
      <x:c r="V152" t="str">
        <x:v>再生醫學科病患數穩定且病例多樣，透過跌倒後功能評估即可討論出具體觀察點。教學建議具備執行力，且在面對疑難病例時以身作則，展現典範並使進步有目共睹。</x:v>
      </x:c>
      <x:c r="W152" t="str">
        <x:v>由於設備短缺與遲到導致評值時間未準時出現，造成學員空等一小時，並因教學資源匱乏而壓縮練習時間，目前仍在改進中。</x:v>
      </x:c>
      <x:c r="X152" t="str">
        <x:v>臨床教師</x:v>
      </x:c>
      <x:c r="Y152" t="str">
        <x:v>下階段針對「時間失守」制定改進行動，並主動請教師複核。</x:v>
      </x:c>
      <x:c r="Z152" t="n">
        <x:v>5</x:v>
      </x:c>
      <x:c r="AA152" t="str">
        <x:v>2024-Q1</x:v>
      </x:c>
      <x:c r="AB152" t="str">
        <x:v>分鐘</x:v>
      </x:c>
      <x:c r="AC152" t="str">
        <x:v>天</x:v>
      </x:c>
    </x:row>
    <x:row r="153">
      <x:c r="A153" t="str">
        <x:v>再生醫學科</x:v>
      </x:c>
      <x:c r="B153" t="str">
        <x:v>FE0037</x:v>
      </x:c>
      <x:c r="C153" t="str">
        <x:v>SF037</x:v>
      </x:c>
      <x:c r="D153" t="str">
        <x:v>住院醫師訓練計畫</x:v>
      </x:c>
      <x:c r="E153"/>
      <x:c r="F153" t="n">
        <x:v>2</x:v>
      </x:c>
      <x:c r="G153" t="n">
        <x:v>1</x:v>
      </x:c>
      <x:c r="H153" t="str">
        <x:v>20-39</x:v>
      </x:c>
      <x:c r="I153" t="n">
        <x:v>1</x:v>
      </x:c>
      <x:c r="J153" t="str">
        <x:v>貧血原因待查</x:v>
      </x:c>
      <x:c r="K153" t="str">
        <x:v>時間管理與分工</x:v>
      </x:c>
      <x:c r="L153"/>
      <x:c r="M153"/>
      <x:c r="N153" t="n">
        <x:v>6</x:v>
      </x:c>
      <x:c r="O153" t="n">
        <x:v>5</x:v>
      </x:c>
      <x:c r="P153"/>
      <x:c r="Q153" t="n">
        <x:v>6</x:v>
      </x:c>
      <x:c r="R153"/>
      <x:c r="S153" t="n">
        <x:v>5</x:v>
      </x:c>
      <x:c r="T153" t="n">
        <x:v>5</x:v>
      </x:c>
      <x:c r="U153" t="n">
        <x:v>7</x:v>
      </x:c>
      <x:c r="V153"/>
      <x:c r="W153" t="str">
        <x:v>評值表歸還時常有數週的延遲，且回饋內容過於模糊，導致改進方向不明，反映出時間管理與分工環節尚未穩定。</x:v>
      </x:c>
      <x:c r="X153" t="str">
        <x:v>臨床教師</x:v>
      </x:c>
      <x:c r="Y153" t="str">
        <x:v>下階段針對「延遲回饋」制定改進行動，並主動請教師複核。</x:v>
      </x:c>
      <x:c r="Z153" t="n">
        <x:v>6</x:v>
      </x:c>
      <x:c r="AA153" t="str">
        <x:v>2023-Q3</x:v>
      </x:c>
      <x:c r="AB153" t="str">
        <x:v>分鐘</x:v>
      </x:c>
      <x:c r="AC153" t="str">
        <x:v>天</x:v>
      </x:c>
    </x:row>
    <x:row r="154">
      <x:c r="A154" t="str">
        <x:v>再生醫學科</x:v>
      </x:c>
      <x:c r="B154" t="str">
        <x:v>FE0037</x:v>
      </x:c>
      <x:c r="C154" t="str">
        <x:v>SF037</x:v>
      </x:c>
      <x:c r="D154" t="str">
        <x:v>專科醫師在訓計畫</x:v>
      </x:c>
      <x:c r="E154" t="n">
        <x:v>5</x:v>
      </x:c>
      <x:c r="F154" t="n">
        <x:v>2</x:v>
      </x:c>
      <x:c r="G154" t="n">
        <x:v>2</x:v>
      </x:c>
      <x:c r="H154" t="str">
        <x:v>0-19</x:v>
      </x:c>
      <x:c r="I154" t="n">
        <x:v>2</x:v>
      </x:c>
      <x:c r="J154"/>
      <x:c r="K154"/>
      <x:c r="L154" t="n">
        <x:v>1</x:v>
      </x:c>
      <x:c r="M154" t="n">
        <x:v>5</x:v>
      </x:c>
      <x:c r="N154" t="n">
        <x:v>5</x:v>
      </x:c>
      <x:c r="O154" t="n">
        <x:v>4</x:v>
      </x:c>
      <x:c r="P154"/>
      <x:c r="Q154"/>
      <x:c r="R154" t="n">
        <x:v>5</x:v>
      </x:c>
      <x:c r="S154" t="n">
        <x:v>6</x:v>
      </x:c>
      <x:c r="T154" t="n">
        <x:v>15</x:v>
      </x:c>
      <x:c r="U154" t="n">
        <x:v>7</x:v>
      </x:c>
      <x:c r="V154"/>
      <x:c r="W154" t="str">
        <x:v>設備短缺導致老舊模型狀況百出，致使教學一再中斷；此外，午間查房的回饋延遲過久，令學員等得心焦，目前仍在改進中。</x:v>
      </x:c>
      <x:c r="X154" t="str">
        <x:v>指導教師</x:v>
      </x:c>
      <x:c r="Y154" t="str">
        <x:v>下階段針對「設備短缺」制定改進行動，並主動請教師複核。</x:v>
      </x:c>
      <x:c r="Z154" t="n">
        <x:v>6</x:v>
      </x:c>
      <x:c r="AA154" t="str">
        <x:v>2023-Q3</x:v>
      </x:c>
      <x:c r="AB154" t="str">
        <x:v>分鐘</x:v>
      </x:c>
      <x:c r="AC154" t="str">
        <x:v>天</x:v>
      </x:c>
    </x:row>
    <x:row r="155">
      <x:c r="A155" t="str">
        <x:v>再生醫學科</x:v>
      </x:c>
      <x:c r="B155" t="str">
        <x:v>FE0037</x:v>
      </x:c>
      <x:c r="C155" t="str">
        <x:v>SF037</x:v>
      </x:c>
      <x:c r="D155" t="str">
        <x:v>專科護理師學員計畫</x:v>
      </x:c>
      <x:c r="E155"/>
      <x:c r="F155" t="n">
        <x:v>2</x:v>
      </x:c>
      <x:c r="G155" t="n">
        <x:v>2</x:v>
      </x:c>
      <x:c r="H155" t="str">
        <x:v>60-79</x:v>
      </x:c>
      <x:c r="I155" t="n">
        <x:v>1</x:v>
      </x:c>
      <x:c r="J155"/>
      <x:c r="K155" t="str">
        <x:v>處置優先順序判斷</x:v>
      </x:c>
      <x:c r="L155"/>
      <x:c r="M155" t="n">
        <x:v>6</x:v>
      </x:c>
      <x:c r="N155"/>
      <x:c r="O155"/>
      <x:c r="P155" t="n">
        <x:v>4</x:v>
      </x:c>
      <x:c r="Q155" t="n">
        <x:v>6</x:v>
      </x:c>
      <x:c r="R155"/>
      <x:c r="S155"/>
      <x:c r="T155" t="n">
        <x:v>10</x:v>
      </x:c>
      <x:c r="U155" t="n">
        <x:v>5</x:v>
      </x:c>
      <x:c r="V155" t="str">
        <x:v>學習態度主動且病例多樣，每班皆有充足實作機會，且老師總在操作結束後即時進行回顧，使門診時段的學習成效顯著。</x:v>
      </x:c>
      <x:c r="W155" t="str">
        <x:v>病房因人手不足導致學員整個下午無人指導，且門診時段的評論內容過於模糊，導致聽者解讀不一。</x:v>
      </x:c>
      <x:c r="X155" t="str">
        <x:v>指導教師</x:v>
      </x:c>
      <x:c r="Y155" t="str">
        <x:v>下階段針對「人手不足」制定改進行動，並主動請教師複核。</x:v>
      </x:c>
      <x:c r="Z155" t="n">
        <x:v>5</x:v>
      </x:c>
      <x:c r="AA155" t="str">
        <x:v>2023-Q3</x:v>
      </x:c>
      <x:c r="AB155" t="str">
        <x:v>分鐘</x:v>
      </x:c>
      <x:c r="AC155" t="str">
        <x:v>天</x:v>
      </x:c>
    </x:row>
    <x:row r="156">
      <x:c r="A156" t="str">
        <x:v>再生醫學科</x:v>
      </x:c>
      <x:c r="B156" t="str">
        <x:v>FE0037</x:v>
      </x:c>
      <x:c r="C156" t="str">
        <x:v>SF037</x:v>
      </x:c>
      <x:c r="D156" t="str">
        <x:v>一般臨床訓練</x:v>
      </x:c>
      <x:c r="E156" t="n">
        <x:v>2</x:v>
      </x:c>
      <x:c r="F156" t="n">
        <x:v>2</x:v>
      </x:c>
      <x:c r="G156" t="n">
        <x:v>2</x:v>
      </x:c>
      <x:c r="H156" t="str">
        <x:v>0-19</x:v>
      </x:c>
      <x:c r="I156" t="n">
        <x:v>1</x:v>
      </x:c>
      <x:c r="J156" t="str">
        <x:v>急性腸胃炎</x:v>
      </x:c>
      <x:c r="K156" t="str">
        <x:v>臨床推理與鑑別診斷</x:v>
      </x:c>
      <x:c r="L156" t="n">
        <x:v>3</x:v>
      </x:c>
      <x:c r="M156" t="n">
        <x:v>6</x:v>
      </x:c>
      <x:c r="N156" t="n">
        <x:v>5</x:v>
      </x:c>
      <x:c r="O156" t="n">
        <x:v>4</x:v>
      </x:c>
      <x:c r="P156" t="n">
        <x:v>5</x:v>
      </x:c>
      <x:c r="Q156" t="n">
        <x:v>5</x:v>
      </x:c>
      <x:c r="R156"/>
      <x:c r="S156" t="n">
        <x:v>5</x:v>
      </x:c>
      <x:c r="T156" t="n">
        <x:v>30</x:v>
      </x:c>
      <x:c r="U156" t="n">
        <x:v>5</x:v>
      </x:c>
      <x:c r="V156" t="str">
        <x:v>常將學員報告逐字批註，回饋具體明確至措辭；模擬教學設備齊全且練習量充裕，使學員於午間查房之進步清晰可見。</x:v>
      </x:c>
      <x:c r="W156"/>
      <x:c r="X156" t="str">
        <x:v>臨床教師</x:v>
      </x:c>
      <x:c r="Y156" t="str">
        <x:v>下階段針對「情緒化批評」制定改進行動，並主動請教師複核。</x:v>
      </x:c>
      <x:c r="Z156" t="n">
        <x:v>6</x:v>
      </x:c>
      <x:c r="AA156" t="str">
        <x:v>2023-Q3</x:v>
      </x:c>
      <x:c r="AB156" t="str">
        <x:v>分鐘</x:v>
      </x:c>
      <x:c r="AC156" t="str">
        <x:v>天</x:v>
      </x:c>
    </x:row>
    <x:row r="157">
      <x:c r="A157" t="str">
        <x:v>再生醫學科</x:v>
      </x:c>
      <x:c r="B157" t="str">
        <x:v>FE0038</x:v>
      </x:c>
      <x:c r="C157" t="str">
        <x:v>SF038</x:v>
      </x:c>
      <x:c r="D157" t="str">
        <x:v>專科護理師學員計畫</x:v>
      </x:c>
      <x:c r="E157" t="n">
        <x:v>2</x:v>
      </x:c>
      <x:c r="F157" t="n">
        <x:v>2</x:v>
      </x:c>
      <x:c r="G157" t="n">
        <x:v>2</x:v>
      </x:c>
      <x:c r="H157" t="str">
        <x:v>20-39</x:v>
      </x:c>
      <x:c r="I157" t="n">
        <x:v>1</x:v>
      </x:c>
      <x:c r="J157" t="str">
        <x:v>失眠與焦慮共病</x:v>
      </x:c>
      <x:c r="K157"/>
      <x:c r="L157"/>
      <x:c r="M157" t="n">
        <x:v>3</x:v>
      </x:c>
      <x:c r="N157" t="n">
        <x:v>5</x:v>
      </x:c>
      <x:c r="O157" t="n">
        <x:v>5</x:v>
      </x:c>
      <x:c r="P157" t="n">
        <x:v>6</x:v>
      </x:c>
      <x:c r="Q157" t="n">
        <x:v>6</x:v>
      </x:c>
      <x:c r="R157"/>
      <x:c r="S157"/>
      <x:c r="T157" t="n">
        <x:v>5</x:v>
      </x:c>
      <x:c r="U157" t="n">
        <x:v>2</x:v>
      </x:c>
      <x:c r="V157"/>
      <x:c r="W157" t="str">
        <x:v>由於人手不足，導致教師兼任過多，床邊教學被迫暫停，需持續觀察。</x:v>
      </x:c>
      <x:c r="X157" t="str">
        <x:v>指導教師</x:v>
      </x:c>
      <x:c r="Y157" t="str">
        <x:v>下階段針對「人手不足」制定改進行動，並主動請教師複核。</x:v>
      </x:c>
      <x:c r="Z157"/>
      <x:c r="AA157" t="str">
        <x:v>2024-Q2</x:v>
      </x:c>
      <x:c r="AB157" t="str">
        <x:v>分鐘</x:v>
      </x:c>
      <x:c r="AC157" t="str">
        <x:v>天</x:v>
      </x:c>
    </x:row>
    <x:row r="158">
      <x:c r="A158" t="str">
        <x:v>再生醫學科</x:v>
      </x:c>
      <x:c r="B158" t="str">
        <x:v>FE0038</x:v>
      </x:c>
      <x:c r="C158" t="str">
        <x:v>SF038</x:v>
      </x:c>
      <x:c r="D158" t="str">
        <x:v>專科醫師在訓計畫</x:v>
      </x:c>
      <x:c r="E158" t="n">
        <x:v>5</x:v>
      </x:c>
      <x:c r="F158" t="n">
        <x:v>2</x:v>
      </x:c>
      <x:c r="G158" t="n">
        <x:v>2</x:v>
      </x:c>
      <x:c r="H158" t="str">
        <x:v>60-79</x:v>
      </x:c>
      <x:c r="I158" t="n">
        <x:v>1</x:v>
      </x:c>
      <x:c r="J158"/>
      <x:c r="K158"/>
      <x:c r="L158" t="n">
        <x:v>1</x:v>
      </x:c>
      <x:c r="M158" t="n">
        <x:v>5</x:v>
      </x:c>
      <x:c r="N158"/>
      <x:c r="O158" t="n">
        <x:v>5</x:v>
      </x:c>
      <x:c r="P158"/>
      <x:c r="Q158"/>
      <x:c r="R158" t="n">
        <x:v>6</x:v>
      </x:c>
      <x:c r="S158"/>
      <x:c r="T158" t="n">
        <x:v>15</x:v>
      </x:c>
      <x:c r="U158" t="n">
        <x:v>3</x:v>
      </x:c>
      <x:c r="V158" t="str">
        <x:v>展現極佳的耐心，透過引導讓學員自主釐清思路；教學環境設備齊全，確保學員練習量充裕；落實尊重病人的倫理精神，並在檢查前落實說明與取得同意。</x:v>
      </x:c>
      <x:c r="W158" t="str">
        <x:v>該員在醫病溝通與共同決策環節表現消極，導致現場氣氛僵硬，需於週末值班期間持續觀察其改進情況。</x:v>
      </x:c>
      <x:c r="X158" t="str">
        <x:v>指導教師</x:v>
      </x:c>
      <x:c r="Y158" t="str">
        <x:v>下階段針對「態度消極」制定改進行動，並主動請教師複核。</x:v>
      </x:c>
      <x:c r="Z158" t="n">
        <x:v>6</x:v>
      </x:c>
      <x:c r="AA158" t="str">
        <x:v>2024-Q2</x:v>
      </x:c>
      <x:c r="AB158" t="str">
        <x:v>分鐘</x:v>
      </x:c>
      <x:c r="AC158" t="str">
        <x:v>天</x:v>
      </x:c>
    </x:row>
    <x:row r="159">
      <x:c r="A159" t="str">
        <x:v>再生醫學科</x:v>
      </x:c>
      <x:c r="B159" t="str">
        <x:v>FE0038</x:v>
      </x:c>
      <x:c r="C159" t="str">
        <x:v>SF038</x:v>
      </x:c>
      <x:c r="D159" t="str">
        <x:v>專科護理師學員計畫</x:v>
      </x:c>
      <x:c r="E159"/>
      <x:c r="F159" t="n">
        <x:v>2</x:v>
      </x:c>
      <x:c r="G159" t="n">
        <x:v>2</x:v>
      </x:c>
      <x:c r="H159" t="str">
        <x:v>20-39</x:v>
      </x:c>
      <x:c r="I159" t="n">
        <x:v>1</x:v>
      </x:c>
      <x:c r="J159"/>
      <x:c r="K159" t="str">
        <x:v>時間管理與分工</x:v>
      </x:c>
      <x:c r="L159"/>
      <x:c r="M159"/>
      <x:c r="N159" t="n">
        <x:v>6</x:v>
      </x:c>
      <x:c r="O159"/>
      <x:c r="P159"/>
      <x:c r="Q159" t="n">
        <x:v>6</x:v>
      </x:c>
      <x:c r="R159"/>
      <x:c r="S159" t="n">
        <x:v>5</x:v>
      </x:c>
      <x:c r="T159" t="n">
        <x:v>1</x:v>
      </x:c>
      <x:c r="U159" t="n">
        <x:v>7</x:v>
      </x:c>
      <x:c r="V159" t="str">
        <x:v>無論多忙仍展現耐心聽完報告後才給予回應，回饋精準直指憂鬱情緒評估推理之要害，其親手示範與放手的節奏把控極其典範，讓學員在時間管理與分工環節的進步清晰具體。</x:v>
      </x:c>
      <x:c r="W159" t="str">
        <x:v>設備短缺的問題無處不在，導致排隊成為常態，且時間管理與分工環節仍未趨於穩定。</x:v>
      </x:c>
      <x:c r="X159" t="str">
        <x:v>指導教師</x:v>
      </x:c>
      <x:c r="Y159" t="str">
        <x:v>下階段針對「設備短缺」制定改進行動，並主動請教師複核。</x:v>
      </x:c>
      <x:c r="Z159" t="n">
        <x:v>6</x:v>
      </x:c>
      <x:c r="AA159" t="str">
        <x:v>2024-Q2</x:v>
      </x:c>
      <x:c r="AB159" t="str">
        <x:v>分鐘</x:v>
      </x:c>
      <x:c r="AC159" t="str">
        <x:v>天</x:v>
      </x:c>
    </x:row>
    <x:row r="160">
      <x:c r="A160" t="str">
        <x:v>再生醫學科</x:v>
      </x:c>
      <x:c r="B160" t="str">
        <x:v>FE0038</x:v>
      </x:c>
      <x:c r="C160" t="str">
        <x:v>SF038</x:v>
      </x:c>
      <x:c r="D160" t="str">
        <x:v>實習醫學生訓練計畫</x:v>
      </x:c>
      <x:c r="E160"/>
      <x:c r="F160" t="n">
        <x:v>2</x:v>
      </x:c>
      <x:c r="G160" t="n">
        <x:v>1</x:v>
      </x:c>
      <x:c r="H160" t="str">
        <x:v>0-19</x:v>
      </x:c>
      <x:c r="I160" t="n">
        <x:v>2</x:v>
      </x:c>
      <x:c r="J160"/>
      <x:c r="K160" t="str">
        <x:v>病史詢問與理學檢查</x:v>
      </x:c>
      <x:c r="L160" t="n">
        <x:v>1</x:v>
      </x:c>
      <x:c r="M160"/>
      <x:c r="N160" t="n">
        <x:v>6</x:v>
      </x:c>
      <x:c r="O160"/>
      <x:c r="P160" t="n">
        <x:v>5</x:v>
      </x:c>
      <x:c r="Q160" t="n">
        <x:v>4</x:v>
      </x:c>
      <x:c r="R160" t="n">
        <x:v>6</x:v>
      </x:c>
      <x:c r="S160" t="n">
        <x:v>6</x:v>
      </x:c>
      <x:c r="T160" t="n">
        <x:v>5</x:v>
      </x:c>
      <x:c r="U160" t="n">
        <x:v>5</x:v>
      </x:c>
      <x:c r="V160" t="str">
        <x:v>倫理規範與設備齊全為本課程奠定堅實基礎，透過生動的失眠與焦慮共病及罕見病例多樣性教學，使病史詢問與理學檢查的進步清晰可見。</x:v>
      </x:c>
      <x:c r="W160" t="str">
        <x:v>由於設備短缺且多次因遲到導致約定失約，導致學員不敢再約，後續需持續觀察其病史詢問與理學檢查環節。</x:v>
      </x:c>
      <x:c r="X160" t="str">
        <x:v>主治教師</x:v>
      </x:c>
      <x:c r="Y160" t="str">
        <x:v>下階段針對「時間失守」制定改進行動，並主動請教師複核。</x:v>
      </x:c>
      <x:c r="Z160"/>
      <x:c r="AA160" t="str">
        <x:v>2024-Q2</x:v>
      </x:c>
      <x:c r="AB160" t="str">
        <x:v>分鐘</x:v>
      </x:c>
      <x:c r="AC160" t="str">
        <x:v>天</x:v>
      </x:c>
    </x:row>
    <x:row r="161">
      <x:c r="A161" t="str">
        <x:v>再生醫學科</x:v>
      </x:c>
      <x:c r="B161" t="str">
        <x:v>FE0038</x:v>
      </x:c>
      <x:c r="C161" t="str">
        <x:v>SF038</x:v>
      </x:c>
      <x:c r="D161" t="str">
        <x:v>專科護理師學員計畫</x:v>
      </x:c>
      <x:c r="E161"/>
      <x:c r="F161" t="n">
        <x:v>2</x:v>
      </x:c>
      <x:c r="G161" t="n">
        <x:v>1</x:v>
      </x:c>
      <x:c r="H161" t="str">
        <x:v>40-59</x:v>
      </x:c>
      <x:c r="I161" t="n">
        <x:v>2</x:v>
      </x:c>
      <x:c r="J161" t="str">
        <x:v>產前檢查常規</x:v>
      </x:c>
      <x:c r="K161"/>
      <x:c r="L161" t="n">
        <x:v>3</x:v>
      </x:c>
      <x:c r="M161" t="n">
        <x:v>5</x:v>
      </x:c>
      <x:c r="N161" t="n">
        <x:v>6</x:v>
      </x:c>
      <x:c r="O161" t="n">
        <x:v>6</x:v>
      </x:c>
      <x:c r="P161" t="n">
        <x:v>6</x:v>
      </x:c>
      <x:c r="Q161" t="n">
        <x:v>5</x:v>
      </x:c>
      <x:c r="R161"/>
      <x:c r="S161"/>
      <x:c r="T161" t="n">
        <x:v>10</x:v>
      </x:c>
      <x:c r="U161" t="n">
        <x:v>5</x:v>
      </x:c>
      <x:c r="V161" t="str">
        <x:v>設備齊全且教學資源充裕，面對再小的問題都能耐心細心講解，絕不草草帶過。</x:v>
      </x:c>
      <x:c r="W161" t="str">
        <x:v>該員於跨組會議中屢有推諉之舉致課程銜接斷鏈，且於壓力下當眾批評學員，需持續觀察（再生醫學科門診）。</x:v>
      </x:c>
      <x:c r="X161" t="str">
        <x:v>指導教師</x:v>
      </x:c>
      <x:c r="Y161"/>
      <x:c r="Z161" t="n">
        <x:v>5</x:v>
      </x:c>
      <x:c r="AA161" t="str">
        <x:v>2024-Q2</x:v>
      </x:c>
      <x:c r="AB161" t="str">
        <x:v>分鐘</x:v>
      </x:c>
      <x:c r="AC161" t="str">
        <x:v>天</x:v>
      </x:c>
    </x:row>
    <x:row r="162">
      <x:c r="A162" t="str">
        <x:v>再生醫學科</x:v>
      </x:c>
      <x:c r="B162" t="str">
        <x:v>FE0038</x:v>
      </x:c>
      <x:c r="C162" t="str">
        <x:v>SF038</x:v>
      </x:c>
      <x:c r="D162" t="str">
        <x:v>專科醫師在訓計畫</x:v>
      </x:c>
      <x:c r="E162"/>
      <x:c r="F162" t="n">
        <x:v>2</x:v>
      </x:c>
      <x:c r="G162" t="n">
        <x:v>1</x:v>
      </x:c>
      <x:c r="H162" t="str">
        <x:v>20-39</x:v>
      </x:c>
      <x:c r="I162" t="n">
        <x:v>1</x:v>
      </x:c>
      <x:c r="J162" t="str">
        <x:v>營養不良介入</x:v>
      </x:c>
      <x:c r="K162" t="str">
        <x:v>處置優先順序判斷</x:v>
      </x:c>
      <x:c r="L162" t="n">
        <x:v>3</x:v>
      </x:c>
      <x:c r="M162" t="n">
        <x:v>6</x:v>
      </x:c>
      <x:c r="N162"/>
      <x:c r="O162" t="n">
        <x:v>6</x:v>
      </x:c>
      <x:c r="P162" t="n">
        <x:v>6</x:v>
      </x:c>
      <x:c r="Q162"/>
      <x:c r="R162" t="n">
        <x:v>5</x:v>
      </x:c>
      <x:c r="S162" t="n">
        <x:v>5</x:v>
      </x:c>
      <x:c r="T162" t="n">
        <x:v>60</x:v>
      </x:c>
      <x:c r="U162" t="n">
        <x:v>3</x:v>
      </x:c>
      <x:c r="V162" t="str">
        <x:v>以身作則準時到崗，展現典範行為，使學員不敢遲到；同時能主動點出三處改進建議，引導學員當場修正並提升處置優先順序的判斷能力。</x:v>
      </x:c>
      <x:c r="W162" t="str">
        <x:v>該學員在處置優先順序判斷時表現消極，面對錯誤推諉卸責，且缺乏改進意願與應有的叮嚀。</x:v>
      </x:c>
      <x:c r="X162" t="str">
        <x:v>臨床教師</x:v>
      </x:c>
      <x:c r="Y162"/>
      <x:c r="Z162" t="n">
        <x:v>6</x:v>
      </x:c>
      <x:c r="AA162" t="str">
        <x:v>2024-Q2</x:v>
      </x:c>
      <x:c r="AB162" t="str">
        <x:v>分鐘</x:v>
      </x:c>
      <x:c r="AC162" t="str">
        <x:v>天</x:v>
      </x:c>
    </x:row>
    <x:row r="163">
      <x:c r="A163" t="str">
        <x:v>再生醫學科</x:v>
      </x:c>
      <x:c r="B163" t="str">
        <x:v>FE0039</x:v>
      </x:c>
      <x:c r="C163" t="str">
        <x:v>SF039</x:v>
      </x:c>
      <x:c r="D163" t="str">
        <x:v>專科醫師在訓計畫</x:v>
      </x:c>
      <x:c r="E163" t="n">
        <x:v>5</x:v>
      </x:c>
      <x:c r="F163" t="n">
        <x:v>3</x:v>
      </x:c>
      <x:c r="G163" t="n">
        <x:v>1</x:v>
      </x:c>
      <x:c r="H163" t="str">
        <x:v>60-79</x:v>
      </x:c>
      <x:c r="I163" t="n">
        <x:v>2</x:v>
      </x:c>
      <x:c r="J163" t="str">
        <x:v>慢性腎病第三期</x:v>
      </x:c>
      <x:c r="K163" t="str">
        <x:v>醫病溝通與共同決策</x:v>
      </x:c>
      <x:c r="L163"/>
      <x:c r="M163"/>
      <x:c r="N163"/>
      <x:c r="O163" t="n">
        <x:v>5</x:v>
      </x:c>
      <x:c r="P163" t="n">
        <x:v>5</x:v>
      </x:c>
      <x:c r="Q163" t="n">
        <x:v>5</x:v>
      </x:c>
      <x:c r="R163" t="n">
        <x:v>4</x:v>
      </x:c>
      <x:c r="S163" t="n">
        <x:v>4</x:v>
      </x:c>
      <x:c r="T163" t="n">
        <x:v>60</x:v>
      </x:c>
      <x:c r="U163" t="n">
        <x:v>5</x:v>
      </x:c>
      <x:c r="V163" t="str">
        <x:v>以具體行動示範如何與患者溝通，展現比說教更具典範意義的榜樣；建議皆具高度執行力，使學員能明確掌握後續行動，並於午間查房中見證明顯成效。</x:v>
      </x:c>
      <x:c r="W163" t="str">
        <x:v>該員對跨科合作態度消極，致聯合教學流於形式，並存在推諉情事，需透過午間查房持續觀察。</x:v>
      </x:c>
      <x:c r="X163" t="str">
        <x:v>指導教師</x:v>
      </x:c>
      <x:c r="Y163"/>
      <x:c r="Z163"/>
      <x:c r="AA163" t="str">
        <x:v>2022-Q4</x:v>
      </x:c>
      <x:c r="AB163" t="str">
        <x:v>分鐘</x:v>
      </x:c>
      <x:c r="AC163" t="str">
        <x:v>天</x:v>
      </x:c>
    </x:row>
    <x:row r="164">
      <x:c r="A164" t="str">
        <x:v>再生醫學科</x:v>
      </x:c>
      <x:c r="B164" t="str">
        <x:v>FE0039</x:v>
      </x:c>
      <x:c r="C164" t="str">
        <x:v>SF039</x:v>
      </x:c>
      <x:c r="D164" t="str">
        <x:v>專科護理師學員計畫</x:v>
      </x:c>
      <x:c r="E164" t="n">
        <x:v>2</x:v>
      </x:c>
      <x:c r="F164" t="n">
        <x:v>3</x:v>
      </x:c>
      <x:c r="G164" t="n">
        <x:v>1</x:v>
      </x:c>
      <x:c r="H164" t="str">
        <x:v>20-39</x:v>
      </x:c>
      <x:c r="I164" t="n">
        <x:v>2</x:v>
      </x:c>
      <x:c r="J164" t="str">
        <x:v>營養不良介入</x:v>
      </x:c>
      <x:c r="K164" t="str">
        <x:v>處置優先順序判斷</x:v>
      </x:c>
      <x:c r="L164" t="n">
        <x:v>2</x:v>
      </x:c>
      <x:c r="M164" t="n">
        <x:v>6</x:v>
      </x:c>
      <x:c r="N164"/>
      <x:c r="O164" t="n">
        <x:v>6</x:v>
      </x:c>
      <x:c r="P164" t="n">
        <x:v>5</x:v>
      </x:c>
      <x:c r="Q164" t="n">
        <x:v>4</x:v>
      </x:c>
      <x:c r="R164" t="n">
        <x:v>5</x:v>
      </x:c>
      <x:c r="S164" t="n">
        <x:v>5</x:v>
      </x:c>
      <x:c r="T164" t="n">
        <x:v>20</x:v>
      </x:c>
      <x:c r="U164" t="n">
        <x:v>1</x:v>
      </x:c>
      <x:c r="V164" t="str">
        <x:v>該員處置現場從容有條且對學員練習即時回饋，展現主動精神；床邊教學嚴守隱私倫理，堪為典範。</x:v>
      </x:c>
      <x:c r="W164" t="str">
        <x:v>在跨組會議中展現推諉態度，導致課程銜接斷鏈，需持續觀察其在處置優先順序判斷操作時的表現。</x:v>
      </x:c>
      <x:c r="X164" t="str">
        <x:v>臨床教師</x:v>
      </x:c>
      <x:c r="Y164" t="str">
        <x:v>下階段針對「團隊消極」制定改進行動，並主動請教師複核。</x:v>
      </x:c>
      <x:c r="Z164"/>
      <x:c r="AA164" t="str">
        <x:v>2022-Q4</x:v>
      </x:c>
      <x:c r="AB164" t="str">
        <x:v>分鐘</x:v>
      </x:c>
      <x:c r="AC164" t="str">
        <x:v>天</x:v>
      </x:c>
    </x:row>
    <x:row r="165">
      <x:c r="A165" t="str">
        <x:v>再生醫學科</x:v>
      </x:c>
      <x:c r="B165" t="str">
        <x:v>FE0039</x:v>
      </x:c>
      <x:c r="C165" t="str">
        <x:v>SF039</x:v>
      </x:c>
      <x:c r="D165" t="str">
        <x:v>實習醫學生訓練計畫</x:v>
      </x:c>
      <x:c r="E165" t="n">
        <x:v>2</x:v>
      </x:c>
      <x:c r="F165" t="n">
        <x:v>3</x:v>
      </x:c>
      <x:c r="G165" t="n">
        <x:v>2</x:v>
      </x:c>
      <x:c r="H165" t="str">
        <x:v>20-39</x:v>
      </x:c>
      <x:c r="I165" t="n">
        <x:v>2</x:v>
      </x:c>
      <x:c r="J165" t="str">
        <x:v>皮膚潰瘍換藥</x:v>
      </x:c>
      <x:c r="K165"/>
      <x:c r="L165" t="n">
        <x:v>2</x:v>
      </x:c>
      <x:c r="M165" t="n">
        <x:v>5</x:v>
      </x:c>
      <x:c r="N165"/>
      <x:c r="O165" t="n">
        <x:v>5</x:v>
      </x:c>
      <x:c r="P165" t="n">
        <x:v>5</x:v>
      </x:c>
      <x:c r="Q165"/>
      <x:c r="R165" t="n">
        <x:v>4</x:v>
      </x:c>
      <x:c r="S165"/>
      <x:c r="T165" t="n">
        <x:v>10</x:v>
      </x:c>
      <x:c r="U165" t="n">
        <x:v>7</x:v>
      </x:c>
      <x:c r="V165"/>
      <x:c r="W165" t="str">
        <x:v>回饋延遲過久導致學員焦慮，需持續觀察（再生醫學科門診）。</x:v>
      </x:c>
      <x:c r="X165" t="str">
        <x:v>臨床教師</x:v>
      </x:c>
      <x:c r="Y165"/>
      <x:c r="Z165" t="n">
        <x:v>6</x:v>
      </x:c>
      <x:c r="AA165" t="str">
        <x:v>2022-Q4</x:v>
      </x:c>
      <x:c r="AB165" t="str">
        <x:v>分鐘</x:v>
      </x:c>
      <x:c r="AC165" t="str">
        <x:v>天</x:v>
      </x:c>
    </x:row>
    <x:row r="166">
      <x:c r="A166" t="str">
        <x:v>再生醫學科</x:v>
      </x:c>
      <x:c r="B166" t="str">
        <x:v>FE0040</x:v>
      </x:c>
      <x:c r="C166" t="str">
        <x:v>SF040</x:v>
      </x:c>
      <x:c r="D166" t="str">
        <x:v>專科護理師學員計畫</x:v>
      </x:c>
      <x:c r="E166" t="n">
        <x:v>2</x:v>
      </x:c>
      <x:c r="F166" t="n">
        <x:v>2</x:v>
      </x:c>
      <x:c r="G166" t="n">
        <x:v>1</x:v>
      </x:c>
      <x:c r="H166" t="str">
        <x:v>40-59</x:v>
      </x:c>
      <x:c r="I166" t="n">
        <x:v>2</x:v>
      </x:c>
      <x:c r="J166" t="str">
        <x:v>蕁麻疹反覆發作</x:v>
      </x:c>
      <x:c r="K166"/>
      <x:c r="L166" t="n">
        <x:v>1</x:v>
      </x:c>
      <x:c r="M166" t="n">
        <x:v>5</x:v>
      </x:c>
      <x:c r="N166"/>
      <x:c r="O166" t="n">
        <x:v>6</x:v>
      </x:c>
      <x:c r="P166" t="n">
        <x:v>5</x:v>
      </x:c>
      <x:c r="Q166" t="n">
        <x:v>5</x:v>
      </x:c>
      <x:c r="R166" t="n">
        <x:v>5</x:v>
      </x:c>
      <x:c r="S166" t="n">
        <x:v>5</x:v>
      </x:c>
      <x:c r="T166" t="n">
        <x:v>45</x:v>
      </x:c>
      <x:c r="U166" t="n">
        <x:v>3</x:v>
      </x:c>
      <x:c r="V166" t="str">
        <x:v>教學前皆先尊重病人意願並完成去識別化，展現高度倫理意識；且病例多樣，涵蓋輕重症，值得肯定。</x:v>
      </x:c>
      <x:c r="W166" t="str">
        <x:v>教學指引常因表述模糊而缺乏明確方向，且受限於設備短缺，導致練習時間在值班場景中遭壓縮，相關改進仍待落實。</x:v>
      </x:c>
      <x:c r="X166" t="str">
        <x:v>臨床教師</x:v>
      </x:c>
      <x:c r="Y166" t="str">
        <x:v>下階段針對「模糊回饋」制定改進行動，並主動請教師複核。</x:v>
      </x:c>
      <x:c r="Z166" t="n">
        <x:v>5</x:v>
      </x:c>
      <x:c r="AA166" t="str">
        <x:v>2022-Q1</x:v>
      </x:c>
      <x:c r="AB166" t="str">
        <x:v>分鐘</x:v>
      </x:c>
      <x:c r="AC166" t="str">
        <x:v>天</x:v>
      </x:c>
    </x:row>
    <x:row r="167">
      <x:c r="A167" t="str">
        <x:v>再生醫學科</x:v>
      </x:c>
      <x:c r="B167" t="str">
        <x:v>FE0040</x:v>
      </x:c>
      <x:c r="C167" t="str">
        <x:v>SF040</x:v>
      </x:c>
      <x:c r="D167" t="str">
        <x:v>一般臨床訓練</x:v>
      </x:c>
      <x:c r="E167" t="n">
        <x:v>5</x:v>
      </x:c>
      <x:c r="F167" t="n">
        <x:v>2</x:v>
      </x:c>
      <x:c r="G167" t="n">
        <x:v>1</x:v>
      </x:c>
      <x:c r="H167" t="str">
        <x:v>20-39</x:v>
      </x:c>
      <x:c r="I167" t="n">
        <x:v>1</x:v>
      </x:c>
      <x:c r="J167" t="str">
        <x:v>皮膚潰瘍換藥</x:v>
      </x:c>
      <x:c r="K167"/>
      <x:c r="L167" t="n">
        <x:v>1</x:v>
      </x:c>
      <x:c r="M167" t="n">
        <x:v>4</x:v>
      </x:c>
      <x:c r="N167" t="n">
        <x:v>4</x:v>
      </x:c>
      <x:c r="O167"/>
      <x:c r="P167" t="n">
        <x:v>5</x:v>
      </x:c>
      <x:c r="Q167"/>
      <x:c r="R167"/>
      <x:c r="S167"/>
      <x:c r="T167" t="n">
        <x:v>60</x:v>
      </x:c>
      <x:c r="U167" t="n">
        <x:v>5</x:v>
      </x:c>
      <x:c r="V167" t="str">
        <x:v>查房時循序漸進引導學員，展現層次分明的教學典範；換藥問診後即時補充要點，展現主動與耐心的教學態度。</x:v>
      </x:c>
      <x:c r="W167"/>
      <x:c r="X167" t="str">
        <x:v>臨床教師</x:v>
      </x:c>
      <x:c r="Y167" t="str">
        <x:v>下階段針對「人手不足」制定改進行動，並主動請教師複核。</x:v>
      </x:c>
      <x:c r="Z167" t="n">
        <x:v>4</x:v>
      </x:c>
      <x:c r="AA167" t="str">
        <x:v>2022-Q1</x:v>
      </x:c>
      <x:c r="AB167" t="str">
        <x:v>分鐘</x:v>
      </x:c>
      <x:c r="AC167" t="str">
        <x:v>天</x:v>
      </x:c>
    </x:row>
    <x:row r="168">
      <x:c r="A168" t="str">
        <x:v>再生醫學科</x:v>
      </x:c>
      <x:c r="B168" t="str">
        <x:v>FE0040</x:v>
      </x:c>
      <x:c r="C168" t="str">
        <x:v>SF040</x:v>
      </x:c>
      <x:c r="D168" t="str">
        <x:v>專科護理師學員計畫</x:v>
      </x:c>
      <x:c r="E168" t="n">
        <x:v>2</x:v>
      </x:c>
      <x:c r="F168" t="n">
        <x:v>2</x:v>
      </x:c>
      <x:c r="G168" t="n">
        <x:v>2</x:v>
      </x:c>
      <x:c r="H168" t="str">
        <x:v>20-39</x:v>
      </x:c>
      <x:c r="I168" t="n">
        <x:v>1</x:v>
      </x:c>
      <x:c r="J168" t="str">
        <x:v>群聚熱症候群</x:v>
      </x:c>
      <x:c r="K168"/>
      <x:c r="L168" t="n">
        <x:v>3</x:v>
      </x:c>
      <x:c r="M168" t="n">
        <x:v>4</x:v>
      </x:c>
      <x:c r="N168" t="n">
        <x:v>6</x:v>
      </x:c>
      <x:c r="O168" t="n">
        <x:v>5</x:v>
      </x:c>
      <x:c r="P168"/>
      <x:c r="Q168"/>
      <x:c r="R168" t="n">
        <x:v>4</x:v>
      </x:c>
      <x:c r="S168" t="n">
        <x:v>5</x:v>
      </x:c>
      <x:c r="T168" t="n">
        <x:v>60</x:v>
      </x:c>
      <x:c r="U168" t="n">
        <x:v>14</x:v>
      </x:c>
      <x:c r="V168"/>
      <x:c r="W168" t="str">
        <x:v>對急症初判與轉診時機的評論過於模糊，且內容不明，需持續觀察其於門診時段的表現。</x:v>
      </x:c>
      <x:c r="X168" t="str">
        <x:v>指導教師</x:v>
      </x:c>
      <x:c r="Y168" t="str">
        <x:v>下階段針對「模糊回饋」制定改進行動，並主動請教師複核。</x:v>
      </x:c>
      <x:c r="Z168" t="n">
        <x:v>4</x:v>
      </x:c>
      <x:c r="AA168" t="str">
        <x:v>2022-Q1</x:v>
      </x:c>
      <x:c r="AB168" t="str">
        <x:v>分鐘</x:v>
      </x:c>
      <x:c r="AC168" t="str">
        <x:v>天</x:v>
      </x:c>
    </x:row>
    <x:row r="169">
      <x:c r="A169" t="str">
        <x:v>再生醫學科</x:v>
      </x:c>
      <x:c r="B169" t="str">
        <x:v>FE0040</x:v>
      </x:c>
      <x:c r="C169" t="str">
        <x:v>SF040</x:v>
      </x:c>
      <x:c r="D169" t="str">
        <x:v>專科護理師學員計畫</x:v>
      </x:c>
      <x:c r="E169" t="n">
        <x:v>2</x:v>
      </x:c>
      <x:c r="F169" t="n">
        <x:v>2</x:v>
      </x:c>
      <x:c r="G169" t="n">
        <x:v>1</x:v>
      </x:c>
      <x:c r="H169" t="str">
        <x:v>20-39</x:v>
      </x:c>
      <x:c r="I169" t="n">
        <x:v>2</x:v>
      </x:c>
      <x:c r="J169"/>
      <x:c r="K169" t="str">
        <x:v>用藥安全與交互作用</x:v>
      </x:c>
      <x:c r="L169" t="n">
        <x:v>2</x:v>
      </x:c>
      <x:c r="M169"/>
      <x:c r="N169"/>
      <x:c r="O169" t="n">
        <x:v>4</x:v>
      </x:c>
      <x:c r="P169" t="n">
        <x:v>6</x:v>
      </x:c>
      <x:c r="Q169" t="n">
        <x:v>4</x:v>
      </x:c>
      <x:c r="R169" t="n">
        <x:v>5</x:v>
      </x:c>
      <x:c r="S169"/>
      <x:c r="T169" t="n">
        <x:v>20</x:v>
      </x:c>
      <x:c r="U169" t="n">
        <x:v>2</x:v>
      </x:c>
      <x:c r="V169" t="str">
        <x:v>該講師教學流程順暢且設備齊全，週末值班時亦能具體且耐心地一步步引導學員，透過層次分明的病史分析與明確的回饋，讓學員的進步清晰可見。</x:v>
      </x:c>
      <x:c r="W169"/>
      <x:c r="X169" t="str">
        <x:v>主治教師</x:v>
      </x:c>
      <x:c r="Y169" t="str">
        <x:v>下階段針對「人手不足」制定改進行動，並主動請教師複核。</x:v>
      </x:c>
      <x:c r="Z169"/>
      <x:c r="AA169" t="str">
        <x:v>2022-Q1</x:v>
      </x:c>
      <x:c r="AB169" t="str">
        <x:v>分鐘</x:v>
      </x:c>
      <x:c r="AC169" t="str">
        <x:v>天</x:v>
      </x:c>
    </x:row>
    <x:row r="170">
      <x:c r="A170" t="str">
        <x:v>再生醫學科</x:v>
      </x:c>
      <x:c r="B170" t="str">
        <x:v>FE0040</x:v>
      </x:c>
      <x:c r="C170" t="str">
        <x:v>SF040</x:v>
      </x:c>
      <x:c r="D170" t="str">
        <x:v>專科護理師學員計畫</x:v>
      </x:c>
      <x:c r="E170" t="n">
        <x:v>2</x:v>
      </x:c>
      <x:c r="F170" t="n">
        <x:v>2</x:v>
      </x:c>
      <x:c r="G170" t="n">
        <x:v>1</x:v>
      </x:c>
      <x:c r="H170" t="str">
        <x:v>80+</x:v>
      </x:c>
      <x:c r="I170" t="n">
        <x:v>1</x:v>
      </x:c>
      <x:c r="J170" t="str">
        <x:v>跌倒後功能評估</x:v>
      </x:c>
      <x:c r="K170" t="str">
        <x:v>團隊溝通交班</x:v>
      </x:c>
      <x:c r="L170" t="n">
        <x:v>3</x:v>
      </x:c>
      <x:c r="M170" t="n">
        <x:v>4</x:v>
      </x:c>
      <x:c r="N170" t="n">
        <x:v>4</x:v>
      </x:c>
      <x:c r="O170"/>
      <x:c r="P170" t="n">
        <x:v>5</x:v>
      </x:c>
      <x:c r="Q170" t="n">
        <x:v>4</x:v>
      </x:c>
      <x:c r="R170" t="n">
        <x:v>5</x:v>
      </x:c>
      <x:c r="S170"/>
      <x:c r="T170" t="n">
        <x:v>20</x:v>
      </x:c>
      <x:c r="U170" t="n">
        <x:v>2</x:v>
      </x:c>
      <x:c r="V170" t="str">
        <x:v>該教師以病例多樣的罕見病例作為珍貴的典範，透過耐心引導學員理順思路及示範蹲下與病人溝通，在再生醫學科病房展現出榜樣比講理更有效的顯著成效。</x:v>
      </x:c>
      <x:c r="W170" t="str">
        <x:v>對跨科合作常有推諉消極應付之態，致使聯合教學名存實亡，目前仍處於改進階段（再生醫學科病房）。</x:v>
      </x:c>
      <x:c r="X170" t="str">
        <x:v>臨床教師</x:v>
      </x:c>
      <x:c r="Y170" t="str">
        <x:v>下階段針對「團隊消極」制定改進行動，並主動請教師複核。</x:v>
      </x:c>
      <x:c r="Z170" t="n">
        <x:v>6</x:v>
      </x:c>
      <x:c r="AA170" t="str">
        <x:v>2022-Q1</x:v>
      </x:c>
      <x:c r="AB170" t="str">
        <x:v>分鐘</x:v>
      </x:c>
      <x:c r="AC170" t="str">
        <x:v>天</x:v>
      </x:c>
    </x:row>
    <x:row r="171">
      <x:c r="A171" t="str">
        <x:v>再生醫學科</x:v>
      </x:c>
      <x:c r="B171" t="str">
        <x:v>FE0041</x:v>
      </x:c>
      <x:c r="C171" t="str">
        <x:v>SF041</x:v>
      </x:c>
      <x:c r="D171" t="str">
        <x:v>專科護理師學員計畫</x:v>
      </x:c>
      <x:c r="E171" t="n">
        <x:v>2</x:v>
      </x:c>
      <x:c r="F171" t="n">
        <x:v>1</x:v>
      </x:c>
      <x:c r="G171" t="n">
        <x:v>1</x:v>
      </x:c>
      <x:c r="H171" t="str">
        <x:v>40-59</x:v>
      </x:c>
      <x:c r="I171" t="n">
        <x:v>1</x:v>
      </x:c>
      <x:c r="J171" t="str">
        <x:v>哮喘穩定期</x:v>
      </x:c>
      <x:c r="K171"/>
      <x:c r="L171" t="n">
        <x:v>2</x:v>
      </x:c>
      <x:c r="M171" t="n">
        <x:v>4</x:v>
      </x:c>
      <x:c r="N171"/>
      <x:c r="O171" t="n">
        <x:v>4</x:v>
      </x:c>
      <x:c r="P171" t="n">
        <x:v>5</x:v>
      </x:c>
      <x:c r="Q171" t="n">
        <x:v>3</x:v>
      </x:c>
      <x:c r="R171" t="n">
        <x:v>4</x:v>
      </x:c>
      <x:c r="S171"/>
      <x:c r="T171" t="n">
        <x:v>20</x:v>
      </x:c>
      <x:c r="U171" t="n">
        <x:v>3</x:v>
      </x:c>
      <x:c r="V171" t="str">
        <x:v>設備齊全且器材充足，無需擔心練習器材不足；教學時亦展現極佳的耐心，能不厭其煩地重複示範並始終保持語氣平和。</x:v>
      </x:c>
      <x:c r="W171" t="str">
        <x:v>由於病房人手不足，導致學員整個下午缺乏指導，目前仍在改進值班安排。</x:v>
      </x:c>
      <x:c r="X171" t="str">
        <x:v>主治教師</x:v>
      </x:c>
      <x:c r="Y171" t="str">
        <x:v>下階段針對「人手不足」制定改進行動，並主動請教師複核。</x:v>
      </x:c>
      <x:c r="Z171"/>
      <x:c r="AA171" t="str">
        <x:v>2022-Q2</x:v>
      </x:c>
      <x:c r="AB171" t="str">
        <x:v>分鐘</x:v>
      </x:c>
      <x:c r="AC171" t="str">
        <x:v>天</x:v>
      </x:c>
    </x:row>
    <x:row r="172">
      <x:c r="A172" t="str">
        <x:v>再生醫學科</x:v>
      </x:c>
      <x:c r="B172" t="str">
        <x:v>FE0041</x:v>
      </x:c>
      <x:c r="C172" t="str">
        <x:v>SF041</x:v>
      </x:c>
      <x:c r="D172" t="str">
        <x:v>一般臨床訓練</x:v>
      </x:c>
      <x:c r="E172" t="n">
        <x:v>2</x:v>
      </x:c>
      <x:c r="F172" t="n">
        <x:v>1</x:v>
      </x:c>
      <x:c r="G172" t="n">
        <x:v>1</x:v>
      </x:c>
      <x:c r="H172" t="str">
        <x:v>0-19</x:v>
      </x:c>
      <x:c r="I172" t="n">
        <x:v>1</x:v>
      </x:c>
      <x:c r="J172" t="str">
        <x:v>皮膚潰瘍換藥</x:v>
      </x:c>
      <x:c r="K172" t="str">
        <x:v>無菌操作與術後照護</x:v>
      </x:c>
      <x:c r="L172" t="n">
        <x:v>1</x:v>
      </x:c>
      <x:c r="M172" t="n">
        <x:v>4</x:v>
      </x:c>
      <x:c r="N172" t="n">
        <x:v>4</x:v>
      </x:c>
      <x:c r="O172" t="n">
        <x:v>5</x:v>
      </x:c>
      <x:c r="P172"/>
      <x:c r="Q172" t="n">
        <x:v>4</x:v>
      </x:c>
      <x:c r="R172"/>
      <x:c r="S172" t="n">
        <x:v>3</x:v>
      </x:c>
      <x:c r="T172" t="n">
        <x:v>60</x:v>
      </x:c>
      <x:c r="U172" t="n">
        <x:v>3</x:v>
      </x:c>
      <x:c r="V172" t="str">
        <x:v>病例多樣且設備齊全，教學資源充裕使常見病症討論深度自然拉開，於值班場景中可見明顯進步。</x:v>
      </x:c>
      <x:c r="W172"/>
      <x:c r="X172" t="str">
        <x:v>臨床教師</x:v>
      </x:c>
      <x:c r="Y172" t="str">
        <x:v>下階段針對「延遲回饋」制定改進行動，並主動請教師複核。</x:v>
      </x:c>
      <x:c r="Z172" t="n">
        <x:v>4</x:v>
      </x:c>
      <x:c r="AA172" t="str">
        <x:v>2022-Q2</x:v>
      </x:c>
      <x:c r="AB172" t="str">
        <x:v>分鐘</x:v>
      </x:c>
      <x:c r="AC172" t="str">
        <x:v>天</x:v>
      </x:c>
    </x:row>
    <x:row r="173">
      <x:c r="A173" t="str">
        <x:v>再生醫學科</x:v>
      </x:c>
      <x:c r="B173" t="str">
        <x:v>FE0041</x:v>
      </x:c>
      <x:c r="C173" t="str">
        <x:v>SF041</x:v>
      </x:c>
      <x:c r="D173" t="str">
        <x:v>專科護理師學員計畫</x:v>
      </x:c>
      <x:c r="E173" t="n">
        <x:v>2</x:v>
      </x:c>
      <x:c r="F173" t="n">
        <x:v>1</x:v>
      </x:c>
      <x:c r="G173" t="n">
        <x:v>1</x:v>
      </x:c>
      <x:c r="H173" t="str">
        <x:v>60-79</x:v>
      </x:c>
      <x:c r="I173" t="n">
        <x:v>2</x:v>
      </x:c>
      <x:c r="J173" t="str">
        <x:v>急性腸胃炎</x:v>
      </x:c>
      <x:c r="K173"/>
      <x:c r="L173" t="n">
        <x:v>1</x:v>
      </x:c>
      <x:c r="M173" t="n">
        <x:v>5</x:v>
      </x:c>
      <x:c r="N173" t="n">
        <x:v>4</x:v>
      </x:c>
      <x:c r="O173"/>
      <x:c r="P173" t="n">
        <x:v>5</x:v>
      </x:c>
      <x:c r="Q173"/>
      <x:c r="R173"/>
      <x:c r="S173" t="n">
        <x:v>4</x:v>
      </x:c>
      <x:c r="T173" t="n">
        <x:v>1</x:v>
      </x:c>
      <x:c r="U173" t="n">
        <x:v>2</x:v>
      </x:c>
      <x:c r="V173"/>
      <x:c r="W173" t="str">
        <x:v>再生醫學科病房歸還評值表時出現延遲，導致文件處理拖沓數週。</x:v>
      </x:c>
      <x:c r="X173" t="str">
        <x:v>指導教師</x:v>
      </x:c>
      <x:c r="Y173" t="str">
        <x:v>下階段針對「延遲回饋」制定改進行動，並主動請教師複核。</x:v>
      </x:c>
      <x:c r="Z173" t="n">
        <x:v>4</x:v>
      </x:c>
      <x:c r="AA173" t="str">
        <x:v>2022-Q2</x:v>
      </x:c>
      <x:c r="AB173" t="str">
        <x:v>分鐘</x:v>
      </x:c>
      <x:c r="AC173" t="str">
        <x:v>天</x:v>
      </x:c>
    </x:row>
    <x:row r="174">
      <x:c r="A174" t="str">
        <x:v>再生醫學科</x:v>
      </x:c>
      <x:c r="B174" t="str">
        <x:v>FE0041</x:v>
      </x:c>
      <x:c r="C174" t="str">
        <x:v>SF041</x:v>
      </x:c>
      <x:c r="D174" t="str">
        <x:v>一般臨床訓練</x:v>
      </x:c>
      <x:c r="E174" t="n">
        <x:v>4</x:v>
      </x:c>
      <x:c r="F174" t="n">
        <x:v>1</x:v>
      </x:c>
      <x:c r="G174" t="n">
        <x:v>1</x:v>
      </x:c>
      <x:c r="H174" t="str">
        <x:v>0-19</x:v>
      </x:c>
      <x:c r="I174" t="n">
        <x:v>1</x:v>
      </x:c>
      <x:c r="J174" t="str">
        <x:v>群聚熱症候群</x:v>
      </x:c>
      <x:c r="K174"/>
      <x:c r="L174"/>
      <x:c r="M174" t="n">
        <x:v>4</x:v>
      </x:c>
      <x:c r="N174"/>
      <x:c r="O174" t="n">
        <x:v>5</x:v>
      </x:c>
      <x:c r="P174" t="n">
        <x:v>4</x:v>
      </x:c>
      <x:c r="Q174" t="n">
        <x:v>5</x:v>
      </x:c>
      <x:c r="R174" t="n">
        <x:v>4</x:v>
      </x:c>
      <x:c r="S174" t="n">
        <x:v>5</x:v>
      </x:c>
      <x:c r="T174" t="n">
        <x:v>2</x:v>
      </x:c>
      <x:c r="U174" t="n">
        <x:v>3</x:v>
      </x:c>
      <x:c r="V174" t="str">
        <x:v>門診時段展現豐富的病例多樣性，使常見病症討論深度自然提升；面對重複步驟示範不厭其煩，始終保持平和語氣，其耐心態度值得肯定。</x:v>
      </x:c>
      <x:c r="W174" t="str">
        <x:v>該學員對報告呈現消極態度，且頻繁當眾批評，導致教學效果受限，需於門診時段持續觀察。</x:v>
      </x:c>
      <x:c r="X174" t="str">
        <x:v>主治教師</x:v>
      </x:c>
      <x:c r="Y174" t="str">
        <x:v>下階段針對「態度消極」制定改進行動，並主動請教師複核。</x:v>
      </x:c>
      <x:c r="Z174"/>
      <x:c r="AA174" t="str">
        <x:v>2022-Q2</x:v>
      </x:c>
      <x:c r="AB174" t="str">
        <x:v>分鐘</x:v>
      </x:c>
      <x:c r="AC174" t="str">
        <x:v>天</x:v>
      </x:c>
    </x:row>
    <x:row r="175">
      <x:c r="A175" t="str">
        <x:v>職業醫學科</x:v>
      </x:c>
      <x:c r="B175" t="str">
        <x:v>FE0042</x:v>
      </x:c>
      <x:c r="C175" t="str">
        <x:v>SF042</x:v>
      </x:c>
      <x:c r="D175" t="str">
        <x:v>住院醫師訓練計畫</x:v>
      </x:c>
      <x:c r="E175"/>
      <x:c r="F175" t="n">
        <x:v>6</x:v>
      </x:c>
      <x:c r="G175" t="n">
        <x:v>2</x:v>
      </x:c>
      <x:c r="H175" t="str">
        <x:v>40-59</x:v>
      </x:c>
      <x:c r="I175" t="n">
        <x:v>2</x:v>
      </x:c>
      <x:c r="J175" t="str">
        <x:v>老人多重用藥評估</x:v>
      </x:c>
      <x:c r="K175"/>
      <x:c r="L175" t="n">
        <x:v>3</x:v>
      </x:c>
      <x:c r="M175" t="n">
        <x:v>6</x:v>
      </x:c>
      <x:c r="N175" t="n">
        <x:v>6</x:v>
      </x:c>
      <x:c r="O175" t="n">
        <x:v>5</x:v>
      </x:c>
      <x:c r="P175" t="n">
        <x:v>5</x:v>
      </x:c>
      <x:c r="Q175" t="n">
        <x:v>5</x:v>
      </x:c>
      <x:c r="R175" t="n">
        <x:v>5</x:v>
      </x:c>
      <x:c r="S175" t="n">
        <x:v>6</x:v>
      </x:c>
      <x:c r="T175" t="n">
        <x:v>20</x:v>
      </x:c>
      <x:c r="U175" t="n">
        <x:v>2</x:v>
      </x:c>
      <x:c r="V175"/>
      <x:c r="W175"/>
      <x:c r="X175" t="str">
        <x:v>指導教師</x:v>
      </x:c>
      <x:c r="Y175" t="str">
        <x:v>下階段針對「團隊消極」制定改進行動，並主動請教師複核。</x:v>
      </x:c>
      <x:c r="Z175" t="n">
        <x:v>5</x:v>
      </x:c>
      <x:c r="AA175" t="str">
        <x:v>2023-Q1</x:v>
      </x:c>
      <x:c r="AB175" t="str">
        <x:v>分鐘</x:v>
      </x:c>
      <x:c r="AC175" t="str">
        <x:v>天</x:v>
      </x:c>
    </x:row>
    <x:row r="176">
      <x:c r="A176" t="str">
        <x:v>職業醫學科</x:v>
      </x:c>
      <x:c r="B176" t="str">
        <x:v>FE0042</x:v>
      </x:c>
      <x:c r="C176" t="str">
        <x:v>SF042</x:v>
      </x:c>
      <x:c r="D176" t="str">
        <x:v>專科護理師學員計畫</x:v>
      </x:c>
      <x:c r="E176"/>
      <x:c r="F176" t="n">
        <x:v>6</x:v>
      </x:c>
      <x:c r="G176" t="n">
        <x:v>1</x:v>
      </x:c>
      <x:c r="H176" t="str">
        <x:v>20-39</x:v>
      </x:c>
      <x:c r="I176" t="n">
        <x:v>1</x:v>
      </x:c>
      <x:c r="J176" t="str">
        <x:v>哮喘穩定期</x:v>
      </x:c>
      <x:c r="K176" t="str">
        <x:v>急症初判與轉診時機</x:v>
      </x:c>
      <x:c r="L176" t="n">
        <x:v>2</x:v>
      </x:c>
      <x:c r="M176" t="n">
        <x:v>4</x:v>
      </x:c>
      <x:c r="N176" t="n">
        <x:v>4</x:v>
      </x:c>
      <x:c r="O176"/>
      <x:c r="P176" t="n">
        <x:v>4</x:v>
      </x:c>
      <x:c r="Q176" t="n">
        <x:v>5</x:v>
      </x:c>
      <x:c r="R176"/>
      <x:c r="S176"/>
      <x:c r="T176" t="n">
        <x:v>45</x:v>
      </x:c>
      <x:c r="U176" t="n">
        <x:v>3</x:v>
      </x:c>
      <x:c r="V176"/>
      <x:c r="W176" t="str">
        <x:v>本週已三次發生因復盤會議臨時取消而導致的遲到情況，週末值班期間需持續觀察。</x:v>
      </x:c>
      <x:c r="X176" t="str">
        <x:v>臨床教師</x:v>
      </x:c>
      <x:c r="Y176" t="str">
        <x:v>下階段針對「時間失守」制定改進行動，並主動請教師複核。</x:v>
      </x:c>
      <x:c r="Z176" t="n">
        <x:v>5</x:v>
      </x:c>
      <x:c r="AA176" t="str">
        <x:v>2023-Q1</x:v>
      </x:c>
      <x:c r="AB176" t="str">
        <x:v>分鐘</x:v>
      </x:c>
      <x:c r="AC176" t="str">
        <x:v>天</x:v>
      </x:c>
    </x:row>
    <x:row r="177">
      <x:c r="A177" t="str">
        <x:v>職業醫學科</x:v>
      </x:c>
      <x:c r="B177" t="str">
        <x:v>FE0042</x:v>
      </x:c>
      <x:c r="C177" t="str">
        <x:v>SF042</x:v>
      </x:c>
      <x:c r="D177" t="str">
        <x:v>專科醫師在訓計畫</x:v>
      </x:c>
      <x:c r="E177" t="n">
        <x:v>8</x:v>
      </x:c>
      <x:c r="F177" t="n">
        <x:v>6</x:v>
      </x:c>
      <x:c r="G177" t="n">
        <x:v>1</x:v>
      </x:c>
      <x:c r="H177" t="str">
        <x:v>20-39</x:v>
      </x:c>
      <x:c r="I177" t="n">
        <x:v>2</x:v>
      </x:c>
      <x:c r="J177" t="str">
        <x:v>老人多重用藥評估</x:v>
      </x:c>
      <x:c r="K177" t="str">
        <x:v>臨床推理與鑑別診斷</x:v>
      </x:c>
      <x:c r="L177" t="n">
        <x:v>1</x:v>
      </x:c>
      <x:c r="M177"/>
      <x:c r="N177"/>
      <x:c r="O177" t="n">
        <x:v>5</x:v>
      </x:c>
      <x:c r="P177"/>
      <x:c r="Q177" t="n">
        <x:v>4</x:v>
      </x:c>
      <x:c r="R177"/>
      <x:c r="S177"/>
      <x:c r="T177" t="n">
        <x:v>45</x:v>
      </x:c>
      <x:c r="U177" t="n">
        <x:v>5</x:v>
      </x:c>
      <x:c r="V177" t="str">
        <x:v>每次對學員的練習紀錄馬上回應，還附上補充資料。；此外常常案例豐富，常見病症的討論深度自然拉開。；此外常常該教師把臨床推理與鑑別診斷的重點耐心地講了許久，學員終於能獨立完成。，成效明顯（值班場景）。</x:v>
      </x:c>
      <x:c r="W177" t="str">
        <x:v>設備短缺導致值班場景中僅有一半學員能實際操作，另一半只能旁觀，此狀況尚未穩定。</x:v>
      </x:c>
      <x:c r="X177" t="str">
        <x:v>主治教師</x:v>
      </x:c>
      <x:c r="Y177" t="str">
        <x:v>下階段針對「設備短缺」制定改進行動，並主動請教師複核。</x:v>
      </x:c>
      <x:c r="Z177" t="n">
        <x:v>5</x:v>
      </x:c>
      <x:c r="AA177" t="str">
        <x:v>2023-Q1</x:v>
      </x:c>
      <x:c r="AB177" t="str">
        <x:v>分鐘</x:v>
      </x:c>
      <x:c r="AC177" t="str">
        <x:v>天</x:v>
      </x:c>
    </x:row>
    <x:row r="178">
      <x:c r="A178" t="str">
        <x:v>職業醫學科</x:v>
      </x:c>
      <x:c r="B178" t="str">
        <x:v>FE0043</x:v>
      </x:c>
      <x:c r="C178" t="str">
        <x:v>SF043</x:v>
      </x:c>
      <x:c r="D178" t="str">
        <x:v>專科醫師在訓計畫</x:v>
      </x:c>
      <x:c r="E178" t="n">
        <x:v>5</x:v>
      </x:c>
      <x:c r="F178" t="n">
        <x:v>1</x:v>
      </x:c>
      <x:c r="G178" t="n">
        <x:v>2</x:v>
      </x:c>
      <x:c r="H178" t="str">
        <x:v>80+</x:v>
      </x:c>
      <x:c r="I178" t="n">
        <x:v>1</x:v>
      </x:c>
      <x:c r="J178" t="str">
        <x:v>群聚熱症候群</x:v>
      </x:c>
      <x:c r="K178"/>
      <x:c r="L178" t="n">
        <x:v>1</x:v>
      </x:c>
      <x:c r="M178" t="n">
        <x:v>5</x:v>
      </x:c>
      <x:c r="N178" t="n">
        <x:v>5</x:v>
      </x:c>
      <x:c r="O178" t="n">
        <x:v>5</x:v>
      </x:c>
      <x:c r="P178" t="n">
        <x:v>5</x:v>
      </x:c>
      <x:c r="Q178" t="n">
        <x:v>5</x:v>
      </x:c>
      <x:c r="R178" t="n">
        <x:v>5</x:v>
      </x:c>
      <x:c r="S178"/>
      <x:c r="T178" t="n">
        <x:v>20</x:v>
      </x:c>
      <x:c r="U178" t="n">
        <x:v>14</x:v>
      </x:c>
      <x:c r="V178" t="str">
        <x:v>該教師以耐心細心講解每個細節，親手示範無菌操作時絕不將就，堪為典範，讓學生進步看得見。</x:v>
      </x:c>
      <x:c r="W178" t="str">
        <x:v>因人手不足致疲於奔命，復盤一再延後且午間查房尚未穩定；跨組會議推諉合作，致使課程銜接斷鏈。</x:v>
      </x:c>
      <x:c r="X178" t="str">
        <x:v>臨床教師</x:v>
      </x:c>
      <x:c r="Y178" t="str">
        <x:v>下階段針對「團隊消極」制定改進行動，並主動請教師複核。</x:v>
      </x:c>
      <x:c r="Z178" t="n">
        <x:v>5</x:v>
      </x:c>
      <x:c r="AA178" t="str">
        <x:v>2024-Q2</x:v>
      </x:c>
      <x:c r="AB178" t="str">
        <x:v>分鐘</x:v>
      </x:c>
      <x:c r="AC178" t="str">
        <x:v>天</x:v>
      </x:c>
    </x:row>
    <x:row r="179">
      <x:c r="A179" t="str">
        <x:v>職業醫學科</x:v>
      </x:c>
      <x:c r="B179" t="str">
        <x:v>FE0044</x:v>
      </x:c>
      <x:c r="C179" t="str">
        <x:v>SF044</x:v>
      </x:c>
      <x:c r="D179" t="str">
        <x:v>實習醫學生訓練計畫</x:v>
      </x:c>
      <x:c r="E179" t="n">
        <x:v>3</x:v>
      </x:c>
      <x:c r="F179" t="n">
        <x:v>1</x:v>
      </x:c>
      <x:c r="G179" t="n">
        <x:v>2</x:v>
      </x:c>
      <x:c r="H179" t="str">
        <x:v>80+</x:v>
      </x:c>
      <x:c r="I179" t="n">
        <x:v>1</x:v>
      </x:c>
      <x:c r="J179" t="str">
        <x:v>第二型糖尿病（初診）</x:v>
      </x:c>
      <x:c r="K179" t="str">
        <x:v>醫病溝通與共同決策</x:v>
      </x:c>
      <x:c r="L179"/>
      <x:c r="M179" t="n">
        <x:v>6</x:v>
      </x:c>
      <x:c r="N179" t="n">
        <x:v>5</x:v>
      </x:c>
      <x:c r="O179" t="n">
        <x:v>6</x:v>
      </x:c>
      <x:c r="P179" t="n">
        <x:v>6</x:v>
      </x:c>
      <x:c r="Q179" t="n">
        <x:v>6</x:v>
      </x:c>
      <x:c r="R179" t="n">
        <x:v>6</x:v>
      </x:c>
      <x:c r="S179"/>
      <x:c r="T179" t="n">
        <x:v>2</x:v>
      </x:c>
      <x:c r="U179" t="n">
        <x:v>1</x:v>
      </x:c>
      <x:c r="V179" t="str">
        <x:v>案例豐富得讓學員看見疾病的自然史。；不只如此用舉例說明醫病溝通與共同決策的拿捏，學員吸收得快。；不只如此每次再小的問題都細心講解，絕不草草帶過。，成效明顯（值班場景）。</x:v>
      </x:c>
      <x:c r="W179"/>
      <x:c r="X179" t="str">
        <x:v>指導教師</x:v>
      </x:c>
      <x:c r="Y179"/>
      <x:c r="Z179" t="n">
        <x:v>6</x:v>
      </x:c>
      <x:c r="AA179" t="str">
        <x:v>2024-Q4</x:v>
      </x:c>
      <x:c r="AB179" t="str">
        <x:v>分鐘</x:v>
      </x:c>
      <x:c r="AC179" t="str">
        <x:v>天</x:v>
      </x:c>
    </x:row>
    <x:row r="180">
      <x:c r="A180" t="str">
        <x:v>職業醫學科</x:v>
      </x:c>
      <x:c r="B180" t="str">
        <x:v>FE0045</x:v>
      </x:c>
      <x:c r="C180" t="str">
        <x:v>SF045</x:v>
      </x:c>
      <x:c r="D180" t="str">
        <x:v>住院醫師訓練計畫</x:v>
      </x:c>
      <x:c r="E180"/>
      <x:c r="F180" t="n">
        <x:v>4</x:v>
      </x:c>
      <x:c r="G180" t="n">
        <x:v>2</x:v>
      </x:c>
      <x:c r="H180" t="str">
        <x:v>20-39</x:v>
      </x:c>
      <x:c r="I180" t="n">
        <x:v>2</x:v>
      </x:c>
      <x:c r="J180" t="str">
        <x:v>輕度頭部外傷（觀察）</x:v>
      </x:c>
      <x:c r="K180" t="str">
        <x:v>衛教表達與資源運用</x:v>
      </x:c>
      <x:c r="L180" t="n">
        <x:v>3</x:v>
      </x:c>
      <x:c r="M180" t="n">
        <x:v>5</x:v>
      </x:c>
      <x:c r="N180" t="n">
        <x:v>5</x:v>
      </x:c>
      <x:c r="O180" t="n">
        <x:v>6</x:v>
      </x:c>
      <x:c r="P180" t="n">
        <x:v>6</x:v>
      </x:c>
      <x:c r="Q180"/>
      <x:c r="R180" t="n">
        <x:v>4</x:v>
      </x:c>
      <x:c r="S180" t="n">
        <x:v>5</x:v>
      </x:c>
      <x:c r="T180" t="n">
        <x:v>60</x:v>
      </x:c>
      <x:c r="U180" t="n">
        <x:v>2</x:v>
      </x:c>
      <x:c r="V180" t="str">
        <x:v>能以典範示範並適時放手，教學節奏掌握得宜；面對錯誤時能以耐心拆解原因而非直接給予答案，教學成效顯著。</x:v>
      </x:c>
      <x:c r="W180" t="str">
        <x:v>每次護理與醫師互嗆，教學氣氛降點。，需持續觀察（職業醫學科病房）。</x:v>
      </x:c>
      <x:c r="X180" t="str">
        <x:v>指導教師</x:v>
      </x:c>
      <x:c r="Y180" t="str">
        <x:v>下階段針對「團隊消極」制定改進行動，並主動請教師複核。</x:v>
      </x:c>
      <x:c r="Z180" t="n">
        <x:v>6</x:v>
      </x:c>
      <x:c r="AA180" t="str">
        <x:v>2024-Q1</x:v>
      </x:c>
      <x:c r="AB180" t="str">
        <x:v>分鐘</x:v>
      </x:c>
      <x:c r="AC180" t="str">
        <x:v>天</x:v>
      </x:c>
    </x:row>
    <x:row r="181">
      <x:c r="A181" t="str">
        <x:v>職業醫學科</x:v>
      </x:c>
      <x:c r="B181" t="str">
        <x:v>FE0045</x:v>
      </x:c>
      <x:c r="C181" t="str">
        <x:v>SF045</x:v>
      </x:c>
      <x:c r="D181" t="str">
        <x:v>專科醫師在訓計畫</x:v>
      </x:c>
      <x:c r="E181" t="n">
        <x:v>4</x:v>
      </x:c>
      <x:c r="F181" t="n">
        <x:v>4</x:v>
      </x:c>
      <x:c r="G181" t="n">
        <x:v>2</x:v>
      </x:c>
      <x:c r="H181" t="str">
        <x:v>60-79</x:v>
      </x:c>
      <x:c r="I181" t="n">
        <x:v>1</x:v>
      </x:c>
      <x:c r="J181" t="str">
        <x:v>輕度頭部外傷（觀察）</x:v>
      </x:c>
      <x:c r="K181"/>
      <x:c r="L181" t="n">
        <x:v>1</x:v>
      </x:c>
      <x:c r="M181" t="n">
        <x:v>5</x:v>
      </x:c>
      <x:c r="N181" t="n">
        <x:v>6</x:v>
      </x:c>
      <x:c r="O181" t="n">
        <x:v>5</x:v>
      </x:c>
      <x:c r="P181"/>
      <x:c r="Q181"/>
      <x:c r="R181"/>
      <x:c r="S181" t="n">
        <x:v>5</x:v>
      </x:c>
      <x:c r="T181" t="n">
        <x:v>10</x:v>
      </x:c>
      <x:c r="U181" t="n">
        <x:v>1</x:v>
      </x:c>
      <x:c r="V181" t="str">
        <x:v>教學過程具體且具典範，能以耐心引導學員梳理思路，並透過明確指引與嚴謹示範細節，確保學員能即時應用於臨床實務。</x:v>
      </x:c>
      <x:c r="W181" t="str">
        <x:v>總是輕度頭部外傷（觀察）討論不成調就發脾氣，之後沒人敢發言。；常常從觀察到評論拖了整整兩週。（醫病溝通與共同決策環節）。</x:v>
      </x:c>
      <x:c r="X181" t="str">
        <x:v>指導教師</x:v>
      </x:c>
      <x:c r="Y181" t="str">
        <x:v>下階段針對「情緒化批評」制定改進行動，並主動請教師複核。</x:v>
      </x:c>
      <x:c r="Z181"/>
      <x:c r="AA181" t="str">
        <x:v>2024-Q1</x:v>
      </x:c>
      <x:c r="AB181" t="str">
        <x:v>分鐘</x:v>
      </x:c>
      <x:c r="AC181" t="str">
        <x:v>天</x:v>
      </x:c>
    </x:row>
    <x:row r="182">
      <x:c r="A182" t="str">
        <x:v>職業醫學科</x:v>
      </x:c>
      <x:c r="B182" t="str">
        <x:v>FE0045</x:v>
      </x:c>
      <x:c r="C182" t="str">
        <x:v>SF045</x:v>
      </x:c>
      <x:c r="D182" t="str">
        <x:v>實習醫學生訓練計畫</x:v>
      </x:c>
      <x:c r="E182" t="n">
        <x:v>3</x:v>
      </x:c>
      <x:c r="F182" t="n">
        <x:v>4</x:v>
      </x:c>
      <x:c r="G182" t="n">
        <x:v>1</x:v>
      </x:c>
      <x:c r="H182" t="str">
        <x:v>20-39</x:v>
      </x:c>
      <x:c r="I182" t="n">
        <x:v>2</x:v>
      </x:c>
      <x:c r="J182"/>
      <x:c r="K182"/>
      <x:c r="L182" t="n">
        <x:v>2</x:v>
      </x:c>
      <x:c r="M182" t="n">
        <x:v>5</x:v>
      </x:c>
      <x:c r="N182" t="n">
        <x:v>6</x:v>
      </x:c>
      <x:c r="O182"/>
      <x:c r="P182" t="n">
        <x:v>6</x:v>
      </x:c>
      <x:c r="Q182" t="n">
        <x:v>6</x:v>
      </x:c>
      <x:c r="R182"/>
      <x:c r="S182"/>
      <x:c r="T182" t="n">
        <x:v>2</x:v>
      </x:c>
      <x:c r="U182" t="n">
        <x:v>7</x:v>
      </x:c>
      <x:c r="V182" t="str">
        <x:v>該教師以具體典範耐心講解時間管理與分工，並透過舉例與以身作則的示範，助學員迅速吸收並獨立完成任務。</x:v>
      </x:c>
      <x:c r="W182" t="str">
        <x:v>該學員態度消極，常以再說冷淡推搪同儕的請益需求，且在時間管理與分工環節上表現尚不穩定。</x:v>
      </x:c>
      <x:c r="X182" t="str">
        <x:v>主治教師</x:v>
      </x:c>
      <x:c r="Y182" t="str">
        <x:v>下階段針對「態度消極」制定改進行動，並主動請教師複核。</x:v>
      </x:c>
      <x:c r="Z182" t="n">
        <x:v>6</x:v>
      </x:c>
      <x:c r="AA182" t="str">
        <x:v>2024-Q1</x:v>
      </x:c>
      <x:c r="AB182" t="str">
        <x:v>分鐘</x:v>
      </x:c>
      <x:c r="AC182" t="str">
        <x:v>天</x:v>
      </x:c>
    </x:row>
    <x:row r="183">
      <x:c r="A183" t="str">
        <x:v>老人醫學科</x:v>
      </x:c>
      <x:c r="B183" t="str">
        <x:v>FE0046</x:v>
      </x:c>
      <x:c r="C183" t="str">
        <x:v>SF046</x:v>
      </x:c>
      <x:c r="D183" t="str">
        <x:v>實習醫學生訓練計畫</x:v>
      </x:c>
      <x:c r="E183" t="n">
        <x:v>3</x:v>
      </x:c>
      <x:c r="F183" t="n">
        <x:v>6</x:v>
      </x:c>
      <x:c r="G183" t="n">
        <x:v>1</x:v>
      </x:c>
      <x:c r="H183" t="str">
        <x:v>60-79</x:v>
      </x:c>
      <x:c r="I183" t="n">
        <x:v>1</x:v>
      </x:c>
      <x:c r="J183" t="str">
        <x:v>戒菸與戒酒諮詢</x:v>
      </x:c>
      <x:c r="K183" t="str">
        <x:v>臨床推理與鑑別診斷</x:v>
      </x:c>
      <x:c r="L183" t="n">
        <x:v>3</x:v>
      </x:c>
      <x:c r="M183" t="n">
        <x:v>4</x:v>
      </x:c>
      <x:c r="N183" t="n">
        <x:v>4</x:v>
      </x:c>
      <x:c r="O183" t="n">
        <x:v>4</x:v>
      </x:c>
      <x:c r="P183" t="n">
        <x:v>5</x:v>
      </x:c>
      <x:c r="Q183" t="n">
        <x:v>3</x:v>
      </x:c>
      <x:c r="R183" t="n">
        <x:v>4</x:v>
      </x:c>
      <x:c r="S183"/>
      <x:c r="T183" t="n">
        <x:v>60</x:v>
      </x:c>
      <x:c r="U183" t="n">
        <x:v>2</x:v>
      </x:c>
      <x:c r="V183"/>
      <x:c r="W183" t="str">
        <x:v>因教師人手不足，床邊教學常被迫暫停，且午間查房的總評往往過於模糊，缺乏具體例子與要點。</x:v>
      </x:c>
      <x:c r="X183" t="str">
        <x:v>臨床教師</x:v>
      </x:c>
      <x:c r="Y183" t="str">
        <x:v>下階段針對「人手不足」制定改進行動，並主動請教師複核。</x:v>
      </x:c>
      <x:c r="Z183" t="n">
        <x:v>4</x:v>
      </x:c>
      <x:c r="AA183" t="str">
        <x:v>2023-Q2</x:v>
      </x:c>
      <x:c r="AB183" t="str">
        <x:v>分鐘</x:v>
      </x:c>
      <x:c r="AC183" t="str">
        <x:v>天</x:v>
      </x:c>
    </x:row>
    <x:row r="184">
      <x:c r="A184" t="str">
        <x:v>老人醫學科</x:v>
      </x:c>
      <x:c r="B184" t="str">
        <x:v>FE0046</x:v>
      </x:c>
      <x:c r="C184" t="str">
        <x:v>SF046</x:v>
      </x:c>
      <x:c r="D184" t="str">
        <x:v>一般臨床訓練</x:v>
      </x:c>
      <x:c r="E184" t="n">
        <x:v>6</x:v>
      </x:c>
      <x:c r="F184" t="n">
        <x:v>6</x:v>
      </x:c>
      <x:c r="G184" t="n">
        <x:v>2</x:v>
      </x:c>
      <x:c r="H184" t="str">
        <x:v>60-79</x:v>
      </x:c>
      <x:c r="I184" t="n">
        <x:v>2</x:v>
      </x:c>
      <x:c r="J184"/>
      <x:c r="K184" t="str">
        <x:v>病歷記錄完整性</x:v>
      </x:c>
      <x:c r="L184"/>
      <x:c r="M184" t="n">
        <x:v>4</x:v>
      </x:c>
      <x:c r="N184" t="n">
        <x:v>5</x:v>
      </x:c>
      <x:c r="O184"/>
      <x:c r="P184" t="n">
        <x:v>4</x:v>
      </x:c>
      <x:c r="Q184" t="n">
        <x:v>4</x:v>
      </x:c>
      <x:c r="R184" t="n">
        <x:v>4</x:v>
      </x:c>
      <x:c r="S184"/>
      <x:c r="T184" t="n">
        <x:v>15</x:v>
      </x:c>
      <x:c r="U184" t="n">
        <x:v>2</x:v>
      </x:c>
      <x:c r="V184" t="str">
        <x:v>操作結束後即主動召喚學員進行回顧，並於閒談間時常談及醫德以言傳身教，展現優良的倫理素養，值得肯定。</x:v>
      </x:c>
      <x:c r="W184" t="str">
        <x:v>查房遲到剝削教學時間，且常因壓力大而當眾批評與發脾氣，令學員感到驚恐。</x:v>
      </x:c>
      <x:c r="X184" t="str">
        <x:v>主治教師</x:v>
      </x:c>
      <x:c r="Y184" t="str">
        <x:v>下階段針對「時間失守」制定改進行動，並主動請教師複核。</x:v>
      </x:c>
      <x:c r="Z184" t="n">
        <x:v>5</x:v>
      </x:c>
      <x:c r="AA184" t="str">
        <x:v>2023-Q2</x:v>
      </x:c>
      <x:c r="AB184" t="str">
        <x:v>分鐘</x:v>
      </x:c>
      <x:c r="AC184" t="str">
        <x:v>天</x:v>
      </x:c>
    </x:row>
    <x:row r="185">
      <x:c r="A185" t="str">
        <x:v>老人醫學科</x:v>
      </x:c>
      <x:c r="B185" t="str">
        <x:v>FE0046</x:v>
      </x:c>
      <x:c r="C185" t="str">
        <x:v>SF046</x:v>
      </x:c>
      <x:c r="D185" t="str">
        <x:v>住院醫師訓練計畫</x:v>
      </x:c>
      <x:c r="E185" t="n">
        <x:v>4</x:v>
      </x:c>
      <x:c r="F185" t="n">
        <x:v>6</x:v>
      </x:c>
      <x:c r="G185" t="n">
        <x:v>2</x:v>
      </x:c>
      <x:c r="H185" t="str">
        <x:v>0-19</x:v>
      </x:c>
      <x:c r="I185" t="n">
        <x:v>1</x:v>
      </x:c>
      <x:c r="J185"/>
      <x:c r="K185" t="str">
        <x:v>病史詢問與理學檢查</x:v>
      </x:c>
      <x:c r="L185" t="n">
        <x:v>3</x:v>
      </x:c>
      <x:c r="M185" t="n">
        <x:v>3</x:v>
      </x:c>
      <x:c r="N185" t="n">
        <x:v>4</x:v>
      </x:c>
      <x:c r="O185"/>
      <x:c r="P185" t="n">
        <x:v>4</x:v>
      </x:c>
      <x:c r="Q185"/>
      <x:c r="R185"/>
      <x:c r="S185"/>
      <x:c r="T185" t="n">
        <x:v>60</x:v>
      </x:c>
      <x:c r="U185" t="n">
        <x:v>7</x:v>
      </x:c>
      <x:c r="V185" t="str">
        <x:v>教學時務必確認病人隱私並拉好簾子，展現對倫理的重視；此外，因病例多樣且數量充足，學員能有效練習手感，進步成效顯著。</x:v>
      </x:c>
      <x:c r="W185" t="str">
        <x:v>由於人手不足導致作業延遲，報告提交數週後熱度已消退，且因人員超載而犧牲了門診預留的回饋時間。</x:v>
      </x:c>
      <x:c r="X185" t="str">
        <x:v>主治教師</x:v>
      </x:c>
      <x:c r="Y185" t="str">
        <x:v>下階段針對「延遲回饋」制定改進行動，並主動請教師複核。</x:v>
      </x:c>
      <x:c r="Z185" t="n">
        <x:v>5</x:v>
      </x:c>
      <x:c r="AA185" t="str">
        <x:v>2023-Q2</x:v>
      </x:c>
      <x:c r="AB185" t="str">
        <x:v>分鐘</x:v>
      </x:c>
      <x:c r="AC185" t="str">
        <x:v>天</x:v>
      </x:c>
    </x:row>
    <x:row r="186">
      <x:c r="A186" t="str">
        <x:v>老人醫學科</x:v>
      </x:c>
      <x:c r="B186" t="str">
        <x:v>FE0046</x:v>
      </x:c>
      <x:c r="C186" t="str">
        <x:v>SF046</x:v>
      </x:c>
      <x:c r="D186" t="str">
        <x:v>專科護理師學員計畫</x:v>
      </x:c>
      <x:c r="E186" t="n">
        <x:v>3</x:v>
      </x:c>
      <x:c r="F186" t="n">
        <x:v>6</x:v>
      </x:c>
      <x:c r="G186" t="n">
        <x:v>1</x:v>
      </x:c>
      <x:c r="H186" t="str">
        <x:v>20-39</x:v>
      </x:c>
      <x:c r="I186" t="n">
        <x:v>1</x:v>
      </x:c>
      <x:c r="J186"/>
      <x:c r="K186" t="str">
        <x:v>醫病溝通與共同決策</x:v>
      </x:c>
      <x:c r="L186" t="n">
        <x:v>2</x:v>
      </x:c>
      <x:c r="M186" t="n">
        <x:v>5</x:v>
      </x:c>
      <x:c r="N186" t="n">
        <x:v>5</x:v>
      </x:c>
      <x:c r="O186" t="n">
        <x:v>4</x:v>
      </x:c>
      <x:c r="P186" t="n">
        <x:v>4</x:v>
      </x:c>
      <x:c r="Q186" t="n">
        <x:v>4</x:v>
      </x:c>
      <x:c r="R186" t="n">
        <x:v>4</x:v>
      </x:c>
      <x:c r="S186" t="n">
        <x:v>4</x:v>
      </x:c>
      <x:c r="T186" t="n">
        <x:v>5</x:v>
      </x:c>
      <x:c r="U186" t="n">
        <x:v>2</x:v>
      </x:c>
      <x:c r="V186" t="str">
        <x:v>該教師提供具體且典範性的親手示範，於病人數穩定的門診時段確保每班均有練習機會，並透過條理分明的回饋針對病例多樣性逐點分析優缺，使進步清晰可見。</x:v>
      </x:c>
      <x:c r="W186" t="str">
        <x:v>在門診時段當眾嚴厲斥責動作緩慢的學員，毫不在意其感受。</x:v>
      </x:c>
      <x:c r="X186" t="str">
        <x:v>臨床教師</x:v>
      </x:c>
      <x:c r="Y186" t="str">
        <x:v>下階段針對「情緒化批評」制定改進行動，並主動請教師複核。</x:v>
      </x:c>
      <x:c r="Z186" t="n">
        <x:v>4</x:v>
      </x:c>
      <x:c r="AA186" t="str">
        <x:v>2023-Q2</x:v>
      </x:c>
      <x:c r="AB186" t="str">
        <x:v>分鐘</x:v>
      </x:c>
      <x:c r="AC186" t="str">
        <x:v>天</x:v>
      </x:c>
    </x:row>
    <x:row r="187">
      <x:c r="A187" t="str">
        <x:v>老人醫學科</x:v>
      </x:c>
      <x:c r="B187" t="str">
        <x:v>FE0046</x:v>
      </x:c>
      <x:c r="C187" t="str">
        <x:v>SF046</x:v>
      </x:c>
      <x:c r="D187" t="str">
        <x:v>一般臨床訓練</x:v>
      </x:c>
      <x:c r="E187" t="n">
        <x:v>3</x:v>
      </x:c>
      <x:c r="F187" t="n">
        <x:v>6</x:v>
      </x:c>
      <x:c r="G187" t="n">
        <x:v>1</x:v>
      </x:c>
      <x:c r="H187" t="str">
        <x:v>40-59</x:v>
      </x:c>
      <x:c r="I187" t="n">
        <x:v>2</x:v>
      </x:c>
      <x:c r="J187" t="str">
        <x:v>貧血原因待查</x:v>
      </x:c>
      <x:c r="K187" t="str">
        <x:v>時間管理與分工</x:v>
      </x:c>
      <x:c r="L187"/>
      <x:c r="M187" t="n">
        <x:v>5</x:v>
      </x:c>
      <x:c r="N187" t="n">
        <x:v>5</x:v>
      </x:c>
      <x:c r="O187" t="n">
        <x:v>4</x:v>
      </x:c>
      <x:c r="P187" t="n">
        <x:v>4</x:v>
      </x:c>
      <x:c r="Q187" t="n">
        <x:v>4</x:v>
      </x:c>
      <x:c r="R187" t="n">
        <x:v>5</x:v>
      </x:c>
      <x:c r="S187" t="n">
        <x:v>5</x:v>
      </x:c>
      <x:c r="T187" t="n">
        <x:v>15</x:v>
      </x:c>
      <x:c r="U187" t="n">
        <x:v>2</x:v>
      </x:c>
      <x:c r="V187" t="str">
        <x:v>該學員主動且具體地補講要點並給予精準回饋，同時以耐心引導卡關學員釐清思路，展現看得見的進步。</x:v>
      </x:c>
      <x:c r="W187" t="str">
        <x:v>學員對錯誤採取消極態度，以冷淡方式放過且未予任何叮嚀，目前仍在改進中。</x:v>
      </x:c>
      <x:c r="X187" t="str">
        <x:v>指導教師</x:v>
      </x:c>
      <x:c r="Y187" t="str">
        <x:v>下階段針對「態度消極」制定改進行動，並主動請教師複核。</x:v>
      </x:c>
      <x:c r="Z187" t="n">
        <x:v>4</x:v>
      </x:c>
      <x:c r="AA187" t="str">
        <x:v>2023-Q2</x:v>
      </x:c>
      <x:c r="AB187" t="str">
        <x:v>分鐘</x:v>
      </x:c>
      <x:c r="AC187" t="str">
        <x:v>天</x:v>
      </x:c>
    </x:row>
    <x:row r="188">
      <x:c r="A188" t="str">
        <x:v>老人醫學科</x:v>
      </x:c>
      <x:c r="B188" t="str">
        <x:v>FE0046</x:v>
      </x:c>
      <x:c r="C188" t="str">
        <x:v>SF046</x:v>
      </x:c>
      <x:c r="D188" t="str">
        <x:v>一般臨床訓練</x:v>
      </x:c>
      <x:c r="E188" t="n">
        <x:v>5</x:v>
      </x:c>
      <x:c r="F188" t="n">
        <x:v>6</x:v>
      </x:c>
      <x:c r="G188" t="n">
        <x:v>2</x:v>
      </x:c>
      <x:c r="H188" t="str">
        <x:v>80+</x:v>
      </x:c>
      <x:c r="I188" t="n">
        <x:v>2</x:v>
      </x:c>
      <x:c r="J188" t="str">
        <x:v>慢性腎病第三期</x:v>
      </x:c>
      <x:c r="K188" t="str">
        <x:v>病歷記錄完整性</x:v>
      </x:c>
      <x:c r="L188" t="n">
        <x:v>1</x:v>
      </x:c>
      <x:c r="M188"/>
      <x:c r="N188" t="n">
        <x:v>5</x:v>
      </x:c>
      <x:c r="O188" t="n">
        <x:v>3</x:v>
      </x:c>
      <x:c r="P188" t="n">
        <x:v>4</x:v>
      </x:c>
      <x:c r="Q188"/>
      <x:c r="R188" t="n">
        <x:v>5</x:v>
      </x:c>
      <x:c r="S188" t="n">
        <x:v>5</x:v>
      </x:c>
      <x:c r="T188" t="n">
        <x:v>20</x:v>
      </x:c>
      <x:c r="U188" t="n">
        <x:v>3</x:v>
      </x:c>
      <x:c r="V188" t="str">
        <x:v>該學員展現高度主動性與典範精神，於週末值班時以身作則並即時指導學員修正，且老人醫學科教學儀表完善、設備齊全。</x:v>
      </x:c>
      <x:c r="W188" t="str">
        <x:v>該員工在跨組會議中屢次推諉合作，導致課程銜接出現斷鏈。</x:v>
      </x:c>
      <x:c r="X188" t="str">
        <x:v>臨床教師</x:v>
      </x:c>
      <x:c r="Y188" t="str">
        <x:v>下階段針對「團隊消極」制定改進行動，並主動請教師複核。</x:v>
      </x:c>
      <x:c r="Z188" t="n">
        <x:v>4</x:v>
      </x:c>
      <x:c r="AA188" t="str">
        <x:v>2023-Q2</x:v>
      </x:c>
      <x:c r="AB188" t="str">
        <x:v>分鐘</x:v>
      </x:c>
      <x:c r="AC188" t="str">
        <x:v>天</x:v>
      </x:c>
    </x:row>
    <x:row r="189">
      <x:c r="A189" t="str">
        <x:v>老人醫學科</x:v>
      </x:c>
      <x:c r="B189" t="str">
        <x:v>FE0047</x:v>
      </x:c>
      <x:c r="C189" t="str">
        <x:v>SF047</x:v>
      </x:c>
      <x:c r="D189" t="str">
        <x:v>專科醫師在訓計畫</x:v>
      </x:c>
      <x:c r="E189" t="n">
        <x:v>6</x:v>
      </x:c>
      <x:c r="F189" t="n">
        <x:v>6</x:v>
      </x:c>
      <x:c r="G189" t="n">
        <x:v>2</x:v>
      </x:c>
      <x:c r="H189" t="str">
        <x:v>0-19</x:v>
      </x:c>
      <x:c r="I189" t="n">
        <x:v>1</x:v>
      </x:c>
      <x:c r="J189"/>
      <x:c r="K189" t="str">
        <x:v>處置優先順序判斷</x:v>
      </x:c>
      <x:c r="L189" t="n">
        <x:v>3</x:v>
      </x:c>
      <x:c r="M189" t="n">
        <x:v>6</x:v>
      </x:c>
      <x:c r="N189" t="n">
        <x:v>6</x:v>
      </x:c>
      <x:c r="O189" t="n">
        <x:v>5</x:v>
      </x:c>
      <x:c r="P189" t="n">
        <x:v>6</x:v>
      </x:c>
      <x:c r="Q189" t="n">
        <x:v>6</x:v>
      </x:c>
      <x:c r="R189" t="n">
        <x:v>6</x:v>
      </x:c>
      <x:c r="S189"/>
      <x:c r="T189" t="n">
        <x:v>5</x:v>
      </x:c>
      <x:c r="U189" t="n">
        <x:v>7</x:v>
      </x:c>
      <x:c r="V189"/>
      <x:c r="W189" t="str">
        <x:v>面對責任推諉及教學歸屬爭議，需於值班場景中持續觀察後續發展。</x:v>
      </x:c>
      <x:c r="X189" t="str">
        <x:v>主治教師</x:v>
      </x:c>
      <x:c r="Y189" t="str">
        <x:v>下階段針對「團隊消極」制定改進行動，並主動請教師複核。</x:v>
      </x:c>
      <x:c r="Z189" t="n">
        <x:v>6</x:v>
      </x:c>
      <x:c r="AA189" t="str">
        <x:v>2023-Q3</x:v>
      </x:c>
      <x:c r="AB189" t="str">
        <x:v>分鐘</x:v>
      </x:c>
      <x:c r="AC189" t="str">
        <x:v>天</x:v>
      </x:c>
    </x:row>
    <x:row r="190">
      <x:c r="A190" t="str">
        <x:v>老人醫學科</x:v>
      </x:c>
      <x:c r="B190" t="str">
        <x:v>FE0047</x:v>
      </x:c>
      <x:c r="C190" t="str">
        <x:v>SF047</x:v>
      </x:c>
      <x:c r="D190" t="str">
        <x:v>一般臨床訓練</x:v>
      </x:c>
      <x:c r="E190" t="n">
        <x:v>6</x:v>
      </x:c>
      <x:c r="F190" t="n">
        <x:v>6</x:v>
      </x:c>
      <x:c r="G190" t="n">
        <x:v>2</x:v>
      </x:c>
      <x:c r="H190" t="str">
        <x:v>20-39</x:v>
      </x:c>
      <x:c r="I190" t="n">
        <x:v>1</x:v>
      </x:c>
      <x:c r="J190" t="str">
        <x:v>輕度頭部外傷（觀察）</x:v>
      </x:c>
      <x:c r="K190" t="str">
        <x:v>團隊溝通交班</x:v>
      </x:c>
      <x:c r="L190" t="n">
        <x:v>1</x:v>
      </x:c>
      <x:c r="M190" t="n">
        <x:v>6</x:v>
      </x:c>
      <x:c r="N190" t="n">
        <x:v>6</x:v>
      </x:c>
      <x:c r="O190" t="n">
        <x:v>5</x:v>
      </x:c>
      <x:c r="P190" t="n">
        <x:v>6</x:v>
      </x:c>
      <x:c r="Q190"/>
      <x:c r="R190"/>
      <x:c r="S190" t="n">
        <x:v>6</x:v>
      </x:c>
      <x:c r="T190" t="n">
        <x:v>1</x:v>
      </x:c>
      <x:c r="U190" t="n">
        <x:v>5</x:v>
      </x:c>
      <x:c r="V190"/>
      <x:c r="W190" t="str">
        <x:v>評論內容過於抽象，遇問細節則以模糊帶過，且週末值班表現尚未穩定。</x:v>
      </x:c>
      <x:c r="X190" t="str">
        <x:v>指導教師</x:v>
      </x:c>
      <x:c r="Y190" t="str">
        <x:v>下階段針對「模糊回饋」制定改進行動，並主動請教師複核。</x:v>
      </x:c>
      <x:c r="Z190"/>
      <x:c r="AA190" t="str">
        <x:v>2023-Q3</x:v>
      </x:c>
      <x:c r="AB190" t="str">
        <x:v>分鐘</x:v>
      </x:c>
      <x:c r="AC190" t="str">
        <x:v>天</x:v>
      </x:c>
    </x:row>
    <x:row r="191">
      <x:c r="A191" t="str">
        <x:v>老人醫學科</x:v>
      </x:c>
      <x:c r="B191" t="str">
        <x:v>FE0048</x:v>
      </x:c>
      <x:c r="C191" t="str">
        <x:v>SF048</x:v>
      </x:c>
      <x:c r="D191" t="str">
        <x:v>實習醫學生訓練計畫</x:v>
      </x:c>
      <x:c r="E191"/>
      <x:c r="F191" t="n">
        <x:v>3</x:v>
      </x:c>
      <x:c r="G191" t="n">
        <x:v>2</x:v>
      </x:c>
      <x:c r="H191" t="str">
        <x:v>0-19</x:v>
      </x:c>
      <x:c r="I191" t="n">
        <x:v>1</x:v>
      </x:c>
      <x:c r="J191" t="str">
        <x:v>小兒反覆喘息</x:v>
      </x:c>
      <x:c r="K191"/>
      <x:c r="L191" t="n">
        <x:v>1</x:v>
      </x:c>
      <x:c r="M191" t="n">
        <x:v>3</x:v>
      </x:c>
      <x:c r="N191" t="n">
        <x:v>4</x:v>
      </x:c>
      <x:c r="O191" t="n">
        <x:v>4</x:v>
      </x:c>
      <x:c r="P191" t="n">
        <x:v>3</x:v>
      </x:c>
      <x:c r="Q191" t="n">
        <x:v>4</x:v>
      </x:c>
      <x:c r="R191" t="n">
        <x:v>4</x:v>
      </x:c>
      <x:c r="S191"/>
      <x:c r="T191" t="n">
        <x:v>45</x:v>
      </x:c>
      <x:c r="U191" t="n">
        <x:v>2</x:v>
      </x:c>
      <x:c r="V191" t="str">
        <x:v>教學過程中展現極佳的耐心，同樣的步驟不厭其煩地示範了六遍且語氣平和；此外，設備齊全且表單充足，使教學流程十分順暢。</x:v>
      </x:c>
      <x:c r="W191" t="str">
        <x:v>評論內容過於抽象且細節含糊，且因人手不足導致查房時間一再被壓縮，目前正於週末值班期間持續改進中。</x:v>
      </x:c>
      <x:c r="X191" t="str">
        <x:v>主治教師</x:v>
      </x:c>
      <x:c r="Y191"/>
      <x:c r="Z191" t="n">
        <x:v>5</x:v>
      </x:c>
      <x:c r="AA191" t="str">
        <x:v>2023-Q2</x:v>
      </x:c>
      <x:c r="AB191" t="str">
        <x:v>分鐘</x:v>
      </x:c>
      <x:c r="AC191" t="str">
        <x:v>天</x:v>
      </x:c>
    </x:row>
    <x:row r="192">
      <x:c r="A192" t="str">
        <x:v>老人醫學科</x:v>
      </x:c>
      <x:c r="B192" t="str">
        <x:v>FE0048</x:v>
      </x:c>
      <x:c r="C192" t="str">
        <x:v>SF048</x:v>
      </x:c>
      <x:c r="D192" t="str">
        <x:v>專科醫師在訓計畫</x:v>
      </x:c>
      <x:c r="E192" t="n">
        <x:v>5</x:v>
      </x:c>
      <x:c r="F192" t="n">
        <x:v>3</x:v>
      </x:c>
      <x:c r="G192" t="n">
        <x:v>1</x:v>
      </x:c>
      <x:c r="H192" t="str">
        <x:v>40-59</x:v>
      </x:c>
      <x:c r="I192" t="n">
        <x:v>2</x:v>
      </x:c>
      <x:c r="J192" t="str">
        <x:v>社區獲得性肺炎（觀察）</x:v>
      </x:c>
      <x:c r="K192" t="str">
        <x:v>病歷記錄完整性</x:v>
      </x:c>
      <x:c r="L192"/>
      <x:c r="M192" t="n">
        <x:v>3</x:v>
      </x:c>
      <x:c r="N192" t="n">
        <x:v>4</x:v>
      </x:c>
      <x:c r="O192" t="n">
        <x:v>4</x:v>
      </x:c>
      <x:c r="P192" t="n">
        <x:v>3</x:v>
      </x:c>
      <x:c r="Q192" t="n">
        <x:v>4</x:v>
      </x:c>
      <x:c r="R192" t="n">
        <x:v>4</x:v>
      </x:c>
      <x:c r="S192" t="n">
        <x:v>2</x:v>
      </x:c>
      <x:c r="T192" t="n">
        <x:v>45</x:v>
      </x:c>
      <x:c r="U192" t="n">
        <x:v>1</x:v>
      </x:c>
      <x:c r="V192" t="str">
        <x:v>該教師以親手示範無菌操作及嚴守病人隱私的床邊教學樹立倫理典範，其對細節的堅持使病歷記錄完整性等成效顯著。</x:v>
      </x:c>
      <x:c r="W192" t="str">
        <x:v>該員工在病歷記錄完整性操作上雖仍在改進中，但常消極地當眾嚴厲斥責動作慢的學員，且對提問僅以一句自己查漠然回應，完全無視他人感受。</x:v>
      </x:c>
      <x:c r="X192" t="str">
        <x:v>指導教師</x:v>
      </x:c>
      <x:c r="Y192" t="str">
        <x:v>下階段針對「情緒化批評」制定改進行動，並主動請教師複核。</x:v>
      </x:c>
      <x:c r="Z192"/>
      <x:c r="AA192" t="str">
        <x:v>2023-Q2</x:v>
      </x:c>
      <x:c r="AB192" t="str">
        <x:v>分鐘</x:v>
      </x:c>
      <x:c r="AC192" t="str">
        <x:v>天</x:v>
      </x:c>
    </x:row>
    <x:row r="193">
      <x:c r="A193" t="str">
        <x:v>老人醫學科</x:v>
      </x:c>
      <x:c r="B193" t="str">
        <x:v>FE0048</x:v>
      </x:c>
      <x:c r="C193" t="str">
        <x:v>SF048</x:v>
      </x:c>
      <x:c r="D193" t="str">
        <x:v>一般臨床訓練</x:v>
      </x:c>
      <x:c r="E193" t="n">
        <x:v>5</x:v>
      </x:c>
      <x:c r="F193" t="n">
        <x:v>3</x:v>
      </x:c>
      <x:c r="G193" t="n">
        <x:v>1</x:v>
      </x:c>
      <x:c r="H193" t="str">
        <x:v>20-39</x:v>
      </x:c>
      <x:c r="I193" t="n">
        <x:v>2</x:v>
      </x:c>
      <x:c r="J193" t="str">
        <x:v>營養不良介入</x:v>
      </x:c>
      <x:c r="K193" t="str">
        <x:v>人文關懷與倫理敏感</x:v>
      </x:c>
      <x:c r="L193" t="n">
        <x:v>3</x:v>
      </x:c>
      <x:c r="M193" t="n">
        <x:v>3</x:v>
      </x:c>
      <x:c r="N193" t="n">
        <x:v>3</x:v>
      </x:c>
      <x:c r="O193" t="n">
        <x:v>3</x:v>
      </x:c>
      <x:c r="P193" t="n">
        <x:v>4</x:v>
      </x:c>
      <x:c r="Q193"/>
      <x:c r="R193" t="n">
        <x:v>3</x:v>
      </x:c>
      <x:c r="S193" t="n">
        <x:v>4</x:v>
      </x:c>
      <x:c r="T193" t="n">
        <x:v>45</x:v>
      </x:c>
      <x:c r="U193" t="n">
        <x:v>5</x:v>
      </x:c>
      <x:c r="V193" t="str">
        <x:v>主動關心學員學習瓶頸，且週末值班時設備齊全、素材充足，確保每位學員皆能上手。</x:v>
      </x:c>
      <x:c r="W193" t="str">
        <x:v>該評語總體表述過於模糊，缺乏具體事例與關鍵要點，且團隊內部推諉成風，嚴重阻礙教學協作的推動。</x:v>
      </x:c>
      <x:c r="X193" t="str">
        <x:v>主治教師</x:v>
      </x:c>
      <x:c r="Y193" t="str">
        <x:v>下階段針對「模糊回饋」制定改進行動，並主動請教師複核。</x:v>
      </x:c>
      <x:c r="Z193" t="n">
        <x:v>5</x:v>
      </x:c>
      <x:c r="AA193" t="str">
        <x:v>2023-Q2</x:v>
      </x:c>
      <x:c r="AB193" t="str">
        <x:v>分鐘</x:v>
      </x:c>
      <x:c r="AC193" t="str">
        <x:v>天</x:v>
      </x:c>
    </x:row>
    <x:row r="194">
      <x:c r="A194" t="str">
        <x:v>老人醫學科</x:v>
      </x:c>
      <x:c r="B194" t="str">
        <x:v>FE0048</x:v>
      </x:c>
      <x:c r="C194" t="str">
        <x:v>SF048</x:v>
      </x:c>
      <x:c r="D194" t="str">
        <x:v>住院醫師訓練計畫</x:v>
      </x:c>
      <x:c r="E194" t="n">
        <x:v>6</x:v>
      </x:c>
      <x:c r="F194" t="n">
        <x:v>3</x:v>
      </x:c>
      <x:c r="G194" t="n">
        <x:v>2</x:v>
      </x:c>
      <x:c r="H194" t="str">
        <x:v>60-79</x:v>
      </x:c>
      <x:c r="I194" t="n">
        <x:v>2</x:v>
      </x:c>
      <x:c r="J194" t="str">
        <x:v>戒菸與戒酒諮詢</x:v>
      </x:c>
      <x:c r="K194"/>
      <x:c r="L194" t="n">
        <x:v>3</x:v>
      </x:c>
      <x:c r="M194" t="n">
        <x:v>4</x:v>
      </x:c>
      <x:c r="N194"/>
      <x:c r="O194" t="n">
        <x:v>3</x:v>
      </x:c>
      <x:c r="P194" t="n">
        <x:v>3</x:v>
      </x:c>
      <x:c r="Q194" t="n">
        <x:v>2</x:v>
      </x:c>
      <x:c r="R194" t="n">
        <x:v>2</x:v>
      </x:c>
      <x:c r="S194" t="n">
        <x:v>3</x:v>
      </x:c>
      <x:c r="T194" t="n">
        <x:v>45</x:v>
      </x:c>
      <x:c r="U194" t="n">
        <x:v>3</x:v>
      </x:c>
      <x:c r="V194" t="str">
        <x:v>該教師親手示範無菌操作且不放過任何細節，展現典範；於諮詢結束後即刻回應並補講戒菸戒酒要點，展現高度主動，其無菌操作與術後照護環節表現值得肯定。</x:v>
      </x:c>
      <x:c r="W194" t="str">
        <x:v>針對無菌操作與術後照護環節，反饋存在明顯延遲令學員焦急，且評論內容模糊，面對細節追問時往往含糊帶過。</x:v>
      </x:c>
      <x:c r="X194" t="str">
        <x:v>主治教師</x:v>
      </x:c>
      <x:c r="Y194" t="str">
        <x:v>下階段針對「延遲回饋」制定改進行動，並主動請教師複核。</x:v>
      </x:c>
      <x:c r="Z194" t="n">
        <x:v>4</x:v>
      </x:c>
      <x:c r="AA194" t="str">
        <x:v>2023-Q2</x:v>
      </x:c>
      <x:c r="AB194" t="str">
        <x:v>分鐘</x:v>
      </x:c>
      <x:c r="AC194" t="str">
        <x:v>天</x:v>
      </x:c>
    </x:row>
    <x:row r="195">
      <x:c r="A195" t="str">
        <x:v>老人醫學科</x:v>
      </x:c>
      <x:c r="B195" t="str">
        <x:v>FE0048</x:v>
      </x:c>
      <x:c r="C195" t="str">
        <x:v>SF048</x:v>
      </x:c>
      <x:c r="D195" t="str">
        <x:v>專科醫師在訓計畫</x:v>
      </x:c>
      <x:c r="E195" t="n">
        <x:v>6</x:v>
      </x:c>
      <x:c r="F195" t="n">
        <x:v>3</x:v>
      </x:c>
      <x:c r="G195" t="n">
        <x:v>2</x:v>
      </x:c>
      <x:c r="H195" t="str">
        <x:v>60-79</x:v>
      </x:c>
      <x:c r="I195" t="n">
        <x:v>1</x:v>
      </x:c>
      <x:c r="J195" t="str">
        <x:v>第二型糖尿病（初診）</x:v>
      </x:c>
      <x:c r="K195"/>
      <x:c r="L195" t="n">
        <x:v>1</x:v>
      </x:c>
      <x:c r="M195" t="n">
        <x:v>3</x:v>
      </x:c>
      <x:c r="N195"/>
      <x:c r="O195" t="n">
        <x:v>4</x:v>
      </x:c>
      <x:c r="P195" t="n">
        <x:v>4</x:v>
      </x:c>
      <x:c r="Q195"/>
      <x:c r="R195" t="n">
        <x:v>2</x:v>
      </x:c>
      <x:c r="S195" t="n">
        <x:v>3</x:v>
      </x:c>
      <x:c r="T195" t="n">
        <x:v>10</x:v>
      </x:c>
      <x:c r="U195" t="n">
        <x:v>2</x:v>
      </x:c>
      <x:c r="V195" t="str">
        <x:v>以身作則準時到崗，展現教學典範，使學員不敢遲到；教學時更以極大耐心詳盡講解病史詢問與理學檢查重點，終使學員能獨立完成查房。</x:v>
      </x:c>
      <x:c r="W195" t="str">
        <x:v>設備短缺的陰影籠罩各處，導致排隊成為常態；此外，對於學員的錯誤行為表現消極，僅冷淡放過而缺乏任何叮嚀。</x:v>
      </x:c>
      <x:c r="X195" t="str">
        <x:v>主治教師</x:v>
      </x:c>
      <x:c r="Y195" t="str">
        <x:v>下階段針對「設備短缺」制定改進行動，並主動請教師複核。</x:v>
      </x:c>
      <x:c r="Z195" t="n">
        <x:v>4</x:v>
      </x:c>
      <x:c r="AA195" t="str">
        <x:v>2023-Q2</x:v>
      </x:c>
      <x:c r="AB195" t="str">
        <x:v>分鐘</x:v>
      </x:c>
      <x:c r="AC195" t="str">
        <x:v>天</x:v>
      </x:c>
    </x:row>
    <x:row r="196">
      <x:c r="A196" t="str">
        <x:v>老人醫學科</x:v>
      </x:c>
      <x:c r="B196" t="str">
        <x:v>FE0048</x:v>
      </x:c>
      <x:c r="C196" t="str">
        <x:v>SF048</x:v>
      </x:c>
      <x:c r="D196" t="str">
        <x:v>實習醫學生訓練計畫</x:v>
      </x:c>
      <x:c r="E196" t="n">
        <x:v>3</x:v>
      </x:c>
      <x:c r="F196" t="n">
        <x:v>3</x:v>
      </x:c>
      <x:c r="G196" t="n">
        <x:v>2</x:v>
      </x:c>
      <x:c r="H196" t="str">
        <x:v>40-59</x:v>
      </x:c>
      <x:c r="I196" t="n">
        <x:v>2</x:v>
      </x:c>
      <x:c r="J196" t="str">
        <x:v>失眠與焦慮共病</x:v>
      </x:c>
      <x:c r="K196" t="str">
        <x:v>處置優先順序判斷</x:v>
      </x:c>
      <x:c r="L196" t="n">
        <x:v>3</x:v>
      </x:c>
      <x:c r="M196" t="n">
        <x:v>4</x:v>
      </x:c>
      <x:c r="N196" t="n">
        <x:v>2</x:v>
      </x:c>
      <x:c r="O196" t="n">
        <x:v>4</x:v>
      </x:c>
      <x:c r="P196"/>
      <x:c r="Q196" t="n">
        <x:v>4</x:v>
      </x:c>
      <x:c r="R196"/>
      <x:c r="S196"/>
      <x:c r="T196" t="n">
        <x:v>1</x:v>
      </x:c>
      <x:c r="U196" t="n">
        <x:v>14</x:v>
      </x:c>
      <x:c r="V196"/>
      <x:c r="W196" t="str">
        <x:v>該生常遲到且教師早退，致使報告評審延遲兩週，需透過週末值班持續觀察。</x:v>
      </x:c>
      <x:c r="X196" t="str">
        <x:v>指導教師</x:v>
      </x:c>
      <x:c r="Y196" t="str">
        <x:v>下階段針對「時間失守」制定改進行動，並主動請教師複核。</x:v>
      </x:c>
      <x:c r="Z196" t="n">
        <x:v>4</x:v>
      </x:c>
      <x:c r="AA196" t="str">
        <x:v>2023-Q2</x:v>
      </x:c>
      <x:c r="AB196" t="str">
        <x:v>分鐘</x:v>
      </x:c>
      <x:c r="AC196" t="str">
        <x:v>天</x:v>
      </x:c>
    </x:row>
    <x:row r="197">
      <x:c r="A197" t="str">
        <x:v>老人醫學科</x:v>
      </x:c>
      <x:c r="B197" t="str">
        <x:v>FE0049</x:v>
      </x:c>
      <x:c r="C197" t="str">
        <x:v>SF049</x:v>
      </x:c>
      <x:c r="D197" t="str">
        <x:v>住院醫師訓練計畫</x:v>
      </x:c>
      <x:c r="E197" t="n">
        <x:v>4</x:v>
      </x:c>
      <x:c r="F197" t="n">
        <x:v>3</x:v>
      </x:c>
      <x:c r="G197" t="n">
        <x:v>2</x:v>
      </x:c>
      <x:c r="H197" t="str">
        <x:v>60-79</x:v>
      </x:c>
      <x:c r="I197" t="n">
        <x:v>2</x:v>
      </x:c>
      <x:c r="J197"/>
      <x:c r="K197"/>
      <x:c r="L197" t="n">
        <x:v>2</x:v>
      </x:c>
      <x:c r="M197"/>
      <x:c r="N197"/>
      <x:c r="O197"/>
      <x:c r="P197" t="n">
        <x:v>6</x:v>
      </x:c>
      <x:c r="Q197" t="n">
        <x:v>5</x:v>
      </x:c>
      <x:c r="R197"/>
      <x:c r="S197"/>
      <x:c r="T197" t="n">
        <x:v>10</x:v>
      </x:c>
      <x:c r="U197" t="n">
        <x:v>5</x:v>
      </x:c>
      <x:c r="V197" t="str">
        <x:v>該教師以主動示範關鍵病史問診展現行勝於言的典範，並即時回應學員練習且補充資料，值得肯定。</x:v>
      </x:c>
      <x:c r="W197" t="str">
        <x:v>該員於週末值班期間表現尚未穩定，且常當眾嚴厲斥責動作慢的學員，完全忽略其感受。</x:v>
      </x:c>
      <x:c r="X197" t="str">
        <x:v>指導教師</x:v>
      </x:c>
      <x:c r="Y197" t="str">
        <x:v>下階段針對「情緒化批評」制定改進行動，並主動請教師複核。</x:v>
      </x:c>
      <x:c r="Z197" t="n">
        <x:v>6</x:v>
      </x:c>
      <x:c r="AA197" t="str">
        <x:v>2024-Q1</x:v>
      </x:c>
      <x:c r="AB197" t="str">
        <x:v>分鐘</x:v>
      </x:c>
      <x:c r="AC197" t="str">
        <x:v>天</x:v>
      </x:c>
    </x:row>
    <x:row r="198">
      <x:c r="A198" t="str">
        <x:v>老人醫學科</x:v>
      </x:c>
      <x:c r="B198" t="str">
        <x:v>FE0049</x:v>
      </x:c>
      <x:c r="C198" t="str">
        <x:v>SF049</x:v>
      </x:c>
      <x:c r="D198" t="str">
        <x:v>專科護理師學員計畫</x:v>
      </x:c>
      <x:c r="E198" t="n">
        <x:v>3</x:v>
      </x:c>
      <x:c r="F198" t="n">
        <x:v>3</x:v>
      </x:c>
      <x:c r="G198" t="n">
        <x:v>1</x:v>
      </x:c>
      <x:c r="H198" t="str">
        <x:v>0-19</x:v>
      </x:c>
      <x:c r="I198" t="n">
        <x:v>1</x:v>
      </x:c>
      <x:c r="J198" t="str">
        <x:v>營養不良介入</x:v>
      </x:c>
      <x:c r="K198" t="str">
        <x:v>無菌操作與術後照護</x:v>
      </x:c>
      <x:c r="L198"/>
      <x:c r="M198" t="n">
        <x:v>5</x:v>
      </x:c>
      <x:c r="N198" t="n">
        <x:v>6</x:v>
      </x:c>
      <x:c r="O198"/>
      <x:c r="P198" t="n">
        <x:v>4</x:v>
      </x:c>
      <x:c r="Q198" t="n">
        <x:v>6</x:v>
      </x:c>
      <x:c r="R198" t="n">
        <x:v>5</x:v>
      </x:c>
      <x:c r="S198" t="n">
        <x:v>6</x:v>
      </x:c>
      <x:c r="T198" t="n">
        <x:v>20</x:v>
      </x:c>
      <x:c r="U198" t="n">
        <x:v>7</x:v>
      </x:c>
      <x:c r="V198" t="str">
        <x:v>秉持倫理精神，始終先向病人說明並取得同意，將尊重病人內化為習慣；同時以身作則準時到崗，並維持設備齊全與教學流程順暢的典範，值得肯定。</x:v>
      </x:c>
      <x:c r="W198" t="str">
        <x:v>常於約定八點查房時遲到半小時，且情緒化成分多過教學，導致回饋效果大打折扣，需持續觀察。</x:v>
      </x:c>
      <x:c r="X198" t="str">
        <x:v>臨床教師</x:v>
      </x:c>
      <x:c r="Y198" t="str">
        <x:v>下階段針對「時間失守」制定改進行動，並主動請教師複核。</x:v>
      </x:c>
      <x:c r="Z198" t="n">
        <x:v>5</x:v>
      </x:c>
      <x:c r="AA198" t="str">
        <x:v>2024-Q1</x:v>
      </x:c>
      <x:c r="AB198" t="str">
        <x:v>分鐘</x:v>
      </x:c>
      <x:c r="AC198" t="str">
        <x:v>天</x:v>
      </x:c>
    </x:row>
    <x:row r="199">
      <x:c r="A199" t="str">
        <x:v>老人醫學科</x:v>
      </x:c>
      <x:c r="B199" t="str">
        <x:v>FE0049</x:v>
      </x:c>
      <x:c r="C199" t="str">
        <x:v>SF049</x:v>
      </x:c>
      <x:c r="D199" t="str">
        <x:v>專科醫師在訓計畫</x:v>
      </x:c>
      <x:c r="E199" t="n">
        <x:v>6</x:v>
      </x:c>
      <x:c r="F199" t="n">
        <x:v>3</x:v>
      </x:c>
      <x:c r="G199" t="n">
        <x:v>1</x:v>
      </x:c>
      <x:c r="H199" t="str">
        <x:v>80+</x:v>
      </x:c>
      <x:c r="I199" t="n">
        <x:v>2</x:v>
      </x:c>
      <x:c r="J199"/>
      <x:c r="K199" t="str">
        <x:v>團隊溝通交班</x:v>
      </x:c>
      <x:c r="L199" t="n">
        <x:v>3</x:v>
      </x:c>
      <x:c r="M199" t="n">
        <x:v>6</x:v>
      </x:c>
      <x:c r="N199" t="n">
        <x:v>6</x:v>
      </x:c>
      <x:c r="O199"/>
      <x:c r="P199" t="n">
        <x:v>4</x:v>
      </x:c>
      <x:c r="Q199" t="n">
        <x:v>4</x:v>
      </x:c>
      <x:c r="R199"/>
      <x:c r="S199" t="n">
        <x:v>5</x:v>
      </x:c>
      <x:c r="T199" t="n">
        <x:v>60</x:v>
      </x:c>
      <x:c r="U199" t="n">
        <x:v>7</x:v>
      </x:c>
      <x:c r="V199"/>
      <x:c r="W199" t="str">
        <x:v>教學內容表達模糊導致學員難以理解，且因設備短缺與資源匱乏，壓縮了練習時間與查房穩定性。</x:v>
      </x:c>
      <x:c r="X199" t="str">
        <x:v>主治教師</x:v>
      </x:c>
      <x:c r="Y199" t="str">
        <x:v>下階段針對「模糊回饋」制定改進行動，並主動請教師複核。</x:v>
      </x:c>
      <x:c r="Z199" t="n">
        <x:v>6</x:v>
      </x:c>
      <x:c r="AA199" t="str">
        <x:v>2024-Q1</x:v>
      </x:c>
      <x:c r="AB199" t="str">
        <x:v>分鐘</x:v>
      </x:c>
      <x:c r="AC199" t="str">
        <x:v>天</x:v>
      </x:c>
    </x:row>
    <x:row r="200">
      <x:c r="A200" t="str">
        <x:v>老人醫學科</x:v>
      </x:c>
      <x:c r="B200" t="str">
        <x:v>FE0050</x:v>
      </x:c>
      <x:c r="C200" t="str">
        <x:v>SF050</x:v>
      </x:c>
      <x:c r="D200" t="str">
        <x:v>實習醫學生訓練計畫</x:v>
      </x:c>
      <x:c r="E200" t="n">
        <x:v>1</x:v>
      </x:c>
      <x:c r="F200" t="n">
        <x:v>5</x:v>
      </x:c>
      <x:c r="G200" t="n">
        <x:v>1</x:v>
      </x:c>
      <x:c r="H200" t="str">
        <x:v>0-19</x:v>
      </x:c>
      <x:c r="I200" t="n">
        <x:v>2</x:v>
      </x:c>
      <x:c r="J200"/>
      <x:c r="K200"/>
      <x:c r="L200" t="n">
        <x:v>2</x:v>
      </x:c>
      <x:c r="M200" t="n">
        <x:v>3</x:v>
      </x:c>
      <x:c r="N200" t="n">
        <x:v>3</x:v>
      </x:c>
      <x:c r="O200" t="n">
        <x:v>5</x:v>
      </x:c>
      <x:c r="P200"/>
      <x:c r="Q200" t="n">
        <x:v>5</x:v>
      </x:c>
      <x:c r="R200" t="n">
        <x:v>5</x:v>
      </x:c>
      <x:c r="S200"/>
      <x:c r="T200" t="n">
        <x:v>30</x:v>
      </x:c>
      <x:c r="U200" t="n">
        <x:v>2</x:v>
      </x:c>
      <x:c r="V200"/>
      <x:c r="W200" t="str">
        <x:v>由於人手不足，導致帶班教師忙於處理事務，難以兼顧教學品質。</x:v>
      </x:c>
      <x:c r="X200" t="str">
        <x:v>臨床教師</x:v>
      </x:c>
      <x:c r="Y200"/>
      <x:c r="Z200" t="n">
        <x:v>4</x:v>
      </x:c>
      <x:c r="AA200" t="str">
        <x:v>2023-Q2</x:v>
      </x:c>
      <x:c r="AB200" t="str">
        <x:v>分鐘</x:v>
      </x:c>
      <x:c r="AC200" t="str">
        <x:v>天</x:v>
      </x:c>
    </x:row>
    <x:row r="201">
      <x:c r="A201" t="str">
        <x:v>老人醫學科</x:v>
      </x:c>
      <x:c r="B201" t="str">
        <x:v>FE0050</x:v>
      </x:c>
      <x:c r="C201" t="str">
        <x:v>SF050</x:v>
      </x:c>
      <x:c r="D201" t="str">
        <x:v>住院醫師訓練計畫</x:v>
      </x:c>
      <x:c r="E201" t="n">
        <x:v>6</x:v>
      </x:c>
      <x:c r="F201" t="n">
        <x:v>5</x:v>
      </x:c>
      <x:c r="G201" t="n">
        <x:v>1</x:v>
      </x:c>
      <x:c r="H201" t="str">
        <x:v>60-79</x:v>
      </x:c>
      <x:c r="I201" t="n">
        <x:v>2</x:v>
      </x:c>
      <x:c r="J201" t="str">
        <x:v>慢性腎病第三期</x:v>
      </x:c>
      <x:c r="K201" t="str">
        <x:v>醫病溝通與共同決策</x:v>
      </x:c>
      <x:c r="L201"/>
      <x:c r="M201" t="n">
        <x:v>5</x:v>
      </x:c>
      <x:c r="N201"/>
      <x:c r="O201" t="n">
        <x:v>3</x:v>
      </x:c>
      <x:c r="P201" t="n">
        <x:v>4</x:v>
      </x:c>
      <x:c r="Q201" t="n">
        <x:v>4</x:v>
      </x:c>
      <x:c r="R201" t="n">
        <x:v>4</x:v>
      </x:c>
      <x:c r="S201" t="n">
        <x:v>4</x:v>
      </x:c>
      <x:c r="T201" t="n">
        <x:v>1</x:v>
      </x:c>
      <x:c r="U201" t="n">
        <x:v>5</x:v>
      </x:c>
      <x:c r="V201" t="str">
        <x:v>在討論慢性腎病第三期前，應先確保病人隱私無虞以符合倫理規範；教學時透過親手示範後再放手讓學員操作，節奏掌控得宜，且病例多樣豐富，能有效提升常見病症的討論深度與典範。</x:v>
      </x:c>
      <x:c r="W201" t="str">
        <x:v>門診時段因人手不足導致查房時間一再被壓縮，且常因設備短缺而將儀器示範改為觀看影片。</x:v>
      </x:c>
      <x:c r="X201" t="str">
        <x:v>主治教師</x:v>
      </x:c>
      <x:c r="Y201" t="str">
        <x:v>下階段針對「設備短缺」制定改進行動，並主動請教師複核。</x:v>
      </x:c>
      <x:c r="Z201"/>
      <x:c r="AA201" t="str">
        <x:v>2023-Q2</x:v>
      </x:c>
      <x:c r="AB201" t="str">
        <x:v>分鐘</x:v>
      </x:c>
      <x:c r="AC201" t="str">
        <x:v>天</x:v>
      </x:c>
    </x:row>
    <x:row r="202">
      <x:c r="A202" t="str">
        <x:v>老人醫學科</x:v>
      </x:c>
      <x:c r="B202" t="str">
        <x:v>FE0050</x:v>
      </x:c>
      <x:c r="C202" t="str">
        <x:v>SF050</x:v>
      </x:c>
      <x:c r="D202" t="str">
        <x:v>實習醫學生訓練計畫</x:v>
      </x:c>
      <x:c r="E202" t="n">
        <x:v>3</x:v>
      </x:c>
      <x:c r="F202" t="n">
        <x:v>5</x:v>
      </x:c>
      <x:c r="G202" t="n">
        <x:v>2</x:v>
      </x:c>
      <x:c r="H202" t="str">
        <x:v>60-79</x:v>
      </x:c>
      <x:c r="I202" t="n">
        <x:v>2</x:v>
      </x:c>
      <x:c r="J202" t="str">
        <x:v>輕度頭部外傷（觀察）</x:v>
      </x:c>
      <x:c r="K202" t="str">
        <x:v>病歷記錄完整性</x:v>
      </x:c>
      <x:c r="L202"/>
      <x:c r="M202"/>
      <x:c r="N202" t="n">
        <x:v>5</x:v>
      </x:c>
      <x:c r="O202" t="n">
        <x:v>4</x:v>
      </x:c>
      <x:c r="P202" t="n">
        <x:v>4</x:v>
      </x:c>
      <x:c r="Q202" t="n">
        <x:v>4</x:v>
      </x:c>
      <x:c r="R202" t="n">
        <x:v>4</x:v>
      </x:c>
      <x:c r="S202" t="n">
        <x:v>4</x:v>
      </x:c>
      <x:c r="T202" t="n">
        <x:v>30</x:v>
      </x:c>
      <x:c r="U202" t="n">
        <x:v>14</x:v>
      </x:c>
      <x:c r="V202" t="str">
        <x:v>該教學以誠信態度引導學員面對倫理兩難，透過親身示範後放手讓學員實作的典範式教學，於老人醫學科病房展現出節奏得宜且成效明顯的教學成果。</x:v>
      </x:c>
      <x:c r="W202"/>
      <x:c r="X202" t="str">
        <x:v>主治教師</x:v>
      </x:c>
      <x:c r="Y202"/>
      <x:c r="Z202"/>
      <x:c r="AA202" t="str">
        <x:v>2023-Q2</x:v>
      </x:c>
      <x:c r="AB202" t="str">
        <x:v>分鐘</x:v>
      </x:c>
      <x:c r="AC202" t="str">
        <x:v>天</x:v>
      </x:c>
    </x:row>
    <x:row r="203">
      <x:c r="A203" t="str">
        <x:v>老人醫學科</x:v>
      </x:c>
      <x:c r="B203" t="str">
        <x:v>FE0050</x:v>
      </x:c>
      <x:c r="C203" t="str">
        <x:v>SF050</x:v>
      </x:c>
      <x:c r="D203" t="str">
        <x:v>實習醫學生訓練計畫</x:v>
      </x:c>
      <x:c r="E203"/>
      <x:c r="F203" t="n">
        <x:v>5</x:v>
      </x:c>
      <x:c r="G203" t="n">
        <x:v>1</x:v>
      </x:c>
      <x:c r="H203" t="str">
        <x:v>80+</x:v>
      </x:c>
      <x:c r="I203" t="n">
        <x:v>2</x:v>
      </x:c>
      <x:c r="J203"/>
      <x:c r="K203" t="str">
        <x:v>病歷記錄完整性</x:v>
      </x:c>
      <x:c r="L203" t="n">
        <x:v>3</x:v>
      </x:c>
      <x:c r="M203"/>
      <x:c r="N203" t="n">
        <x:v>4</x:v>
      </x:c>
      <x:c r="O203" t="n">
        <x:v>4</x:v>
      </x:c>
      <x:c r="P203"/>
      <x:c r="Q203" t="n">
        <x:v>4</x:v>
      </x:c>
      <x:c r="R203" t="n">
        <x:v>5</x:v>
      </x:c>
      <x:c r="S203" t="n">
        <x:v>5</x:v>
      </x:c>
      <x:c r="T203" t="n">
        <x:v>1</x:v>
      </x:c>
      <x:c r="U203" t="n">
        <x:v>5</x:v>
      </x:c>
      <x:c r="V203" t="str">
        <x:v>該員工於老人醫學科病房展現主動複盤學員表現之態度，且現場處置從容有條，堪為典範。</x:v>
      </x:c>
      <x:c r="W203"/>
      <x:c r="X203" t="str">
        <x:v>主治教師</x:v>
      </x:c>
      <x:c r="Y203" t="str">
        <x:v>下階段針對「團隊消極」制定改進行動，並主動請教師複核。</x:v>
      </x:c>
      <x:c r="Z203" t="n">
        <x:v>4</x:v>
      </x:c>
      <x:c r="AA203" t="str">
        <x:v>2023-Q2</x:v>
      </x:c>
      <x:c r="AB203" t="str">
        <x:v>分鐘</x:v>
      </x:c>
      <x:c r="AC203" t="str">
        <x:v>天</x:v>
      </x:c>
    </x:row>
    <x:row r="204">
      <x:c r="A204" t="str">
        <x:v>老人醫學科</x:v>
      </x:c>
      <x:c r="B204" t="str">
        <x:v>FE0050</x:v>
      </x:c>
      <x:c r="C204" t="str">
        <x:v>SF050</x:v>
      </x:c>
      <x:c r="D204" t="str">
        <x:v>實習醫學生訓練計畫</x:v>
      </x:c>
      <x:c r="E204" t="n">
        <x:v>1</x:v>
      </x:c>
      <x:c r="F204" t="n">
        <x:v>5</x:v>
      </x:c>
      <x:c r="G204" t="n">
        <x:v>1</x:v>
      </x:c>
      <x:c r="H204" t="str">
        <x:v>80+</x:v>
      </x:c>
      <x:c r="I204" t="n">
        <x:v>2</x:v>
      </x:c>
      <x:c r="J204"/>
      <x:c r="K204" t="str">
        <x:v>團隊溝通交班</x:v>
      </x:c>
      <x:c r="L204"/>
      <x:c r="M204" t="n">
        <x:v>5</x:v>
      </x:c>
      <x:c r="N204" t="n">
        <x:v>5</x:v>
      </x:c>
      <x:c r="O204"/>
      <x:c r="P204" t="n">
        <x:v>4</x:v>
      </x:c>
      <x:c r="Q204"/>
      <x:c r="R204" t="n">
        <x:v>6</x:v>
      </x:c>
      <x:c r="S204" t="n">
        <x:v>4</x:v>
      </x:c>
      <x:c r="T204" t="n">
        <x:v>30</x:v>
      </x:c>
      <x:c r="U204" t="n">
        <x:v>7</x:v>
      </x:c>
      <x:c r="V204" t="str">
        <x:v>教學流程順暢且示範設備齊全，能具體指出動作優劣而非空談，團隊溝通與交班表現值得肯定。</x:v>
      </x:c>
      <x:c r="W204" t="str">
        <x:v>僅給予再加油卻缺乏明確方向，導致學員感到模糊；此外，因設備短缺導致示範改為觀看影片，且團隊溝通與交班操作尚未穩定。</x:v>
      </x:c>
      <x:c r="X204" t="str">
        <x:v>指導教師</x:v>
      </x:c>
      <x:c r="Y204" t="str">
        <x:v>下階段針對「模糊回饋」制定改進行動，並主動請教師複核。</x:v>
      </x:c>
      <x:c r="Z204" t="n">
        <x:v>5</x:v>
      </x:c>
      <x:c r="AA204" t="str">
        <x:v>2023-Q2</x:v>
      </x:c>
      <x:c r="AB204" t="str">
        <x:v>分鐘</x:v>
      </x:c>
      <x:c r="AC204" t="str">
        <x:v>天</x:v>
      </x:c>
    </x:row>
    <x:row r="205">
      <x:c r="A205" t="str">
        <x:v>老人醫學科</x:v>
      </x:c>
      <x:c r="B205" t="str">
        <x:v>FE0050</x:v>
      </x:c>
      <x:c r="C205" t="str">
        <x:v>SF050</x:v>
      </x:c>
      <x:c r="D205" t="str">
        <x:v>專科護理師學員計畫</x:v>
      </x:c>
      <x:c r="E205" t="n">
        <x:v>2</x:v>
      </x:c>
      <x:c r="F205" t="n">
        <x:v>5</x:v>
      </x:c>
      <x:c r="G205" t="n">
        <x:v>1</x:v>
      </x:c>
      <x:c r="H205" t="str">
        <x:v>0-19</x:v>
      </x:c>
      <x:c r="I205" t="n">
        <x:v>1</x:v>
      </x:c>
      <x:c r="J205" t="str">
        <x:v>跌倒後功能評估</x:v>
      </x:c>
      <x:c r="K205" t="str">
        <x:v>處置優先順序判斷</x:v>
      </x:c>
      <x:c r="L205"/>
      <x:c r="M205" t="n">
        <x:v>4</x:v>
      </x:c>
      <x:c r="N205" t="n">
        <x:v>5</x:v>
      </x:c>
      <x:c r="O205"/>
      <x:c r="P205" t="n">
        <x:v>6</x:v>
      </x:c>
      <x:c r="Q205"/>
      <x:c r="R205" t="n">
        <x:v>4</x:v>
      </x:c>
      <x:c r="S205" t="n">
        <x:v>3</x:v>
      </x:c>
      <x:c r="T205" t="n">
        <x:v>60</x:v>
      </x:c>
      <x:c r="U205" t="n">
        <x:v>14</x:v>
      </x:c>
      <x:c r="V205" t="str">
        <x:v>總在查房結束前主動關心學員卡關處，以身作則樹立典範；老人醫學科病房設備齊全，讓技巧練習順手且能隨到隨練。</x:v>
      </x:c>
      <x:c r="W205" t="str">
        <x:v>人手不足導致人力持續吃緊，使老人醫學科病房的查房時間一再被壓縮，整體運作尚未穩定。</x:v>
      </x:c>
      <x:c r="X205" t="str">
        <x:v>指導教師</x:v>
      </x:c>
      <x:c r="Y205" t="str">
        <x:v>下階段針對「人手不足」制定改進行動，並主動請教師複核。</x:v>
      </x:c>
      <x:c r="Z205"/>
      <x:c r="AA205" t="str">
        <x:v>2023-Q2</x:v>
      </x:c>
      <x:c r="AB205" t="str">
        <x:v>分鐘</x:v>
      </x:c>
      <x:c r="AC205" t="str">
        <x:v>天</x:v>
      </x:c>
    </x:row>
    <x:row r="206">
      <x:c r="A206" t="str">
        <x:v>老人醫學科</x:v>
      </x:c>
      <x:c r="B206" t="str">
        <x:v>FE0051</x:v>
      </x:c>
      <x:c r="C206" t="str">
        <x:v>SF051</x:v>
      </x:c>
      <x:c r="D206" t="str">
        <x:v>實習醫學生訓練計畫</x:v>
      </x:c>
      <x:c r="E206" t="n">
        <x:v>3</x:v>
      </x:c>
      <x:c r="F206" t="n">
        <x:v>3</x:v>
      </x:c>
      <x:c r="G206" t="n">
        <x:v>1</x:v>
      </x:c>
      <x:c r="H206" t="str">
        <x:v>60-79</x:v>
      </x:c>
      <x:c r="I206" t="n">
        <x:v>2</x:v>
      </x:c>
      <x:c r="J206"/>
      <x:c r="K206"/>
      <x:c r="L206" t="n">
        <x:v>3</x:v>
      </x:c>
      <x:c r="M206" t="n">
        <x:v>5</x:v>
      </x:c>
      <x:c r="N206" t="n">
        <x:v>5</x:v>
      </x:c>
      <x:c r="O206"/>
      <x:c r="P206" t="n">
        <x:v>6</x:v>
      </x:c>
      <x:c r="Q206" t="n">
        <x:v>2</x:v>
      </x:c>
      <x:c r="R206" t="n">
        <x:v>5</x:v>
      </x:c>
      <x:c r="S206" t="n">
        <x:v>4</x:v>
      </x:c>
      <x:c r="T206" t="n">
        <x:v>15</x:v>
      </x:c>
      <x:c r="U206" t="n">
        <x:v>2</x:v>
      </x:c>
      <x:c r="V206" t="str">
        <x:v>病例多樣且設備齊全，能提供充裕的練習與教學素材，週末值班表現值得肯定。</x:v>
      </x:c>
      <x:c r="W206" t="str">
        <x:v>課程內容因過於模糊而令學員感到不知所云，僅能靠猜測理解；同時老人醫學科亦面臨設備短缺問題，致使學員需輪流排隊等候檢查。</x:v>
      </x:c>
      <x:c r="X206" t="str">
        <x:v>主治教師</x:v>
      </x:c>
      <x:c r="Y206" t="str">
        <x:v>下階段針對「模糊回饋」制定改進行動，並主動請教師複核。</x:v>
      </x:c>
      <x:c r="Z206"/>
      <x:c r="AA206" t="str">
        <x:v>2023-Q4</x:v>
      </x:c>
      <x:c r="AB206" t="str">
        <x:v>分鐘</x:v>
      </x:c>
      <x:c r="AC206" t="str">
        <x:v>天</x:v>
      </x:c>
    </x:row>
    <x:row r="207">
      <x:c r="A207" t="str">
        <x:v>臨床藥務部</x:v>
      </x:c>
      <x:c r="B207" t="str">
        <x:v>FE0052</x:v>
      </x:c>
      <x:c r="C207" t="str">
        <x:v>SF052</x:v>
      </x:c>
      <x:c r="D207" t="str">
        <x:v>一般臨床訓練</x:v>
      </x:c>
      <x:c r="E207"/>
      <x:c r="F207" t="n">
        <x:v>5</x:v>
      </x:c>
      <x:c r="G207" t="n">
        <x:v>1</x:v>
      </x:c>
      <x:c r="H207" t="str">
        <x:v>0-19</x:v>
      </x:c>
      <x:c r="I207" t="n">
        <x:v>2</x:v>
      </x:c>
      <x:c r="J207" t="str">
        <x:v>輕度頭部外傷（觀察）</x:v>
      </x:c>
      <x:c r="K207" t="str">
        <x:v>用藥安全與交互作用</x:v>
      </x:c>
      <x:c r="L207"/>
      <x:c r="M207" t="n">
        <x:v>5</x:v>
      </x:c>
      <x:c r="N207" t="n">
        <x:v>5</x:v>
      </x:c>
      <x:c r="O207" t="n">
        <x:v>6</x:v>
      </x:c>
      <x:c r="P207" t="n">
        <x:v>6</x:v>
      </x:c>
      <x:c r="Q207" t="n">
        <x:v>4</x:v>
      </x:c>
      <x:c r="R207" t="n">
        <x:v>6</x:v>
      </x:c>
      <x:c r="S207"/>
      <x:c r="T207" t="n">
        <x:v>10</x:v>
      </x:c>
      <x:c r="U207" t="n">
        <x:v>14</x:v>
      </x:c>
      <x:c r="V207" t="str">
        <x:v>該評語具體且病例多樣，學員因接觸足夠病例而練就良好手感，且週末值班成效明顯；回饋亦條理分明，能逐點指出優缺點。</x:v>
      </x:c>
      <x:c r="W207" t="str">
        <x:v>因人手不足導致用藥安全與交互作用需分兩次教學，且當眾批評報告遲交造成難堪，惟其於週末值班期間仍積極改進中。</x:v>
      </x:c>
      <x:c r="X207" t="str">
        <x:v>臨床教師</x:v>
      </x:c>
      <x:c r="Y207" t="str">
        <x:v>下階段針對「人手不足」制定改進行動，並主動請教師複核。</x:v>
      </x:c>
      <x:c r="Z207" t="n">
        <x:v>5</x:v>
      </x:c>
      <x:c r="AA207" t="str">
        <x:v>2024-Q2</x:v>
      </x:c>
      <x:c r="AB207" t="str">
        <x:v>分鐘</x:v>
      </x:c>
      <x:c r="AC207" t="str">
        <x:v>天</x:v>
      </x:c>
    </x:row>
    <x:row r="208">
      <x:c r="A208" t="str">
        <x:v>臨床藥務部</x:v>
      </x:c>
      <x:c r="B208" t="str">
        <x:v>FE0052</x:v>
      </x:c>
      <x:c r="C208" t="str">
        <x:v>SF052</x:v>
      </x:c>
      <x:c r="D208" t="str">
        <x:v>一般臨床訓練</x:v>
      </x:c>
      <x:c r="E208"/>
      <x:c r="F208" t="n">
        <x:v>5</x:v>
      </x:c>
      <x:c r="G208" t="n">
        <x:v>1</x:v>
      </x:c>
      <x:c r="H208" t="str">
        <x:v>60-79</x:v>
      </x:c>
      <x:c r="I208" t="n">
        <x:v>1</x:v>
      </x:c>
      <x:c r="J208"/>
      <x:c r="K208" t="str">
        <x:v>無菌操作與術後照護</x:v>
      </x:c>
      <x:c r="L208" t="n">
        <x:v>2</x:v>
      </x:c>
      <x:c r="M208"/>
      <x:c r="N208" t="n">
        <x:v>6</x:v>
      </x:c>
      <x:c r="O208"/>
      <x:c r="P208" t="n">
        <x:v>5</x:v>
      </x:c>
      <x:c r="Q208" t="n">
        <x:v>6</x:v>
      </x:c>
      <x:c r="R208" t="n">
        <x:v>5</x:v>
      </x:c>
      <x:c r="S208" t="n">
        <x:v>6</x:v>
      </x:c>
      <x:c r="T208" t="n">
        <x:v>1</x:v>
      </x:c>
      <x:c r="U208" t="n">
        <x:v>7</x:v>
      </x:c>
      <x:c r="V208" t="str">
        <x:v>該教師以病例多樣的具體案例呈現疾病自然史，並透過親手示範無菌操作等典範教學，明確指導每一步驟，使學員在臨床藥務部門診中進步看得見。</x:v>
      </x:c>
      <x:c r="W208"/>
      <x:c r="X208" t="str">
        <x:v>臨床教師</x:v>
      </x:c>
      <x:c r="Y208" t="str">
        <x:v>下階段針對「情緒化批評」制定改進行動，並主動請教師複核。</x:v>
      </x:c>
      <x:c r="Z208" t="n">
        <x:v>5</x:v>
      </x:c>
      <x:c r="AA208" t="str">
        <x:v>2024-Q2</x:v>
      </x:c>
      <x:c r="AB208" t="str">
        <x:v>分鐘</x:v>
      </x:c>
      <x:c r="AC208" t="str">
        <x:v>天</x:v>
      </x:c>
    </x:row>
    <x:row r="209">
      <x:c r="A209" t="str">
        <x:v>臨床藥務部</x:v>
      </x:c>
      <x:c r="B209" t="str">
        <x:v>FE0052</x:v>
      </x:c>
      <x:c r="C209" t="str">
        <x:v>SF052</x:v>
      </x:c>
      <x:c r="D209" t="str">
        <x:v>專科護理師學員計畫</x:v>
      </x:c>
      <x:c r="E209" t="n">
        <x:v>1</x:v>
      </x:c>
      <x:c r="F209" t="n">
        <x:v>5</x:v>
      </x:c>
      <x:c r="G209" t="n">
        <x:v>1</x:v>
      </x:c>
      <x:c r="H209" t="str">
        <x:v>80+</x:v>
      </x:c>
      <x:c r="I209" t="n">
        <x:v>2</x:v>
      </x:c>
      <x:c r="J209" t="str">
        <x:v>失眠與焦慮共病</x:v>
      </x:c>
      <x:c r="K209" t="str">
        <x:v>人文關懷與倫理敏感</x:v>
      </x:c>
      <x:c r="L209" t="n">
        <x:v>3</x:v>
      </x:c>
      <x:c r="M209" t="n">
        <x:v>4</x:v>
      </x:c>
      <x:c r="N209" t="n">
        <x:v>6</x:v>
      </x:c>
      <x:c r="O209" t="n">
        <x:v>5</x:v>
      </x:c>
      <x:c r="P209" t="n">
        <x:v>6</x:v>
      </x:c>
      <x:c r="Q209" t="n">
        <x:v>6</x:v>
      </x:c>
      <x:c r="R209"/>
      <x:c r="S209"/>
      <x:c r="T209" t="n">
        <x:v>5</x:v>
      </x:c>
      <x:c r="U209" t="n">
        <x:v>14</x:v>
      </x:c>
      <x:c r="V209" t="str">
        <x:v>該員展現主動與耐心，無論多忙均細心聆聽學員報告並即時回顧操作，同時於教學前嚴格遵循倫理規範，尊重病人意願並確保資料去識別化。</x:v>
      </x:c>
      <x:c r="W209" t="str">
        <x:v>臨床藥務部因設備短缺導致學員需排隊使用器材；且在壓力大時會當眾批評，令學員感到驚嚇。</x:v>
      </x:c>
      <x:c r="X209" t="str">
        <x:v>指導教師</x:v>
      </x:c>
      <x:c r="Y209" t="str">
        <x:v>下階段針對「設備短缺」制定改進行動，並主動請教師複核。</x:v>
      </x:c>
      <x:c r="Z209"/>
      <x:c r="AA209" t="str">
        <x:v>2024-Q2</x:v>
      </x:c>
      <x:c r="AB209" t="str">
        <x:v>分鐘</x:v>
      </x:c>
      <x:c r="AC209" t="str">
        <x:v>天</x:v>
      </x:c>
    </x:row>
    <x:row r="210">
      <x:c r="A210" t="str">
        <x:v>臨床藥務部</x:v>
      </x:c>
      <x:c r="B210" t="str">
        <x:v>FE0052</x:v>
      </x:c>
      <x:c r="C210" t="str">
        <x:v>SF052</x:v>
      </x:c>
      <x:c r="D210" t="str">
        <x:v>專科護理師學員計畫</x:v>
      </x:c>
      <x:c r="E210"/>
      <x:c r="F210" t="n">
        <x:v>5</x:v>
      </x:c>
      <x:c r="G210" t="n">
        <x:v>1</x:v>
      </x:c>
      <x:c r="H210" t="str">
        <x:v>60-79</x:v>
      </x:c>
      <x:c r="I210" t="n">
        <x:v>1</x:v>
      </x:c>
      <x:c r="J210" t="str">
        <x:v>跌倒後功能評估</x:v>
      </x:c>
      <x:c r="K210" t="str">
        <x:v>時間管理與分工</x:v>
      </x:c>
      <x:c r="L210" t="n">
        <x:v>2</x:v>
      </x:c>
      <x:c r="M210" t="n">
        <x:v>5</x:v>
      </x:c>
      <x:c r="N210" t="n">
        <x:v>5</x:v>
      </x:c>
      <x:c r="O210" t="n">
        <x:v>5</x:v>
      </x:c>
      <x:c r="P210" t="n">
        <x:v>6</x:v>
      </x:c>
      <x:c r="Q210" t="n">
        <x:v>5</x:v>
      </x:c>
      <x:c r="R210" t="n">
        <x:v>5</x:v>
      </x:c>
      <x:c r="S210"/>
      <x:c r="T210" t="n">
        <x:v>5</x:v>
      </x:c>
      <x:c r="U210" t="n">
        <x:v>14</x:v>
      </x:c>
      <x:c r="V210" t="str">
        <x:v>處置現場從容有條，堪為典範。同意書處理透明負責，展現誠信與倫理，進步顯而易見。</x:v>
      </x:c>
      <x:c r="W210" t="str">
        <x:v>教學內容模糊導致學員難以理解，且在午間查房時當眾批評學員遺漏病史，令人難堪，需持續觀察。</x:v>
      </x:c>
      <x:c r="X210" t="str">
        <x:v>指導教師</x:v>
      </x:c>
      <x:c r="Y210" t="str">
        <x:v>下階段針對「模糊回饋」制定改進行動，並主動請教師複核。</x:v>
      </x:c>
      <x:c r="Z210" t="n">
        <x:v>5</x:v>
      </x:c>
      <x:c r="AA210" t="str">
        <x:v>2024-Q2</x:v>
      </x:c>
      <x:c r="AB210" t="str">
        <x:v>分鐘</x:v>
      </x:c>
      <x:c r="AC210" t="str">
        <x:v>天</x:v>
      </x:c>
    </x:row>
    <x:row r="211">
      <x:c r="A211" t="str">
        <x:v>臨床藥務部</x:v>
      </x:c>
      <x:c r="B211" t="str">
        <x:v>FE0053</x:v>
      </x:c>
      <x:c r="C211" t="str">
        <x:v>SF053</x:v>
      </x:c>
      <x:c r="D211" t="str">
        <x:v>專科護理師學員計畫</x:v>
      </x:c>
      <x:c r="E211"/>
      <x:c r="F211" t="n">
        <x:v>6</x:v>
      </x:c>
      <x:c r="G211" t="n">
        <x:v>1</x:v>
      </x:c>
      <x:c r="H211" t="str">
        <x:v>80+</x:v>
      </x:c>
      <x:c r="I211" t="n">
        <x:v>1</x:v>
      </x:c>
      <x:c r="J211" t="str">
        <x:v>皮膚潰瘍換藥</x:v>
      </x:c>
      <x:c r="K211" t="str">
        <x:v>病歷記錄完整性</x:v>
      </x:c>
      <x:c r="L211" t="n">
        <x:v>2</x:v>
      </x:c>
      <x:c r="M211" t="n">
        <x:v>5</x:v>
      </x:c>
      <x:c r="N211" t="n">
        <x:v>5</x:v>
      </x:c>
      <x:c r="O211" t="n">
        <x:v>4</x:v>
      </x:c>
      <x:c r="P211" t="n">
        <x:v>4</x:v>
      </x:c>
      <x:c r="Q211" t="n">
        <x:v>5</x:v>
      </x:c>
      <x:c r="R211" t="n">
        <x:v>4</x:v>
      </x:c>
      <x:c r="S211" t="n">
        <x:v>6</x:v>
      </x:c>
      <x:c r="T211" t="n">
        <x:v>60</x:v>
      </x:c>
      <x:c r="U211" t="n">
        <x:v>2</x:v>
      </x:c>
      <x:c r="V211" t="str">
        <x:v>該教師於臨床藥務部門診中，從洗手至溝通皆為學員眼中的典範，且模擬教學設備齊全，確保學員擁有充裕的練習量。</x:v>
      </x:c>
      <x:c r="W211" t="str">
        <x:v>學員因遲到導致評值時間未出現，令其空等一小時，顯示其紀律表現尚未穩定。</x:v>
      </x:c>
      <x:c r="X211" t="str">
        <x:v>主治教師</x:v>
      </x:c>
      <x:c r="Y211" t="str">
        <x:v>下階段針對「時間失守」制定改進行動，並主動請教師複核。</x:v>
      </x:c>
      <x:c r="Z211" t="n">
        <x:v>2</x:v>
      </x:c>
      <x:c r="AA211" t="str">
        <x:v>2022-Q4</x:v>
      </x:c>
      <x:c r="AB211" t="str">
        <x:v>分鐘</x:v>
      </x:c>
      <x:c r="AC211" t="str">
        <x:v>天</x:v>
      </x:c>
    </x:row>
    <x:row r="212">
      <x:c r="A212" t="str">
        <x:v>臨床藥務部</x:v>
      </x:c>
      <x:c r="B212" t="str">
        <x:v>FE0053</x:v>
      </x:c>
      <x:c r="C212" t="str">
        <x:v>SF053</x:v>
      </x:c>
      <x:c r="D212" t="str">
        <x:v>一般臨床訓練</x:v>
      </x:c>
      <x:c r="E212" t="n">
        <x:v>7</x:v>
      </x:c>
      <x:c r="F212" t="n">
        <x:v>6</x:v>
      </x:c>
      <x:c r="G212" t="n">
        <x:v>1</x:v>
      </x:c>
      <x:c r="H212" t="str">
        <x:v>40-59</x:v>
      </x:c>
      <x:c r="I212" t="n">
        <x:v>2</x:v>
      </x:c>
      <x:c r="J212" t="str">
        <x:v>哮喘穩定期</x:v>
      </x:c>
      <x:c r="K212" t="str">
        <x:v>臨床推理與鑑別診斷</x:v>
      </x:c>
      <x:c r="L212" t="n">
        <x:v>2</x:v>
      </x:c>
      <x:c r="M212" t="n">
        <x:v>4</x:v>
      </x:c>
      <x:c r="N212" t="n">
        <x:v>5</x:v>
      </x:c>
      <x:c r="O212" t="n">
        <x:v>5</x:v>
      </x:c>
      <x:c r="P212"/>
      <x:c r="Q212" t="n">
        <x:v>4</x:v>
      </x:c>
      <x:c r="R212" t="n">
        <x:v>6</x:v>
      </x:c>
      <x:c r="S212"/>
      <x:c r="T212" t="n">
        <x:v>15</x:v>
      </x:c>
      <x:c r="U212" t="n">
        <x:v>14</x:v>
      </x:c>
      <x:c r="V212" t="str">
        <x:v>憑藉設備齊全與病例多樣的優勢，將珍貴的罕見病例轉化為教學典範，讓學員在充足的練習素材下進步有感。</x:v>
      </x:c>
      <x:c r="W212" t="str">
        <x:v>由於人手不足，查房時間一再被壓縮，門診時段亦尚未穩定。</x:v>
      </x:c>
      <x:c r="X212" t="str">
        <x:v>主治教師</x:v>
      </x:c>
      <x:c r="Y212"/>
      <x:c r="Z212"/>
      <x:c r="AA212" t="str">
        <x:v>2022-Q4</x:v>
      </x:c>
      <x:c r="AB212" t="str">
        <x:v>分鐘</x:v>
      </x:c>
      <x:c r="AC212" t="str">
        <x:v>天</x:v>
      </x:c>
    </x:row>
    <x:row r="213">
      <x:c r="A213" t="str">
        <x:v>臨床藥務部</x:v>
      </x:c>
      <x:c r="B213" t="str">
        <x:v>FE0053</x:v>
      </x:c>
      <x:c r="C213" t="str">
        <x:v>SF053</x:v>
      </x:c>
      <x:c r="D213" t="str">
        <x:v>專科護理師學員計畫</x:v>
      </x:c>
      <x:c r="E213"/>
      <x:c r="F213" t="n">
        <x:v>6</x:v>
      </x:c>
      <x:c r="G213" t="n">
        <x:v>1</x:v>
      </x:c>
      <x:c r="H213" t="str">
        <x:v>40-59</x:v>
      </x:c>
      <x:c r="I213" t="n">
        <x:v>2</x:v>
      </x:c>
      <x:c r="J213" t="str">
        <x:v>憂鬱情緒評估</x:v>
      </x:c>
      <x:c r="K213" t="str">
        <x:v>衛教表達與資源運用</x:v>
      </x:c>
      <x:c r="L213" t="n">
        <x:v>3</x:v>
      </x:c>
      <x:c r="M213" t="n">
        <x:v>4</x:v>
      </x:c>
      <x:c r="N213"/>
      <x:c r="O213" t="n">
        <x:v>5</x:v>
      </x:c>
      <x:c r="P213" t="n">
        <x:v>5</x:v>
      </x:c>
      <x:c r="Q213"/>
      <x:c r="R213" t="n">
        <x:v>5</x:v>
      </x:c>
      <x:c r="S213" t="n">
        <x:v>5</x:v>
      </x:c>
      <x:c r="T213" t="n">
        <x:v>2</x:v>
      </x:c>
      <x:c r="U213" t="n">
        <x:v>3</x:v>
      </x:c>
      <x:c r="V213" t="str">
        <x:v>處置現場從容有條理，堪稱典範；衛教時針對性強且極具耐心，能細心講解微小問題，精準切中情緒評估要害。</x:v>
      </x:c>
      <x:c r="W213" t="str">
        <x:v>回饋延遲過久導致學員焦慮，需持續觀察其衛教表達與資源運用環節。</x:v>
      </x:c>
      <x:c r="X213" t="str">
        <x:v>臨床教師</x:v>
      </x:c>
      <x:c r="Y213" t="str">
        <x:v>下階段針對「延遲回饋」制定改進行動，並主動請教師複核。</x:v>
      </x:c>
      <x:c r="Z213" t="n">
        <x:v>4</x:v>
      </x:c>
      <x:c r="AA213" t="str">
        <x:v>2022-Q4</x:v>
      </x:c>
      <x:c r="AB213" t="str">
        <x:v>分鐘</x:v>
      </x:c>
      <x:c r="AC213" t="str">
        <x:v>天</x:v>
      </x:c>
    </x:row>
    <x:row r="214">
      <x:c r="A214" t="str">
        <x:v>臨床藥務部</x:v>
      </x:c>
      <x:c r="B214" t="str">
        <x:v>FE0053</x:v>
      </x:c>
      <x:c r="C214" t="str">
        <x:v>SF053</x:v>
      </x:c>
      <x:c r="D214" t="str">
        <x:v>實習醫學生訓練計畫</x:v>
      </x:c>
      <x:c r="E214"/>
      <x:c r="F214" t="n">
        <x:v>6</x:v>
      </x:c>
      <x:c r="G214" t="n">
        <x:v>2</x:v>
      </x:c>
      <x:c r="H214" t="str">
        <x:v>40-59</x:v>
      </x:c>
      <x:c r="I214" t="n">
        <x:v>2</x:v>
      </x:c>
      <x:c r="J214" t="str">
        <x:v>輕度頭部外傷（觀察）</x:v>
      </x:c>
      <x:c r="K214" t="str">
        <x:v>病歷記錄完整性</x:v>
      </x:c>
      <x:c r="L214" t="n">
        <x:v>2</x:v>
      </x:c>
      <x:c r="M214"/>
      <x:c r="N214" t="n">
        <x:v>4</x:v>
      </x:c>
      <x:c r="O214" t="n">
        <x:v>5</x:v>
      </x:c>
      <x:c r="P214"/>
      <x:c r="Q214" t="n">
        <x:v>6</x:v>
      </x:c>
      <x:c r="R214"/>
      <x:c r="S214" t="n">
        <x:v>5</x:v>
      </x:c>
      <x:c r="T214" t="n">
        <x:v>5</x:v>
      </x:c>
      <x:c r="U214" t="n">
        <x:v>5</x:v>
      </x:c>
      <x:c r="V214" t="str">
        <x:v>不厭其疲地重複示範四次，語氣始終平和且展現極大耐心；遇難時以身作則先行處理，實為典範，值得肯定。</x:v>
      </x:c>
      <x:c r="W214" t="str">
        <x:v>當眾嚴厲斥責動作緩慢的學員，並未顧及他人感受，需於門診時段持續觀察。</x:v>
      </x:c>
      <x:c r="X214" t="str">
        <x:v>指導教師</x:v>
      </x:c>
      <x:c r="Y214" t="str">
        <x:v>下階段針對「情緒化批評」制定改進行動，並主動請教師複核。</x:v>
      </x:c>
      <x:c r="Z214"/>
      <x:c r="AA214" t="str">
        <x:v>2022-Q4</x:v>
      </x:c>
      <x:c r="AB214" t="str">
        <x:v>分鐘</x:v>
      </x:c>
      <x:c r="AC214" t="str">
        <x:v>天</x:v>
      </x:c>
    </x:row>
    <x:row r="215">
      <x:c r="A215" t="str">
        <x:v>臨床藥務部</x:v>
      </x:c>
      <x:c r="B215" t="str">
        <x:v>FE0054</x:v>
      </x:c>
      <x:c r="C215" t="str">
        <x:v>SF054</x:v>
      </x:c>
      <x:c r="D215" t="str">
        <x:v>專科醫師在訓計畫</x:v>
      </x:c>
      <x:c r="E215" t="n">
        <x:v>8</x:v>
      </x:c>
      <x:c r="F215" t="n">
        <x:v>2</x:v>
      </x:c>
      <x:c r="G215" t="n">
        <x:v>2</x:v>
      </x:c>
      <x:c r="H215" t="str">
        <x:v>20-39</x:v>
      </x:c>
      <x:c r="I215" t="n">
        <x:v>2</x:v>
      </x:c>
      <x:c r="J215" t="str">
        <x:v>輕度頭部外傷（觀察）</x:v>
      </x:c>
      <x:c r="K215" t="str">
        <x:v>病史詢問與理學檢查</x:v>
      </x:c>
      <x:c r="L215" t="n">
        <x:v>3</x:v>
      </x:c>
      <x:c r="M215"/>
      <x:c r="N215" t="n">
        <x:v>5</x:v>
      </x:c>
      <x:c r="O215" t="n">
        <x:v>6</x:v>
      </x:c>
      <x:c r="P215"/>
      <x:c r="Q215" t="n">
        <x:v>6</x:v>
      </x:c>
      <x:c r="R215" t="n">
        <x:v>4</x:v>
      </x:c>
      <x:c r="S215" t="n">
        <x:v>4</x:v>
      </x:c>
      <x:c r="T215" t="n">
        <x:v>60</x:v>
      </x:c>
      <x:c r="U215" t="n">
        <x:v>7</x:v>
      </x:c>
      <x:c r="V215" t="str">
        <x:v>無論門診多麼繁忙，總能耐心聆聽學員報告，並針對可改進的段落提供具體回饋，使學員易於調整且進步明顯。</x:v>
      </x:c>
      <x:c r="W215" t="str">
        <x:v>由於回饋延遲，導致教學循環形同中斷，目前仍於門診時段中持續改進。</x:v>
      </x:c>
      <x:c r="X215" t="str">
        <x:v>指導教師</x:v>
      </x:c>
      <x:c r="Y215" t="str">
        <x:v>下階段針對「延遲回饋」制定改進行動，並主動請教師複核。</x:v>
      </x:c>
      <x:c r="Z215" t="n">
        <x:v>6</x:v>
      </x:c>
      <x:c r="AA215" t="str">
        <x:v>2024-Q4</x:v>
      </x:c>
      <x:c r="AB215" t="str">
        <x:v>分鐘</x:v>
      </x:c>
      <x:c r="AC215" t="str">
        <x:v>天</x:v>
      </x:c>
    </x:row>
    <x:row r="216">
      <x:c r="A216" t="str">
        <x:v>臨床藥務部</x:v>
      </x:c>
      <x:c r="B216" t="str">
        <x:v>FE0054</x:v>
      </x:c>
      <x:c r="C216" t="str">
        <x:v>SF054</x:v>
      </x:c>
      <x:c r="D216" t="str">
        <x:v>專科護理師學員計畫</x:v>
      </x:c>
      <x:c r="E216"/>
      <x:c r="F216" t="n">
        <x:v>2</x:v>
      </x:c>
      <x:c r="G216" t="n">
        <x:v>1</x:v>
      </x:c>
      <x:c r="H216" t="str">
        <x:v>80+</x:v>
      </x:c>
      <x:c r="I216" t="n">
        <x:v>1</x:v>
      </x:c>
      <x:c r="J216" t="str">
        <x:v>小兒反覆喘息</x:v>
      </x:c>
      <x:c r="K216" t="str">
        <x:v>時間管理與分工</x:v>
      </x:c>
      <x:c r="L216"/>
      <x:c r="M216" t="n">
        <x:v>5</x:v>
      </x:c>
      <x:c r="N216" t="n">
        <x:v>4</x:v>
      </x:c>
      <x:c r="O216"/>
      <x:c r="P216"/>
      <x:c r="Q216"/>
      <x:c r="R216" t="n">
        <x:v>6</x:v>
      </x:c>
      <x:c r="S216" t="n">
        <x:v>4</x:v>
      </x:c>
      <x:c r="T216" t="n">
        <x:v>1</x:v>
      </x:c>
      <x:c r="U216" t="n">
        <x:v>1</x:v>
      </x:c>
      <x:c r="V216" t="str">
        <x:v>該教師主動於發現錯誤當下即時帶領學員復盤，展現高度責任感；因接觸病例多樣，顯著拓展學員視野並提升時間管理與分工的學習成效。</x:v>
      </x:c>
      <x:c r="W216" t="str">
        <x:v>當眾批評學員遺漏病史，導致場面尷尬；且對於稍後看的承諾未落實，於時間管理與分工環節仍有延遲與改進空間。</x:v>
      </x:c>
      <x:c r="X216" t="str">
        <x:v>主治教師</x:v>
      </x:c>
      <x:c r="Y216" t="str">
        <x:v>下階段針對「情緒化批評」制定改進行動，並主動請教師複核。</x:v>
      </x:c>
      <x:c r="Z216" t="n">
        <x:v>4</x:v>
      </x:c>
      <x:c r="AA216" t="str">
        <x:v>2024-Q4</x:v>
      </x:c>
      <x:c r="AB216" t="str">
        <x:v>分鐘</x:v>
      </x:c>
      <x:c r="AC216" t="str">
        <x:v>天</x:v>
      </x:c>
    </x:row>
    <x:row r="217">
      <x:c r="A217" t="str">
        <x:v>臨床藥務部</x:v>
      </x:c>
      <x:c r="B217" t="str">
        <x:v>FE0054</x:v>
      </x:c>
      <x:c r="C217" t="str">
        <x:v>SF054</x:v>
      </x:c>
      <x:c r="D217" t="str">
        <x:v>專科醫師在訓計畫</x:v>
      </x:c>
      <x:c r="E217"/>
      <x:c r="F217" t="n">
        <x:v>2</x:v>
      </x:c>
      <x:c r="G217" t="n">
        <x:v>1</x:v>
      </x:c>
      <x:c r="H217" t="str">
        <x:v>80+</x:v>
      </x:c>
      <x:c r="I217" t="n">
        <x:v>1</x:v>
      </x:c>
      <x:c r="J217" t="str">
        <x:v>跌倒後功能評估</x:v>
      </x:c>
      <x:c r="K217" t="str">
        <x:v>衛教表達與資源運用</x:v>
      </x:c>
      <x:c r="L217" t="n">
        <x:v>3</x:v>
      </x:c>
      <x:c r="M217"/>
      <x:c r="N217" t="n">
        <x:v>6</x:v>
      </x:c>
      <x:c r="O217"/>
      <x:c r="P217"/>
      <x:c r="Q217" t="n">
        <x:v>5</x:v>
      </x:c>
      <x:c r="R217" t="n">
        <x:v>5</x:v>
      </x:c>
      <x:c r="S217" t="n">
        <x:v>5</x:v>
      </x:c>
      <x:c r="T217" t="n">
        <x:v>45</x:v>
      </x:c>
      <x:c r="U217" t="n">
        <x:v>14</x:v>
      </x:c>
      <x:c r="V217" t="str">
        <x:v>以身作則展現醫學典範，透過耐心引導學員進行案例教學與病史評估，並在衛教過程中充分尊重病人意願，展現高度醫學倫理。</x:v>
      </x:c>
      <x:c r="W217" t="str">
        <x:v>該學員常以推諉態度迴避責任，並當眾批評同事，導致學員不知所措且心生畏懼，目前於衛教表達與資源運用環節仍持續改進中。</x:v>
      </x:c>
      <x:c r="X217" t="str">
        <x:v>臨床教師</x:v>
      </x:c>
      <x:c r="Y217" t="str">
        <x:v>下階段針對「團隊消極」制定改進行動，並主動請教師複核。</x:v>
      </x:c>
      <x:c r="Z217" t="n">
        <x:v>6</x:v>
      </x:c>
      <x:c r="AA217" t="str">
        <x:v>2024-Q4</x:v>
      </x:c>
      <x:c r="AB217" t="str">
        <x:v>分鐘</x:v>
      </x:c>
      <x:c r="AC217" t="str">
        <x:v>天</x:v>
      </x:c>
    </x:row>
    <x:row r="218">
      <x:c r="A218" t="str">
        <x:v>臨床藥務部</x:v>
      </x:c>
      <x:c r="B218" t="str">
        <x:v>FE0054</x:v>
      </x:c>
      <x:c r="C218" t="str">
        <x:v>SF054</x:v>
      </x:c>
      <x:c r="D218" t="str">
        <x:v>專科醫師在訓計畫</x:v>
      </x:c>
      <x:c r="E218" t="n">
        <x:v>8</x:v>
      </x:c>
      <x:c r="F218" t="n">
        <x:v>2</x:v>
      </x:c>
      <x:c r="G218" t="n">
        <x:v>2</x:v>
      </x:c>
      <x:c r="H218" t="str">
        <x:v>40-59</x:v>
      </x:c>
      <x:c r="I218" t="n">
        <x:v>1</x:v>
      </x:c>
      <x:c r="J218" t="str">
        <x:v>下背痛（機械性）</x:v>
      </x:c>
      <x:c r="K218"/>
      <x:c r="L218" t="n">
        <x:v>3</x:v>
      </x:c>
      <x:c r="M218" t="n">
        <x:v>5</x:v>
      </x:c>
      <x:c r="N218" t="n">
        <x:v>4</x:v>
      </x:c>
      <x:c r="O218" t="n">
        <x:v>6</x:v>
      </x:c>
      <x:c r="P218" t="n">
        <x:v>5</x:v>
      </x:c>
      <x:c r="Q218" t="n">
        <x:v>6</x:v>
      </x:c>
      <x:c r="R218" t="n">
        <x:v>5</x:v>
      </x:c>
      <x:c r="S218"/>
      <x:c r="T218" t="n">
        <x:v>15</x:v>
      </x:c>
      <x:c r="U218" t="n">
        <x:v>2</x:v>
      </x:c>
      <x:c r="V218" t="str">
        <x:v>臨床藥務部病房教學儀表完善且設備齊全，每週定期進行操作示範；同時能主動提供報告改進建議，無需等待學員詢問，進步顯著。</x:v>
      </x:c>
      <x:c r="W218" t="str">
        <x:v>該員工仍常當眾嚴厲斥責動作慢的學員且毫不在意其感受，目前於臨床藥務部病房持續改進中。</x:v>
      </x:c>
      <x:c r="X218" t="str">
        <x:v>臨床教師</x:v>
      </x:c>
      <x:c r="Y218" t="str">
        <x:v>下階段針對「情緒化批評」制定改進行動，並主動請教師複核。</x:v>
      </x:c>
      <x:c r="Z218"/>
      <x:c r="AA218" t="str">
        <x:v>2024-Q4</x:v>
      </x:c>
      <x:c r="AB218" t="str">
        <x:v>分鐘</x:v>
      </x:c>
      <x:c r="AC218" t="str">
        <x:v>天</x:v>
      </x:c>
    </x:row>
    <x:row r="219">
      <x:c r="A219" t="str">
        <x:v>臨床藥務部</x:v>
      </x:c>
      <x:c r="B219" t="str">
        <x:v>FE0054</x:v>
      </x:c>
      <x:c r="C219" t="str">
        <x:v>SF054</x:v>
      </x:c>
      <x:c r="D219" t="str">
        <x:v>實習醫學生訓練計畫</x:v>
      </x:c>
      <x:c r="E219" t="n">
        <x:v>1</x:v>
      </x:c>
      <x:c r="F219" t="n">
        <x:v>2</x:v>
      </x:c>
      <x:c r="G219" t="n">
        <x:v>1</x:v>
      </x:c>
      <x:c r="H219" t="str">
        <x:v>80+</x:v>
      </x:c>
      <x:c r="I219" t="n">
        <x:v>2</x:v>
      </x:c>
      <x:c r="J219" t="str">
        <x:v>蕁麻疹反覆發作</x:v>
      </x:c>
      <x:c r="K219" t="str">
        <x:v>臨床推理與鑑別診斷</x:v>
      </x:c>
      <x:c r="L219" t="n">
        <x:v>2</x:v>
      </x:c>
      <x:c r="M219" t="n">
        <x:v>6</x:v>
      </x:c>
      <x:c r="N219" t="n">
        <x:v>5</x:v>
      </x:c>
      <x:c r="O219"/>
      <x:c r="P219" t="n">
        <x:v>5</x:v>
      </x:c>
      <x:c r="Q219"/>
      <x:c r="R219" t="n">
        <x:v>4</x:v>
      </x:c>
      <x:c r="S219" t="n">
        <x:v>5</x:v>
      </x:c>
      <x:c r="T219" t="n">
        <x:v>10</x:v>
      </x:c>
      <x:c r="U219" t="n">
        <x:v>3</x:v>
      </x:c>
      <x:c r="V219" t="str">
        <x:v>該員在門診時段以準時到崗與即時回饋樹立倫理典範，透過言傳身教激發學員主動性，表現值得肯定。</x:v>
      </x:c>
      <x:c r="W219" t="str">
        <x:v>總評內容過於模糊，缺乏具體案例與要點，仍處於改進階段（門診時段）。</x:v>
      </x:c>
      <x:c r="X219" t="str">
        <x:v>主治教師</x:v>
      </x:c>
      <x:c r="Y219" t="str">
        <x:v>下階段針對「模糊回饋」制定改進行動，並主動請教師複核。</x:v>
      </x:c>
      <x:c r="Z219" t="n">
        <x:v>5</x:v>
      </x:c>
      <x:c r="AA219" t="str">
        <x:v>2024-Q4</x:v>
      </x:c>
      <x:c r="AB219" t="str">
        <x:v>分鐘</x:v>
      </x:c>
      <x:c r="AC219" t="str">
        <x:v>天</x:v>
      </x:c>
    </x:row>
    <x:row r="220">
      <x:c r="A220" t="str">
        <x:v>臨床藥務部</x:v>
      </x:c>
      <x:c r="B220" t="str">
        <x:v>FE0055</x:v>
      </x:c>
      <x:c r="C220" t="str">
        <x:v>SF055</x:v>
      </x:c>
      <x:c r="D220" t="str">
        <x:v>專科護理師學員計畫</x:v>
      </x:c>
      <x:c r="E220" t="n">
        <x:v>1</x:v>
      </x:c>
      <x:c r="F220" t="n">
        <x:v>1</x:v>
      </x:c>
      <x:c r="G220" t="n">
        <x:v>1</x:v>
      </x:c>
      <x:c r="H220" t="str">
        <x:v>40-59</x:v>
      </x:c>
      <x:c r="I220" t="n">
        <x:v>2</x:v>
      </x:c>
      <x:c r="J220" t="str">
        <x:v>群聚熱症候群</x:v>
      </x:c>
      <x:c r="K220" t="str">
        <x:v>時間管理與分工</x:v>
      </x:c>
      <x:c r="L220"/>
      <x:c r="M220" t="n">
        <x:v>4</x:v>
      </x:c>
      <x:c r="N220" t="n">
        <x:v>5</x:v>
      </x:c>
      <x:c r="O220" t="n">
        <x:v>5</x:v>
      </x:c>
      <x:c r="P220" t="n">
        <x:v>5</x:v>
      </x:c>
      <x:c r="Q220" t="n">
        <x:v>4</x:v>
      </x:c>
      <x:c r="R220"/>
      <x:c r="S220" t="n">
        <x:v>5</x:v>
      </x:c>
      <x:c r="T220" t="n">
        <x:v>45</x:v>
      </x:c>
      <x:c r="U220" t="n">
        <x:v>7</x:v>
      </x:c>
      <x:c r="V220" t="str">
        <x:v>該評語強調討論群聚熱症候群時須確保隱私與倫理，肯定其耐心聆聽學員報告的態度，並讚賞臨床藥務部設備齊全且每週示範操作成效明顯。</x:v>
      </x:c>
      <x:c r="W220" t="str">
        <x:v>學員的錯誤遭冷淡放過且缺乏叮嚀，顯現出消極態度，而過重語氣更使回饋淪為當眾批評。</x:v>
      </x:c>
      <x:c r="X220" t="str">
        <x:v>臨床教師</x:v>
      </x:c>
      <x:c r="Y220" t="str">
        <x:v>下階段針對「態度消極」制定改進行動，並主動請教師複核。</x:v>
      </x:c>
      <x:c r="Z220" t="n">
        <x:v>5</x:v>
      </x:c>
      <x:c r="AA220" t="str">
        <x:v>2022-Q4</x:v>
      </x:c>
      <x:c r="AB220" t="str">
        <x:v>分鐘</x:v>
      </x:c>
      <x:c r="AC220" t="str">
        <x:v>天</x:v>
      </x:c>
    </x:row>
    <x:row r="221">
      <x:c r="A221" t="str">
        <x:v>臨床藥務部</x:v>
      </x:c>
      <x:c r="B221" t="str">
        <x:v>FE0055</x:v>
      </x:c>
      <x:c r="C221" t="str">
        <x:v>SF055</x:v>
      </x:c>
      <x:c r="D221" t="str">
        <x:v>專科醫師在訓計畫</x:v>
      </x:c>
      <x:c r="E221"/>
      <x:c r="F221" t="n">
        <x:v>1</x:v>
      </x:c>
      <x:c r="G221" t="n">
        <x:v>1</x:v>
      </x:c>
      <x:c r="H221" t="str">
        <x:v>60-79</x:v>
      </x:c>
      <x:c r="I221" t="n">
        <x:v>1</x:v>
      </x:c>
      <x:c r="J221"/>
      <x:c r="K221"/>
      <x:c r="L221" t="n">
        <x:v>1</x:v>
      </x:c>
      <x:c r="M221" t="n">
        <x:v>5</x:v>
      </x:c>
      <x:c r="N221"/>
      <x:c r="O221"/>
      <x:c r="P221" t="n">
        <x:v>5</x:v>
      </x:c>
      <x:c r="Q221"/>
      <x:c r="R221" t="n">
        <x:v>4</x:v>
      </x:c>
      <x:c r="S221" t="n">
        <x:v>5</x:v>
      </x:c>
      <x:c r="T221" t="n">
        <x:v>10</x:v>
      </x:c>
      <x:c r="U221" t="n">
        <x:v>5</x:v>
      </x:c>
      <x:c r="V221"/>
      <x:c r="W221" t="str">
        <x:v>對衛教表達與資源運用表現較為消極，現場氣氛僵硬，需持續觀察其表現。</x:v>
      </x:c>
      <x:c r="X221" t="str">
        <x:v>主治教師</x:v>
      </x:c>
      <x:c r="Y221" t="str">
        <x:v>下階段針對「態度消極」制定改進行動，並主動請教師複核。</x:v>
      </x:c>
      <x:c r="Z221"/>
      <x:c r="AA221" t="str">
        <x:v>2022-Q4</x:v>
      </x:c>
      <x:c r="AB221" t="str">
        <x:v>分鐘</x:v>
      </x:c>
      <x:c r="AC221" t="str">
        <x:v>天</x:v>
      </x:c>
    </x:row>
    <x:row r="222">
      <x:c r="A222" t="str">
        <x:v>臨床藥務部</x:v>
      </x:c>
      <x:c r="B222" t="str">
        <x:v>FE0055</x:v>
      </x:c>
      <x:c r="C222" t="str">
        <x:v>SF055</x:v>
      </x:c>
      <x:c r="D222" t="str">
        <x:v>住院醫師訓練計畫</x:v>
      </x:c>
      <x:c r="E222" t="n">
        <x:v>5</x:v>
      </x:c>
      <x:c r="F222" t="n">
        <x:v>1</x:v>
      </x:c>
      <x:c r="G222" t="n">
        <x:v>2</x:v>
      </x:c>
      <x:c r="H222" t="str">
        <x:v>0-19</x:v>
      </x:c>
      <x:c r="I222" t="n">
        <x:v>1</x:v>
      </x:c>
      <x:c r="J222" t="str">
        <x:v>產前檢查常規</x:v>
      </x:c>
      <x:c r="K222" t="str">
        <x:v>團隊溝通交班</x:v>
      </x:c>
      <x:c r="L222" t="n">
        <x:v>1</x:v>
      </x:c>
      <x:c r="M222" t="n">
        <x:v>5</x:v>
      </x:c>
      <x:c r="N222" t="n">
        <x:v>4</x:v>
      </x:c>
      <x:c r="O222" t="n">
        <x:v>6</x:v>
      </x:c>
      <x:c r="P222" t="n">
        <x:v>5</x:v>
      </x:c>
      <x:c r="Q222" t="n">
        <x:v>3</x:v>
      </x:c>
      <x:c r="R222"/>
      <x:c r="S222" t="n">
        <x:v>4</x:v>
      </x:c>
      <x:c r="T222" t="n">
        <x:v>5</x:v>
      </x:c>
      <x:c r="U222" t="n">
        <x:v>3</x:v>
      </x:c>
      <x:c r="V222" t="str">
        <x:v>堅持尊重病人的拒絕權利以彰顯倫理正直，並透過產前檢查常規展現病例多樣性與團隊溝通的進步。</x:v>
      </x:c>
      <x:c r="W222"/>
      <x:c r="X222" t="str">
        <x:v>臨床教師</x:v>
      </x:c>
      <x:c r="Y222" t="str">
        <x:v>下階段針對「延遲回饋」制定改進行動，並主動請教師複核。</x:v>
      </x:c>
      <x:c r="Z222"/>
      <x:c r="AA222" t="str">
        <x:v>2022-Q4</x:v>
      </x:c>
      <x:c r="AB222" t="str">
        <x:v>分鐘</x:v>
      </x:c>
      <x:c r="AC222" t="str">
        <x:v>天</x:v>
      </x:c>
    </x:row>
    <x:row r="223">
      <x:c r="A223" t="str">
        <x:v>臨床藥務部</x:v>
      </x:c>
      <x:c r="B223" t="str">
        <x:v>FE0055</x:v>
      </x:c>
      <x:c r="C223" t="str">
        <x:v>SF055</x:v>
      </x:c>
      <x:c r="D223" t="str">
        <x:v>專科醫師在訓計畫</x:v>
      </x:c>
      <x:c r="E223" t="n">
        <x:v>8</x:v>
      </x:c>
      <x:c r="F223" t="n">
        <x:v>1</x:v>
      </x:c>
      <x:c r="G223" t="n">
        <x:v>2</x:v>
      </x:c>
      <x:c r="H223" t="str">
        <x:v>0-19</x:v>
      </x:c>
      <x:c r="I223" t="n">
        <x:v>2</x:v>
      </x:c>
      <x:c r="J223" t="str">
        <x:v>急性腸胃炎</x:v>
      </x:c>
      <x:c r="K223" t="str">
        <x:v>急症初判與轉診時機</x:v>
      </x:c>
      <x:c r="L223"/>
      <x:c r="M223"/>
      <x:c r="N223"/>
      <x:c r="O223" t="n">
        <x:v>5</x:v>
      </x:c>
      <x:c r="P223" t="n">
        <x:v>6</x:v>
      </x:c>
      <x:c r="Q223"/>
      <x:c r="R223" t="n">
        <x:v>6</x:v>
      </x:c>
      <x:c r="S223" t="n">
        <x:v>6</x:v>
      </x:c>
      <x:c r="T223" t="n">
        <x:v>30</x:v>
      </x:c>
      <x:c r="U223" t="n">
        <x:v>3</x:v>
      </x:c>
      <x:c r="V223"/>
      <x:c r="W223" t="str">
        <x:v>情緒化成分過多且當眾批評，導致教學回饋效果大打折扣；此外，面對提問僅以自己查敷衍，表現消極且漠不關心，需持續觀察（週末值班）。</x:v>
      </x:c>
      <x:c r="X223" t="str">
        <x:v>指導教師</x:v>
      </x:c>
      <x:c r="Y223" t="str">
        <x:v>下階段針對「情緒化批評」制定改進行動，並主動請教師複核。</x:v>
      </x:c>
      <x:c r="Z223" t="n">
        <x:v>6</x:v>
      </x:c>
      <x:c r="AA223" t="str">
        <x:v>2022-Q4</x:v>
      </x:c>
      <x:c r="AB223" t="str">
        <x:v>分鐘</x:v>
      </x:c>
      <x:c r="AC223" t="str">
        <x:v>天</x:v>
      </x:c>
    </x:row>
    <x:row r="224">
      <x:c r="A224" t="str">
        <x:v>臨床藥務部</x:v>
      </x:c>
      <x:c r="B224" t="str">
        <x:v>FE0055</x:v>
      </x:c>
      <x:c r="C224" t="str">
        <x:v>SF055</x:v>
      </x:c>
      <x:c r="D224" t="str">
        <x:v>專科護理師學員計畫</x:v>
      </x:c>
      <x:c r="E224" t="n">
        <x:v>2</x:v>
      </x:c>
      <x:c r="F224" t="n">
        <x:v>1</x:v>
      </x:c>
      <x:c r="G224" t="n">
        <x:v>1</x:v>
      </x:c>
      <x:c r="H224" t="str">
        <x:v>20-39</x:v>
      </x:c>
      <x:c r="I224" t="n">
        <x:v>2</x:v>
      </x:c>
      <x:c r="J224" t="str">
        <x:v>急性腸胃炎</x:v>
      </x:c>
      <x:c r="K224"/>
      <x:c r="L224" t="n">
        <x:v>1</x:v>
      </x:c>
      <x:c r="M224" t="n">
        <x:v>4</x:v>
      </x:c>
      <x:c r="N224"/>
      <x:c r="O224"/>
      <x:c r="P224" t="n">
        <x:v>5</x:v>
      </x:c>
      <x:c r="Q224"/>
      <x:c r="R224" t="n">
        <x:v>6</x:v>
      </x:c>
      <x:c r="S224" t="n">
        <x:v>5</x:v>
      </x:c>
      <x:c r="T224" t="n">
        <x:v>5</x:v>
      </x:c>
      <x:c r="U224" t="n">
        <x:v>14</x:v>
      </x:c>
      <x:c r="V224" t="str">
        <x:v>回饋具體且正中急性腸胃炎推理要害，配合設備齊全的表單與示範器材，使教學流程順暢並展現明顯成效。</x:v>
      </x:c>
      <x:c r="W224" t="str">
        <x:v>報告提交後數週皆無後續進度，導致案件熱度因延遲而降低。</x:v>
      </x:c>
      <x:c r="X224" t="str">
        <x:v>主治教師</x:v>
      </x:c>
      <x:c r="Y224" t="str">
        <x:v>下階段針對「延遲回饋」制定改進行動，並主動請教師複核。</x:v>
      </x:c>
      <x:c r="Z224"/>
      <x:c r="AA224" t="str">
        <x:v>2022-Q4</x:v>
      </x:c>
      <x:c r="AB224" t="str">
        <x:v>分鐘</x:v>
      </x:c>
      <x:c r="AC224" t="str">
        <x:v>天</x:v>
      </x:c>
    </x:row>
    <x:row r="225">
      <x:c r="A225" t="str">
        <x:v>臨床藥務部</x:v>
      </x:c>
      <x:c r="B225" t="str">
        <x:v>FE0056</x:v>
      </x:c>
      <x:c r="C225" t="str">
        <x:v>SF056</x:v>
      </x:c>
      <x:c r="D225" t="str">
        <x:v>一般臨床訓練</x:v>
      </x:c>
      <x:c r="E225" t="n">
        <x:v>6</x:v>
      </x:c>
      <x:c r="F225" t="n">
        <x:v>3</x:v>
      </x:c>
      <x:c r="G225" t="n">
        <x:v>2</x:v>
      </x:c>
      <x:c r="H225" t="str">
        <x:v>20-39</x:v>
      </x:c>
      <x:c r="I225" t="n">
        <x:v>2</x:v>
      </x:c>
      <x:c r="J225" t="str">
        <x:v>甲狀腺結節追蹤</x:v>
      </x:c>
      <x:c r="K225" t="str">
        <x:v>醫病溝通與共同決策</x:v>
      </x:c>
      <x:c r="L225"/>
      <x:c r="M225" t="n">
        <x:v>4</x:v>
      </x:c>
      <x:c r="N225" t="n">
        <x:v>4</x:v>
      </x:c>
      <x:c r="O225" t="n">
        <x:v>5</x:v>
      </x:c>
      <x:c r="P225" t="n">
        <x:v>5</x:v>
      </x:c>
      <x:c r="Q225" t="n">
        <x:v>6</x:v>
      </x:c>
      <x:c r="R225" t="n">
        <x:v>5</x:v>
      </x:c>
      <x:c r="S225" t="n">
        <x:v>5</x:v>
      </x:c>
      <x:c r="T225" t="n">
        <x:v>5</x:v>
      </x:c>
      <x:c r="U225" t="n">
        <x:v>1</x:v>
      </x:c>
      <x:c r="V225" t="str">
        <x:v>臨床藥務部病人數穩定，展現病例多樣且設備齊全之教學典範；帶教者以身作則處理疑難，並提供充足練習素材，讓每位學員在醫病溝通與共同決策操作上皆能進步可見。</x:v>
      </x:c>
      <x:c r="W225" t="str">
        <x:v>由於人手不足，導致復盤作業頻繁延後，且在醫病溝通與共同決策的操作上尚未趨於穩定。</x:v>
      </x:c>
      <x:c r="X225" t="str">
        <x:v>指導教師</x:v>
      </x:c>
      <x:c r="Y225"/>
      <x:c r="Z225" t="n">
        <x:v>4</x:v>
      </x:c>
      <x:c r="AA225" t="str">
        <x:v>2023-Q2</x:v>
      </x:c>
      <x:c r="AB225" t="str">
        <x:v>分鐘</x:v>
      </x:c>
      <x:c r="AC225" t="str">
        <x:v>天</x:v>
      </x:c>
    </x:row>
    <x:row r="226">
      <x:c r="A226" t="str">
        <x:v>臨床藥務部</x:v>
      </x:c>
      <x:c r="B226" t="str">
        <x:v>FE0056</x:v>
      </x:c>
      <x:c r="C226" t="str">
        <x:v>SF056</x:v>
      </x:c>
      <x:c r="D226" t="str">
        <x:v>專科護理師學員計畫</x:v>
      </x:c>
      <x:c r="E226" t="n">
        <x:v>3</x:v>
      </x:c>
      <x:c r="F226" t="n">
        <x:v>3</x:v>
      </x:c>
      <x:c r="G226" t="n">
        <x:v>2</x:v>
      </x:c>
      <x:c r="H226" t="str">
        <x:v>80+</x:v>
      </x:c>
      <x:c r="I226" t="n">
        <x:v>2</x:v>
      </x:c>
      <x:c r="J226" t="str">
        <x:v>失眠與焦慮共病</x:v>
      </x:c>
      <x:c r="K226" t="str">
        <x:v>無菌操作與術後照護</x:v>
      </x:c>
      <x:c r="L226" t="n">
        <x:v>2</x:v>
      </x:c>
      <x:c r="M226" t="n">
        <x:v>5</x:v>
      </x:c>
      <x:c r="N226" t="n">
        <x:v>5</x:v>
      </x:c>
      <x:c r="O226" t="n">
        <x:v>6</x:v>
      </x:c>
      <x:c r="P226" t="n">
        <x:v>5</x:v>
      </x:c>
      <x:c r="Q226" t="n">
        <x:v>5</x:v>
      </x:c>
      <x:c r="R226" t="n">
        <x:v>4</x:v>
      </x:c>
      <x:c r="S226" t="n">
        <x:v>5</x:v>
      </x:c>
      <x:c r="T226" t="n">
        <x:v>2</x:v>
      </x:c>
      <x:c r="U226" t="n">
        <x:v>2</x:v>
      </x:c>
      <x:c r="V226" t="str">
        <x:v>該評語強調反饋具體且病例多樣，同時展現了極大的耐心。</x:v>
      </x:c>
      <x:c r="W226"/>
      <x:c r="X226" t="str">
        <x:v>指導教師</x:v>
      </x:c>
      <x:c r="Y226" t="str">
        <x:v>下階段針對「設備短缺」制定改進行動，並主動請教師複核。</x:v>
      </x:c>
      <x:c r="Z226" t="n">
        <x:v>3</x:v>
      </x:c>
      <x:c r="AA226" t="str">
        <x:v>2023-Q2</x:v>
      </x:c>
      <x:c r="AB226" t="str">
        <x:v>分鐘</x:v>
      </x:c>
      <x:c r="AC226" t="str">
        <x:v>天</x:v>
      </x:c>
    </x:row>
    <x:row r="227">
      <x:c r="A227" t="str">
        <x:v>臨床藥務部</x:v>
      </x:c>
      <x:c r="B227" t="str">
        <x:v>FE0056</x:v>
      </x:c>
      <x:c r="C227" t="str">
        <x:v>SF056</x:v>
      </x:c>
      <x:c r="D227" t="str">
        <x:v>實習醫學生訓練計畫</x:v>
      </x:c>
      <x:c r="E227" t="n">
        <x:v>2</x:v>
      </x:c>
      <x:c r="F227" t="n">
        <x:v>3</x:v>
      </x:c>
      <x:c r="G227" t="n">
        <x:v>2</x:v>
      </x:c>
      <x:c r="H227" t="str">
        <x:v>40-59</x:v>
      </x:c>
      <x:c r="I227" t="n">
        <x:v>1</x:v>
      </x:c>
      <x:c r="J227" t="str">
        <x:v>營養不良介入</x:v>
      </x:c>
      <x:c r="K227" t="str">
        <x:v>無菌操作與術後照護</x:v>
      </x:c>
      <x:c r="L227" t="n">
        <x:v>2</x:v>
      </x:c>
      <x:c r="M227" t="n">
        <x:v>4</x:v>
      </x:c>
      <x:c r="N227" t="n">
        <x:v>5</x:v>
      </x:c>
      <x:c r="O227" t="n">
        <x:v>6</x:v>
      </x:c>
      <x:c r="P227" t="n">
        <x:v>5</x:v>
      </x:c>
      <x:c r="Q227" t="n">
        <x:v>6</x:v>
      </x:c>
      <x:c r="R227"/>
      <x:c r="S227" t="n">
        <x:v>5</x:v>
      </x:c>
      <x:c r="T227" t="n">
        <x:v>60</x:v>
      </x:c>
      <x:c r="U227" t="n">
        <x:v>2</x:v>
      </x:c>
      <x:c r="V227" t="str">
        <x:v>在教學上極具耐心，能細心講解細節而不草率；同時主動撥出時間進行表現複盤，並在操作前落實倫理規範，透過向病人說明與取得同意，將尊重內化為習慣。</x:v>
      </x:c>
      <x:c r="W227"/>
      <x:c r="X227" t="str">
        <x:v>指導教師</x:v>
      </x:c>
      <x:c r="Y227"/>
      <x:c r="Z227"/>
      <x:c r="AA227" t="str">
        <x:v>2023-Q2</x:v>
      </x:c>
      <x:c r="AB227" t="str">
        <x:v>分鐘</x:v>
      </x:c>
      <x:c r="AC227" t="str">
        <x:v>天</x:v>
      </x:c>
    </x:row>
    <x:row r="228">
      <x:c r="A228" t="str">
        <x:v>臨床藥務部</x:v>
      </x:c>
      <x:c r="B228" t="str">
        <x:v>FE0057</x:v>
      </x:c>
      <x:c r="C228" t="str">
        <x:v>SF057</x:v>
      </x:c>
      <x:c r="D228" t="str">
        <x:v>一般臨床訓練</x:v>
      </x:c>
      <x:c r="E228" t="n">
        <x:v>6</x:v>
      </x:c>
      <x:c r="F228" t="n">
        <x:v>2</x:v>
      </x:c>
      <x:c r="G228" t="n">
        <x:v>1</x:v>
      </x:c>
      <x:c r="H228" t="str">
        <x:v>60-79</x:v>
      </x:c>
      <x:c r="I228" t="n">
        <x:v>2</x:v>
      </x:c>
      <x:c r="J228"/>
      <x:c r="K228" t="str">
        <x:v>團隊溝通交班</x:v>
      </x:c>
      <x:c r="L228" t="n">
        <x:v>3</x:v>
      </x:c>
      <x:c r="M228" t="n">
        <x:v>4</x:v>
      </x:c>
      <x:c r="N228" t="n">
        <x:v>4</x:v>
      </x:c>
      <x:c r="O228" t="n">
        <x:v>4</x:v>
      </x:c>
      <x:c r="P228" t="n">
        <x:v>4</x:v>
      </x:c>
      <x:c r="Q228"/>
      <x:c r="R228" t="n">
        <x:v>4</x:v>
      </x:c>
      <x:c r="S228" t="n">
        <x:v>5</x:v>
      </x:c>
      <x:c r="T228" t="n">
        <x:v>30</x:v>
      </x:c>
      <x:c r="U228" t="n">
        <x:v>14</x:v>
      </x:c>
      <x:c r="V228"/>
      <x:c r="W228"/>
      <x:c r="X228" t="str">
        <x:v>臨床教師</x:v>
      </x:c>
      <x:c r="Y228" t="str">
        <x:v>下階段針對「延遲回饋」制定改進行動，並主動請教師複核。</x:v>
      </x:c>
      <x:c r="Z228" t="n">
        <x:v>3</x:v>
      </x:c>
      <x:c r="AA228" t="str">
        <x:v>2022-Q1</x:v>
      </x:c>
      <x:c r="AB228" t="str">
        <x:v>分鐘</x:v>
      </x:c>
      <x:c r="AC228" t="str">
        <x:v>天</x:v>
      </x:c>
    </x:row>
    <x:row r="229">
      <x:c r="A229" t="str">
        <x:v>臨床藥務部</x:v>
      </x:c>
      <x:c r="B229" t="str">
        <x:v>FE0057</x:v>
      </x:c>
      <x:c r="C229" t="str">
        <x:v>SF057</x:v>
      </x:c>
      <x:c r="D229" t="str">
        <x:v>專科護理師學員計畫</x:v>
      </x:c>
      <x:c r="E229" t="n">
        <x:v>2</x:v>
      </x:c>
      <x:c r="F229" t="n">
        <x:v>2</x:v>
      </x:c>
      <x:c r="G229" t="n">
        <x:v>1</x:v>
      </x:c>
      <x:c r="H229" t="str">
        <x:v>40-59</x:v>
      </x:c>
      <x:c r="I229" t="n">
        <x:v>2</x:v>
      </x:c>
      <x:c r="J229" t="str">
        <x:v>貧血原因待查</x:v>
      </x:c>
      <x:c r="K229" t="str">
        <x:v>臨床推理與鑑別診斷</x:v>
      </x:c>
      <x:c r="L229" t="n">
        <x:v>3</x:v>
      </x:c>
      <x:c r="M229" t="n">
        <x:v>3</x:v>
      </x:c>
      <x:c r="N229" t="n">
        <x:v>3</x:v>
      </x:c>
      <x:c r="O229"/>
      <x:c r="P229"/>
      <x:c r="Q229" t="n">
        <x:v>3</x:v>
      </x:c>
      <x:c r="R229" t="n">
        <x:v>4</x:v>
      </x:c>
      <x:c r="S229" t="n">
        <x:v>4</x:v>
      </x:c>
      <x:c r="T229" t="n">
        <x:v>5</x:v>
      </x:c>
      <x:c r="U229" t="n">
        <x:v>7</x:v>
      </x:c>
      <x:c r="V229" t="str">
        <x:v>具備高度主動性，能撥出時間主動複盤學員表現，使週末值班時的進步清晰可見。指導過程具體明確，能精準指出每一步操作要點，讓學員回到病房即可直接執行。</x:v>
      </x:c>
      <x:c r="W229" t="str">
        <x:v>該員週末值班時教學態度消極，常以草草幾分鐘敷衍收場，且回饋延遲導致學員錯誤做法重複使用而尚未穩定。</x:v>
      </x:c>
      <x:c r="X229" t="str">
        <x:v>臨床教師</x:v>
      </x:c>
      <x:c r="Y229" t="str">
        <x:v>下階段針對「態度消極」制定改進行動，並主動請教師複核。</x:v>
      </x:c>
      <x:c r="Z229" t="n">
        <x:v>4</x:v>
      </x:c>
      <x:c r="AA229" t="str">
        <x:v>2022-Q1</x:v>
      </x:c>
      <x:c r="AB229" t="str">
        <x:v>分鐘</x:v>
      </x:c>
      <x:c r="AC229" t="str">
        <x:v>天</x:v>
      </x:c>
    </x:row>
    <x:row r="230">
      <x:c r="A230" t="str">
        <x:v>臨床藥務部</x:v>
      </x:c>
      <x:c r="B230" t="str">
        <x:v>FE0057</x:v>
      </x:c>
      <x:c r="C230" t="str">
        <x:v>SF057</x:v>
      </x:c>
      <x:c r="D230" t="str">
        <x:v>專科護理師學員計畫</x:v>
      </x:c>
      <x:c r="E230" t="n">
        <x:v>2</x:v>
      </x:c>
      <x:c r="F230" t="n">
        <x:v>2</x:v>
      </x:c>
      <x:c r="G230" t="n">
        <x:v>2</x:v>
      </x:c>
      <x:c r="H230" t="str">
        <x:v>0-19</x:v>
      </x:c>
      <x:c r="I230" t="n">
        <x:v>1</x:v>
      </x:c>
      <x:c r="J230"/>
      <x:c r="K230" t="str">
        <x:v>醫病溝通與共同決策</x:v>
      </x:c>
      <x:c r="L230" t="n">
        <x:v>3</x:v>
      </x:c>
      <x:c r="M230"/>
      <x:c r="N230" t="n">
        <x:v>3</x:v>
      </x:c>
      <x:c r="O230"/>
      <x:c r="P230" t="n">
        <x:v>4</x:v>
      </x:c>
      <x:c r="Q230"/>
      <x:c r="R230" t="n">
        <x:v>4</x:v>
      </x:c>
      <x:c r="S230" t="n">
        <x:v>3</x:v>
      </x:c>
      <x:c r="T230" t="n">
        <x:v>2</x:v>
      </x:c>
      <x:c r="U230" t="n">
        <x:v>1</x:v>
      </x:c>
      <x:c r="V230" t="str">
        <x:v>臨床藥務部教師以行勝於言的典範示範關鍵病史提問，並堅持尊重病人拒絕權，展現正直倫理且成效明顯。</x:v>
      </x:c>
      <x:c r="W230"/>
      <x:c r="X230" t="str">
        <x:v>指導教師</x:v>
      </x:c>
      <x:c r="Y230"/>
      <x:c r="Z230" t="n">
        <x:v>5</x:v>
      </x:c>
      <x:c r="AA230" t="str">
        <x:v>2022-Q1</x:v>
      </x:c>
      <x:c r="AB230" t="str">
        <x:v>分鐘</x:v>
      </x:c>
      <x:c r="AC230" t="str">
        <x:v>天</x:v>
      </x:c>
    </x:row>
    <x:row r="231">
      <x:c r="A231" t="str">
        <x:v>臨床藥務部</x:v>
      </x:c>
      <x:c r="B231" t="str">
        <x:v>FE0057</x:v>
      </x:c>
      <x:c r="C231" t="str">
        <x:v>SF057</x:v>
      </x:c>
      <x:c r="D231" t="str">
        <x:v>專科醫師在訓計畫</x:v>
      </x:c>
      <x:c r="E231" t="n">
        <x:v>8</x:v>
      </x:c>
      <x:c r="F231" t="n">
        <x:v>2</x:v>
      </x:c>
      <x:c r="G231" t="n">
        <x:v>2</x:v>
      </x:c>
      <x:c r="H231" t="str">
        <x:v>20-39</x:v>
      </x:c>
      <x:c r="I231" t="n">
        <x:v>2</x:v>
      </x:c>
      <x:c r="J231" t="str">
        <x:v>哮喘穩定期</x:v>
      </x:c>
      <x:c r="K231" t="str">
        <x:v>無菌操作與術後照護</x:v>
      </x:c>
      <x:c r="L231" t="n">
        <x:v>1</x:v>
      </x:c>
      <x:c r="M231" t="n">
        <x:v>3</x:v>
      </x:c>
      <x:c r="N231" t="n">
        <x:v>3</x:v>
      </x:c>
      <x:c r="O231" t="n">
        <x:v>5</x:v>
      </x:c>
      <x:c r="P231" t="n">
        <x:v>3</x:v>
      </x:c>
      <x:c r="Q231" t="n">
        <x:v>4</x:v>
      </x:c>
      <x:c r="R231" t="n">
        <x:v>4</x:v>
      </x:c>
      <x:c r="S231" t="n">
        <x:v>4</x:v>
      </x:c>
      <x:c r="T231" t="n">
        <x:v>10</x:v>
      </x:c>
      <x:c r="U231" t="n">
        <x:v>2</x:v>
      </x:c>
      <x:c r="V231"/>
      <x:c r="W231" t="str">
        <x:v>本週已三次因復盤會議臨時取消，且教學事務應對消極，影響同儕，目前仍於改進中（門診時段）。</x:v>
      </x:c>
      <x:c r="X231" t="str">
        <x:v>臨床教師</x:v>
      </x:c>
      <x:c r="Y231" t="str">
        <x:v>下階段針對「時間失守」制定改進行動，並主動請教師複核。</x:v>
      </x:c>
      <x:c r="Z231" t="n">
        <x:v>5</x:v>
      </x:c>
      <x:c r="AA231" t="str">
        <x:v>2022-Q1</x:v>
      </x:c>
      <x:c r="AB231" t="str">
        <x:v>分鐘</x:v>
      </x:c>
      <x:c r="AC231" t="str">
        <x:v>天</x:v>
      </x:c>
    </x:row>
    <x:row r="232">
      <x:c r="A232" t="str">
        <x:v>臨床藥務部</x:v>
      </x:c>
      <x:c r="B232" t="str">
        <x:v>FE0057</x:v>
      </x:c>
      <x:c r="C232" t="str">
        <x:v>SF057</x:v>
      </x:c>
      <x:c r="D232" t="str">
        <x:v>專科護理師學員計畫</x:v>
      </x:c>
      <x:c r="E232"/>
      <x:c r="F232" t="n">
        <x:v>2</x:v>
      </x:c>
      <x:c r="G232" t="n">
        <x:v>1</x:v>
      </x:c>
      <x:c r="H232" t="str">
        <x:v>80+</x:v>
      </x:c>
      <x:c r="I232" t="n">
        <x:v>2</x:v>
      </x:c>
      <x:c r="J232" t="str">
        <x:v>營養不良介入</x:v>
      </x:c>
      <x:c r="K232"/>
      <x:c r="L232" t="n">
        <x:v>2</x:v>
      </x:c>
      <x:c r="M232" t="n">
        <x:v>3</x:v>
      </x:c>
      <x:c r="N232" t="n">
        <x:v>4</x:v>
      </x:c>
      <x:c r="O232" t="n">
        <x:v>3</x:v>
      </x:c>
      <x:c r="P232" t="n">
        <x:v>5</x:v>
      </x:c>
      <x:c r="Q232" t="n">
        <x:v>3</x:v>
      </x:c>
      <x:c r="R232" t="n">
        <x:v>4</x:v>
      </x:c>
      <x:c r="S232" t="n">
        <x:v>3</x:v>
      </x:c>
      <x:c r="T232" t="n">
        <x:v>15</x:v>
      </x:c>
      <x:c r="U232" t="n">
        <x:v>7</x:v>
      </x:c>
      <x:c r="V232" t="str">
        <x:v>在床邊教學時展現高度倫理，務必確認拉好簾子以維護病人隱私；此外教學後會主動召集學員進行當場回顧，週末值班的進步有目共睹。</x:v>
      </x:c>
      <x:c r="W232" t="str">
        <x:v>由於人手不足，臨床推理與鑑別診斷教學常需拆分進行；此外，約定八點查房卻常遲到半小時，需持續觀察其週末值班表現。</x:v>
      </x:c>
      <x:c r="X232" t="str">
        <x:v>臨床教師</x:v>
      </x:c>
      <x:c r="Y232" t="str">
        <x:v>下階段針對「人手不足」制定改進行動，並主動請教師複核。</x:v>
      </x:c>
      <x:c r="Z232"/>
      <x:c r="AA232" t="str">
        <x:v>2022-Q1</x:v>
      </x:c>
      <x:c r="AB232" t="str">
        <x:v>分鐘</x:v>
      </x:c>
      <x:c r="AC232" t="str">
        <x:v>天</x:v>
      </x:c>
    </x:row>
    <x:row r="233">
      <x:c r="A233" t="str">
        <x:v>復健動力科</x:v>
      </x:c>
      <x:c r="B233" t="str">
        <x:v>FE0058</x:v>
      </x:c>
      <x:c r="C233" t="str">
        <x:v>SF058</x:v>
      </x:c>
      <x:c r="D233" t="str">
        <x:v>一般臨床訓練</x:v>
      </x:c>
      <x:c r="E233" t="n">
        <x:v>7</x:v>
      </x:c>
      <x:c r="F233" t="n">
        <x:v>4</x:v>
      </x:c>
      <x:c r="G233" t="n">
        <x:v>1</x:v>
      </x:c>
      <x:c r="H233" t="str">
        <x:v>40-59</x:v>
      </x:c>
      <x:c r="I233" t="n">
        <x:v>1</x:v>
      </x:c>
      <x:c r="J233" t="str">
        <x:v>失眠與焦慮共病</x:v>
      </x:c>
      <x:c r="K233" t="str">
        <x:v>無菌操作與術後照護</x:v>
      </x:c>
      <x:c r="L233"/>
      <x:c r="M233" t="n">
        <x:v>6</x:v>
      </x:c>
      <x:c r="N233" t="n">
        <x:v>6</x:v>
      </x:c>
      <x:c r="O233"/>
      <x:c r="P233" t="n">
        <x:v>6</x:v>
      </x:c>
      <x:c r="Q233" t="n">
        <x:v>6</x:v>
      </x:c>
      <x:c r="R233"/>
      <x:c r="S233"/>
      <x:c r="T233" t="n">
        <x:v>20</x:v>
      </x:c>
      <x:c r="U233" t="n">
        <x:v>14</x:v>
      </x:c>
      <x:c r="V233" t="str">
        <x:v>該評語突顯了病例多樣與典範示範，透過充足病人練習及蹲下溝通的身教，有效強化學員在無菌操作與術後照護中的手感與榜樣力量。</x:v>
      </x:c>
      <x:c r="W233" t="str">
        <x:v>該生於無菌操作與術後照護操作時總是查房遲到，剝削了教學時間。</x:v>
      </x:c>
      <x:c r="X233" t="str">
        <x:v>主治教師</x:v>
      </x:c>
      <x:c r="Y233" t="str">
        <x:v>下階段針對「時間失守」制定改進行動，並主動請教師複核。</x:v>
      </x:c>
      <x:c r="Z233" t="n">
        <x:v>6</x:v>
      </x:c>
      <x:c r="AA233" t="str">
        <x:v>2023-Q4</x:v>
      </x:c>
      <x:c r="AB233" t="str">
        <x:v>分鐘</x:v>
      </x:c>
      <x:c r="AC233" t="str">
        <x:v>天</x:v>
      </x:c>
    </x:row>
    <x:row r="234">
      <x:c r="A234" t="str">
        <x:v>復健動力科</x:v>
      </x:c>
      <x:c r="B234" t="str">
        <x:v>FE0058</x:v>
      </x:c>
      <x:c r="C234" t="str">
        <x:v>SF058</x:v>
      </x:c>
      <x:c r="D234" t="str">
        <x:v>一般臨床訓練</x:v>
      </x:c>
      <x:c r="E234" t="n">
        <x:v>4</x:v>
      </x:c>
      <x:c r="F234" t="n">
        <x:v>4</x:v>
      </x:c>
      <x:c r="G234" t="n">
        <x:v>2</x:v>
      </x:c>
      <x:c r="H234" t="str">
        <x:v>60-79</x:v>
      </x:c>
      <x:c r="I234" t="n">
        <x:v>1</x:v>
      </x:c>
      <x:c r="J234" t="str">
        <x:v>社區獲得性肺炎（觀察）</x:v>
      </x:c>
      <x:c r="K234" t="str">
        <x:v>無菌操作與術後照護</x:v>
      </x:c>
      <x:c r="L234" t="n">
        <x:v>2</x:v>
      </x:c>
      <x:c r="M234" t="n">
        <x:v>6</x:v>
      </x:c>
      <x:c r="N234"/>
      <x:c r="O234"/>
      <x:c r="P234" t="n">
        <x:v>6</x:v>
      </x:c>
      <x:c r="Q234" t="n">
        <x:v>6</x:v>
      </x:c>
      <x:c r="R234" t="n">
        <x:v>6</x:v>
      </x:c>
      <x:c r="S234" t="n">
        <x:v>6</x:v>
      </x:c>
      <x:c r="T234" t="n">
        <x:v>1</x:v>
      </x:c>
      <x:c r="U234" t="n">
        <x:v>2</x:v>
      </x:c>
      <x:c r="V234" t="str">
        <x:v>教師於無菌操作與術後照護教學時展現極佳耐心，並配合設備齊全的錄影系統進行案例回放，教學成效生動且值得肯定。</x:v>
      </x:c>
      <x:c r="W234"/>
      <x:c r="X234" t="str">
        <x:v>臨床教師</x:v>
      </x:c>
      <x:c r="Y234" t="str">
        <x:v>下階段針對「人手不足」制定改進行動，並主動請教師複核。</x:v>
      </x:c>
      <x:c r="Z234" t="n">
        <x:v>6</x:v>
      </x:c>
      <x:c r="AA234" t="str">
        <x:v>2023-Q4</x:v>
      </x:c>
      <x:c r="AB234" t="str">
        <x:v>分鐘</x:v>
      </x:c>
      <x:c r="AC234" t="str">
        <x:v>天</x:v>
      </x:c>
    </x:row>
    <x:row r="235">
      <x:c r="A235" t="str">
        <x:v>復健動力科</x:v>
      </x:c>
      <x:c r="B235" t="str">
        <x:v>FE0058</x:v>
      </x:c>
      <x:c r="C235" t="str">
        <x:v>SF058</x:v>
      </x:c>
      <x:c r="D235" t="str">
        <x:v>實習醫學生訓練計畫</x:v>
      </x:c>
      <x:c r="E235" t="n">
        <x:v>2</x:v>
      </x:c>
      <x:c r="F235" t="n">
        <x:v>4</x:v>
      </x:c>
      <x:c r="G235" t="n">
        <x:v>2</x:v>
      </x:c>
      <x:c r="H235" t="str">
        <x:v>0-19</x:v>
      </x:c>
      <x:c r="I235" t="n">
        <x:v>2</x:v>
      </x:c>
      <x:c r="J235" t="str">
        <x:v>第二型糖尿病（初診）</x:v>
      </x:c>
      <x:c r="K235" t="str">
        <x:v>臨床推理與鑑別診斷</x:v>
      </x:c>
      <x:c r="L235"/>
      <x:c r="M235" t="n">
        <x:v>6</x:v>
      </x:c>
      <x:c r="N235" t="n">
        <x:v>6</x:v>
      </x:c>
      <x:c r="O235" t="n">
        <x:v>6</x:v>
      </x:c>
      <x:c r="P235" t="n">
        <x:v>5</x:v>
      </x:c>
      <x:c r="Q235" t="n">
        <x:v>6</x:v>
      </x:c>
      <x:c r="R235" t="n">
        <x:v>6</x:v>
      </x:c>
      <x:c r="S235"/>
      <x:c r="T235" t="n">
        <x:v>1</x:v>
      </x:c>
      <x:c r="U235" t="n">
        <x:v>3</x:v>
      </x:c>
      <x:c r="V235" t="str">
        <x:v>該導師以典範之姿展現耐心，透過層次分明的引導與適時示範，讓學員在病例多樣且穩定復健動力科病人數的環境中，從初診討論到實作皆能看得見進步。</x:v>
      </x:c>
      <x:c r="W235" t="str">
        <x:v>床旁教學僅草草幾分鐘即收場，顯得極為敷衍消極。</x:v>
      </x:c>
      <x:c r="X235" t="str">
        <x:v>臨床教師</x:v>
      </x:c>
      <x:c r="Y235" t="str">
        <x:v>下階段針對「態度消極」制定改進行動，並主動請教師複核。</x:v>
      </x:c>
      <x:c r="Z235" t="n">
        <x:v>5</x:v>
      </x:c>
      <x:c r="AA235" t="str">
        <x:v>2023-Q4</x:v>
      </x:c>
      <x:c r="AB235" t="str">
        <x:v>分鐘</x:v>
      </x:c>
      <x:c r="AC235" t="str">
        <x:v>天</x:v>
      </x:c>
    </x:row>
    <x:row r="236">
      <x:c r="A236" t="str">
        <x:v>復健動力科</x:v>
      </x:c>
      <x:c r="B236" t="str">
        <x:v>FE0058</x:v>
      </x:c>
      <x:c r="C236" t="str">
        <x:v>SF058</x:v>
      </x:c>
      <x:c r="D236" t="str">
        <x:v>住院醫師訓練計畫</x:v>
      </x:c>
      <x:c r="E236"/>
      <x:c r="F236" t="n">
        <x:v>4</x:v>
      </x:c>
      <x:c r="G236" t="n">
        <x:v>1</x:v>
      </x:c>
      <x:c r="H236" t="str">
        <x:v>20-39</x:v>
      </x:c>
      <x:c r="I236" t="n">
        <x:v>1</x:v>
      </x:c>
      <x:c r="J236" t="str">
        <x:v>群聚熱症候群</x:v>
      </x:c>
      <x:c r="K236" t="str">
        <x:v>處置優先順序判斷</x:v>
      </x:c>
      <x:c r="L236" t="n">
        <x:v>3</x:v>
      </x:c>
      <x:c r="M236"/>
      <x:c r="N236" t="n">
        <x:v>6</x:v>
      </x:c>
      <x:c r="O236" t="n">
        <x:v>5</x:v>
      </x:c>
      <x:c r="P236"/>
      <x:c r="Q236"/>
      <x:c r="R236"/>
      <x:c r="S236" t="n">
        <x:v>6</x:v>
      </x:c>
      <x:c r="T236" t="n">
        <x:v>1</x:v>
      </x:c>
      <x:c r="U236" t="n">
        <x:v>2</x:v>
      </x:c>
      <x:c r="V236"/>
      <x:c r="W236"/>
      <x:c r="X236" t="str">
        <x:v>臨床教師</x:v>
      </x:c>
      <x:c r="Y236" t="str">
        <x:v>下階段針對「情緒化批評」制定改進行動，並主動請教師複核。</x:v>
      </x:c>
      <x:c r="Z236" t="n">
        <x:v>6</x:v>
      </x:c>
      <x:c r="AA236" t="str">
        <x:v>2023-Q4</x:v>
      </x:c>
      <x:c r="AB236" t="str">
        <x:v>分鐘</x:v>
      </x:c>
      <x:c r="AC236" t="str">
        <x:v>天</x:v>
      </x:c>
    </x:row>
    <x:row r="237">
      <x:c r="A237" t="str">
        <x:v>復健動力科</x:v>
      </x:c>
      <x:c r="B237" t="str">
        <x:v>FE0059</x:v>
      </x:c>
      <x:c r="C237" t="str">
        <x:v>SF059</x:v>
      </x:c>
      <x:c r="D237" t="str">
        <x:v>住院醫師訓練計畫</x:v>
      </x:c>
      <x:c r="E237" t="n">
        <x:v>8</x:v>
      </x:c>
      <x:c r="F237" t="n">
        <x:v>5</x:v>
      </x:c>
      <x:c r="G237" t="n">
        <x:v>2</x:v>
      </x:c>
      <x:c r="H237" t="str">
        <x:v>60-79</x:v>
      </x:c>
      <x:c r="I237" t="n">
        <x:v>2</x:v>
      </x:c>
      <x:c r="J237" t="str">
        <x:v>輕度頭部外傷（觀察）</x:v>
      </x:c>
      <x:c r="K237"/>
      <x:c r="L237" t="n">
        <x:v>2</x:v>
      </x:c>
      <x:c r="M237" t="n">
        <x:v>5</x:v>
      </x:c>
      <x:c r="N237"/>
      <x:c r="O237" t="n">
        <x:v>4</x:v>
      </x:c>
      <x:c r="P237" t="n">
        <x:v>5</x:v>
      </x:c>
      <x:c r="Q237" t="n">
        <x:v>5</x:v>
      </x:c>
      <x:c r="R237" t="n">
        <x:v>6</x:v>
      </x:c>
      <x:c r="S237" t="n">
        <x:v>5</x:v>
      </x:c>
      <x:c r="T237" t="n">
        <x:v>30</x:v>
      </x:c>
      <x:c r="U237" t="n">
        <x:v>2</x:v>
      </x:c>
      <x:c r="V237" t="str">
        <x:v>該學員主動且耐心地引導卡關者釐清思路，並即時指出三處優化點促使其當場修正，於處置優先順序判斷環節展現明顯成效。</x:v>
      </x:c>
      <x:c r="W237"/>
      <x:c r="X237" t="str">
        <x:v>主治教師</x:v>
      </x:c>
      <x:c r="Y237" t="str">
        <x:v>下階段針對「態度消極」制定改進行動，並主動請教師複核。</x:v>
      </x:c>
      <x:c r="Z237" t="n">
        <x:v>6</x:v>
      </x:c>
      <x:c r="AA237" t="str">
        <x:v>2023-Q2</x:v>
      </x:c>
      <x:c r="AB237" t="str">
        <x:v>分鐘</x:v>
      </x:c>
      <x:c r="AC237" t="str">
        <x:v>天</x:v>
      </x:c>
    </x:row>
    <x:row r="238">
      <x:c r="A238" t="str">
        <x:v>復健動力科</x:v>
      </x:c>
      <x:c r="B238" t="str">
        <x:v>FE0059</x:v>
      </x:c>
      <x:c r="C238" t="str">
        <x:v>SF059</x:v>
      </x:c>
      <x:c r="D238" t="str">
        <x:v>專科護理師學員計畫</x:v>
      </x:c>
      <x:c r="E238"/>
      <x:c r="F238" t="n">
        <x:v>5</x:v>
      </x:c>
      <x:c r="G238" t="n">
        <x:v>1</x:v>
      </x:c>
      <x:c r="H238" t="str">
        <x:v>80+</x:v>
      </x:c>
      <x:c r="I238" t="n">
        <x:v>2</x:v>
      </x:c>
      <x:c r="J238" t="str">
        <x:v>靜脈栓塞追蹤</x:v>
      </x:c>
      <x:c r="K238" t="str">
        <x:v>團隊溝通交班</x:v>
      </x:c>
      <x:c r="L238" t="n">
        <x:v>3</x:v>
      </x:c>
      <x:c r="M238" t="n">
        <x:v>6</x:v>
      </x:c>
      <x:c r="N238" t="n">
        <x:v>5</x:v>
      </x:c>
      <x:c r="O238" t="n">
        <x:v>6</x:v>
      </x:c>
      <x:c r="P238"/>
      <x:c r="Q238"/>
      <x:c r="R238"/>
      <x:c r="S238" t="n">
        <x:v>5</x:v>
      </x:c>
      <x:c r="T238" t="n">
        <x:v>60</x:v>
      </x:c>
      <x:c r="U238" t="n">
        <x:v>5</x:v>
      </x:c>
      <x:c r="V238" t="str">
        <x:v>始終堅持保障病人拒絕權，展現正直的倫理精神；從洗手規範到溝通技巧皆為學員典範，團隊溝通與交班能力進步顯著。</x:v>
      </x:c>
      <x:c r="W238" t="str">
        <x:v>表達模糊不清導致學員難以理解，僅能憑空猜測，建議於團隊溝通與交班環節中持續觀察其清晰度。</x:v>
      </x:c>
      <x:c r="X238" t="str">
        <x:v>臨床教師</x:v>
      </x:c>
      <x:c r="Y238"/>
      <x:c r="Z238" t="n">
        <x:v>5</x:v>
      </x:c>
      <x:c r="AA238" t="str">
        <x:v>2023-Q2</x:v>
      </x:c>
      <x:c r="AB238" t="str">
        <x:v>分鐘</x:v>
      </x:c>
      <x:c r="AC238" t="str">
        <x:v>天</x:v>
      </x:c>
    </x:row>
    <x:row r="239">
      <x:c r="A239" t="str">
        <x:v>復健動力科</x:v>
      </x:c>
      <x:c r="B239" t="str">
        <x:v>FE0059</x:v>
      </x:c>
      <x:c r="C239" t="str">
        <x:v>SF059</x:v>
      </x:c>
      <x:c r="D239" t="str">
        <x:v>實習醫學生訓練計畫</x:v>
      </x:c>
      <x:c r="E239" t="n">
        <x:v>3</x:v>
      </x:c>
      <x:c r="F239" t="n">
        <x:v>5</x:v>
      </x:c>
      <x:c r="G239" t="n">
        <x:v>2</x:v>
      </x:c>
      <x:c r="H239" t="str">
        <x:v>60-79</x:v>
      </x:c>
      <x:c r="I239" t="n">
        <x:v>1</x:v>
      </x:c>
      <x:c r="J239" t="str">
        <x:v>蕁麻疹反覆發作</x:v>
      </x:c>
      <x:c r="K239" t="str">
        <x:v>醫病溝通與共同決策</x:v>
      </x:c>
      <x:c r="L239" t="n">
        <x:v>3</x:v>
      </x:c>
      <x:c r="M239"/>
      <x:c r="N239" t="n">
        <x:v>4</x:v>
      </x:c>
      <x:c r="O239" t="n">
        <x:v>6</x:v>
      </x:c>
      <x:c r="P239" t="n">
        <x:v>5</x:v>
      </x:c>
      <x:c r="Q239" t="n">
        <x:v>5</x:v>
      </x:c>
      <x:c r="R239"/>
      <x:c r="S239" t="n">
        <x:v>4</x:v>
      </x:c>
      <x:c r="T239" t="n">
        <x:v>30</x:v>
      </x:c>
      <x:c r="U239" t="n">
        <x:v>7</x:v>
      </x:c>
      <x:c r="V239" t="str">
        <x:v>病例多樣且數量充足，能有效提升學員的手感；同時，同意書處理程序透明負責，展現誠信的倫理本質。</x:v>
      </x:c>
      <x:c r="W239"/>
      <x:c r="X239" t="str">
        <x:v>主治教師</x:v>
      </x:c>
      <x:c r="Y239" t="str">
        <x:v>下階段針對「態度消極」制定改進行動，並主動請教師複核。</x:v>
      </x:c>
      <x:c r="Z239" t="n">
        <x:v>6</x:v>
      </x:c>
      <x:c r="AA239" t="str">
        <x:v>2023-Q2</x:v>
      </x:c>
      <x:c r="AB239" t="str">
        <x:v>分鐘</x:v>
      </x:c>
      <x:c r="AC239" t="str">
        <x:v>天</x:v>
      </x:c>
    </x:row>
    <x:row r="240">
      <x:c r="A240" t="str">
        <x:v>復健動力科</x:v>
      </x:c>
      <x:c r="B240" t="str">
        <x:v>FE0059</x:v>
      </x:c>
      <x:c r="C240" t="str">
        <x:v>SF059</x:v>
      </x:c>
      <x:c r="D240" t="str">
        <x:v>專科醫師在訓計畫</x:v>
      </x:c>
      <x:c r="E240" t="n">
        <x:v>8</x:v>
      </x:c>
      <x:c r="F240" t="n">
        <x:v>5</x:v>
      </x:c>
      <x:c r="G240" t="n">
        <x:v>2</x:v>
      </x:c>
      <x:c r="H240" t="str">
        <x:v>80+</x:v>
      </x:c>
      <x:c r="I240" t="n">
        <x:v>1</x:v>
      </x:c>
      <x:c r="J240" t="str">
        <x:v>高血壓調整期</x:v>
      </x:c>
      <x:c r="K240" t="str">
        <x:v>用藥安全與交互作用</x:v>
      </x:c>
      <x:c r="L240"/>
      <x:c r="M240" t="n">
        <x:v>6</x:v>
      </x:c>
      <x:c r="N240" t="n">
        <x:v>6</x:v>
      </x:c>
      <x:c r="O240" t="n">
        <x:v>5</x:v>
      </x:c>
      <x:c r="P240" t="n">
        <x:v>5</x:v>
      </x:c>
      <x:c r="Q240" t="n">
        <x:v>5</x:v>
      </x:c>
      <x:c r="R240" t="n">
        <x:v>5</x:v>
      </x:c>
      <x:c r="S240" t="n">
        <x:v>5</x:v>
      </x:c>
      <x:c r="T240" t="n">
        <x:v>20</x:v>
      </x:c>
      <x:c r="U240" t="n">
        <x:v>14</x:v>
      </x:c>
      <x:c r="V240"/>
      <x:c r="W240" t="str">
        <x:v>該教師對學員報告態度消極，且在午間查房時延遲回饋，導致學員重複錯誤做法數輪。</x:v>
      </x:c>
      <x:c r="X240" t="str">
        <x:v>指導教師</x:v>
      </x:c>
      <x:c r="Y240"/>
      <x:c r="Z240"/>
      <x:c r="AA240" t="str">
        <x:v>2023-Q2</x:v>
      </x:c>
      <x:c r="AB240" t="str">
        <x:v>分鐘</x:v>
      </x:c>
      <x:c r="AC240" t="str">
        <x:v>天</x:v>
      </x:c>
    </x:row>
    <x:row r="241">
      <x:c r="A241" t="str">
        <x:v>復健動力科</x:v>
      </x:c>
      <x:c r="B241" t="str">
        <x:v>FE0059</x:v>
      </x:c>
      <x:c r="C241" t="str">
        <x:v>SF059</x:v>
      </x:c>
      <x:c r="D241" t="str">
        <x:v>住院醫師訓練計畫</x:v>
      </x:c>
      <x:c r="E241"/>
      <x:c r="F241" t="n">
        <x:v>5</x:v>
      </x:c>
      <x:c r="G241" t="n">
        <x:v>2</x:v>
      </x:c>
      <x:c r="H241" t="str">
        <x:v>40-59</x:v>
      </x:c>
      <x:c r="I241" t="n">
        <x:v>1</x:v>
      </x:c>
      <x:c r="J241" t="str">
        <x:v>慢性腎病第三期</x:v>
      </x:c>
      <x:c r="K241" t="str">
        <x:v>醫病溝通與共同決策</x:v>
      </x:c>
      <x:c r="L241" t="n">
        <x:v>2</x:v>
      </x:c>
      <x:c r="M241" t="n">
        <x:v>5</x:v>
      </x:c>
      <x:c r="N241" t="n">
        <x:v>5</x:v>
      </x:c>
      <x:c r="O241" t="n">
        <x:v>5</x:v>
      </x:c>
      <x:c r="P241" t="n">
        <x:v>5</x:v>
      </x:c>
      <x:c r="Q241" t="n">
        <x:v>5</x:v>
      </x:c>
      <x:c r="R241"/>
      <x:c r="S241" t="n">
        <x:v>5</x:v>
      </x:c>
      <x:c r="T241" t="n">
        <x:v>1</x:v>
      </x:c>
      <x:c r="U241" t="n">
        <x:v>7</x:v>
      </x:c>
      <x:c r="V241" t="str">
        <x:v>該學員以具體動作回饋取代空泛讚美，並耐心引導卡關者自行梳理思路；於復健動力科病房透過言傳身教潛移默化倫理觀念，進步成效顯著。</x:v>
      </x:c>
      <x:c r="W241" t="str">
        <x:v>因慢性腎病第三期討論不成調即當眾批評，導致後續無人敢於發言，需持續觀察（復健動力科病房）。</x:v>
      </x:c>
      <x:c r="X241" t="str">
        <x:v>指導教師</x:v>
      </x:c>
      <x:c r="Y241" t="str">
        <x:v>下階段針對「情緒化批評」制定改進行動，並主動請教師複核。</x:v>
      </x:c>
      <x:c r="Z241" t="n">
        <x:v>5</x:v>
      </x:c>
      <x:c r="AA241" t="str">
        <x:v>2023-Q2</x:v>
      </x:c>
      <x:c r="AB241" t="str">
        <x:v>分鐘</x:v>
      </x:c>
      <x:c r="AC241" t="str">
        <x:v>天</x:v>
      </x:c>
    </x:row>
    <x:row r="242">
      <x:c r="A242" t="str">
        <x:v>復健動力科</x:v>
      </x:c>
      <x:c r="B242" t="str">
        <x:v>FE0060</x:v>
      </x:c>
      <x:c r="C242" t="str">
        <x:v>SF060</x:v>
      </x:c>
      <x:c r="D242" t="str">
        <x:v>實習醫學生訓練計畫</x:v>
      </x:c>
      <x:c r="E242" t="n">
        <x:v>1</x:v>
      </x:c>
      <x:c r="F242" t="n">
        <x:v>4</x:v>
      </x:c>
      <x:c r="G242" t="n">
        <x:v>1</x:v>
      </x:c>
      <x:c r="H242" t="str">
        <x:v>20-39</x:v>
      </x:c>
      <x:c r="I242" t="n">
        <x:v>2</x:v>
      </x:c>
      <x:c r="J242" t="str">
        <x:v>甲狀腺結節追蹤</x:v>
      </x:c>
      <x:c r="K242" t="str">
        <x:v>急症初判與轉診時機</x:v>
      </x:c>
      <x:c r="L242" t="n">
        <x:v>1</x:v>
      </x:c>
      <x:c r="M242" t="n">
        <x:v>6</x:v>
      </x:c>
      <x:c r="N242"/>
      <x:c r="O242"/>
      <x:c r="P242" t="n">
        <x:v>5</x:v>
      </x:c>
      <x:c r="Q242" t="n">
        <x:v>6</x:v>
      </x:c>
      <x:c r="R242" t="n">
        <x:v>5</x:v>
      </x:c>
      <x:c r="S242" t="n">
        <x:v>5</x:v>
      </x:c>
      <x:c r="T242" t="n">
        <x:v>15</x:v>
      </x:c>
      <x:c r="U242" t="n">
        <x:v>14</x:v>
      </x:c>
      <x:c r="V242" t="str">
        <x:v>展現主動典範，從洗手到溝通皆為學員榜樣並即時修正細節；復健動力科門診設備齊全且技巧練習室順手，支持學員隨到隨練以顯著提升成效。</x:v>
      </x:c>
      <x:c r="W242"/>
      <x:c r="X242" t="str">
        <x:v>主治教師</x:v>
      </x:c>
      <x:c r="Y242" t="str">
        <x:v>下階段針對「情緒化批評」制定改進行動，並主動請教師複核。</x:v>
      </x:c>
      <x:c r="Z242" t="n">
        <x:v>6</x:v>
      </x:c>
      <x:c r="AA242" t="str">
        <x:v>2024-Q1</x:v>
      </x:c>
      <x:c r="AB242" t="str">
        <x:v>分鐘</x:v>
      </x:c>
      <x:c r="AC242" t="str">
        <x:v>天</x:v>
      </x:c>
    </x:row>
    <x:row r="243">
      <x:c r="A243" t="str">
        <x:v>復健動力科</x:v>
      </x:c>
      <x:c r="B243" t="str">
        <x:v>FE0060</x:v>
      </x:c>
      <x:c r="C243" t="str">
        <x:v>SF060</x:v>
      </x:c>
      <x:c r="D243" t="str">
        <x:v>住院醫師訓練計畫</x:v>
      </x:c>
      <x:c r="E243" t="n">
        <x:v>6</x:v>
      </x:c>
      <x:c r="F243" t="n">
        <x:v>4</x:v>
      </x:c>
      <x:c r="G243" t="n">
        <x:v>1</x:v>
      </x:c>
      <x:c r="H243" t="str">
        <x:v>0-19</x:v>
      </x:c>
      <x:c r="I243" t="n">
        <x:v>2</x:v>
      </x:c>
      <x:c r="J243" t="str">
        <x:v>第二型糖尿病（初診）</x:v>
      </x:c>
      <x:c r="K243" t="str">
        <x:v>臨床推理與鑑別診斷</x:v>
      </x:c>
      <x:c r="L243" t="n">
        <x:v>2</x:v>
      </x:c>
      <x:c r="M243" t="n">
        <x:v>6</x:v>
      </x:c>
      <x:c r="N243" t="n">
        <x:v>6</x:v>
      </x:c>
      <x:c r="O243"/>
      <x:c r="P243" t="n">
        <x:v>5</x:v>
      </x:c>
      <x:c r="Q243" t="n">
        <x:v>5</x:v>
      </x:c>
      <x:c r="R243"/>
      <x:c r="S243" t="n">
        <x:v>6</x:v>
      </x:c>
      <x:c r="T243" t="n">
        <x:v>15</x:v>
      </x:c>
      <x:c r="U243" t="n">
        <x:v>14</x:v>
      </x:c>
      <x:c r="V243" t="str">
        <x:v>同意書處理透明負責，展現倫理誠信；且因病例多樣且包含罕見病例，成為珍貴的教學素材，進步顯而易見。</x:v>
      </x:c>
      <x:c r="W243" t="str">
        <x:v>該學員於復健動力科病房表現尚未穩定，不僅屢次遲到半小時，更常當眾批評學員的病史遺漏，令场面難堪。</x:v>
      </x:c>
      <x:c r="X243" t="str">
        <x:v>臨床教師</x:v>
      </x:c>
      <x:c r="Y243" t="str">
        <x:v>下階段針對「情緒化批評」制定改進行動，並主動請教師複核。</x:v>
      </x:c>
      <x:c r="Z243" t="n">
        <x:v>6</x:v>
      </x:c>
      <x:c r="AA243" t="str">
        <x:v>2024-Q1</x:v>
      </x:c>
      <x:c r="AB243" t="str">
        <x:v>分鐘</x:v>
      </x:c>
      <x:c r="AC243" t="str">
        <x:v>天</x:v>
      </x:c>
    </x:row>
    <x:row r="244">
      <x:c r="A244" t="str">
        <x:v>復健動力科</x:v>
      </x:c>
      <x:c r="B244" t="str">
        <x:v>FE0060</x:v>
      </x:c>
      <x:c r="C244" t="str">
        <x:v>SF060</x:v>
      </x:c>
      <x:c r="D244" t="str">
        <x:v>實習醫學生訓練計畫</x:v>
      </x:c>
      <x:c r="E244" t="n">
        <x:v>1</x:v>
      </x:c>
      <x:c r="F244" t="n">
        <x:v>4</x:v>
      </x:c>
      <x:c r="G244" t="n">
        <x:v>1</x:v>
      </x:c>
      <x:c r="H244" t="str">
        <x:v>0-19</x:v>
      </x:c>
      <x:c r="I244" t="n">
        <x:v>1</x:v>
      </x:c>
      <x:c r="J244" t="str">
        <x:v>老人多重用藥評估</x:v>
      </x:c>
      <x:c r="K244" t="str">
        <x:v>病歷記錄完整性</x:v>
      </x:c>
      <x:c r="L244"/>
      <x:c r="M244" t="n">
        <x:v>5</x:v>
      </x:c>
      <x:c r="N244"/>
      <x:c r="O244" t="n">
        <x:v>6</x:v>
      </x:c>
      <x:c r="P244" t="n">
        <x:v>5</x:v>
      </x:c>
      <x:c r="Q244" t="n">
        <x:v>6</x:v>
      </x:c>
      <x:c r="R244" t="n">
        <x:v>6</x:v>
      </x:c>
      <x:c r="S244" t="n">
        <x:v>6</x:v>
      </x:c>
      <x:c r="T244" t="n">
        <x:v>5</x:v>
      </x:c>
      <x:c r="U244" t="n">
        <x:v>5</x:v>
      </x:c>
      <x:c r="V244" t="str">
        <x:v>在午間查房時，學員展現出面對病例多樣且穩定時，能耐心拆解錯誤原因而非直接給予答案，表現值得肯定。</x:v>
      </x:c>
      <x:c r="W244" t="str">
        <x:v>人手不足導致查房時間一再被壓縮，設備短缺的陰影亦使排隊成為常態，惟相關問題仍在改進中。</x:v>
      </x:c>
      <x:c r="X244" t="str">
        <x:v>臨床教師</x:v>
      </x:c>
      <x:c r="Y244" t="str">
        <x:v>下階段針對「人手不足」制定改進行動，並主動請教師複核。</x:v>
      </x:c>
      <x:c r="Z244"/>
      <x:c r="AA244" t="str">
        <x:v>2024-Q1</x:v>
      </x:c>
      <x:c r="AB244" t="str">
        <x:v>分鐘</x:v>
      </x:c>
      <x:c r="AC244" t="str">
        <x:v>天</x:v>
      </x:c>
    </x:row>
    <x:row r="245">
      <x:c r="A245" t="str">
        <x:v>復健動力科</x:v>
      </x:c>
      <x:c r="B245" t="str">
        <x:v>FE0060</x:v>
      </x:c>
      <x:c r="C245" t="str">
        <x:v>SF060</x:v>
      </x:c>
      <x:c r="D245" t="str">
        <x:v>專科醫師在訓計畫</x:v>
      </x:c>
      <x:c r="E245" t="n">
        <x:v>8</x:v>
      </x:c>
      <x:c r="F245" t="n">
        <x:v>4</x:v>
      </x:c>
      <x:c r="G245" t="n">
        <x:v>1</x:v>
      </x:c>
      <x:c r="H245" t="str">
        <x:v>40-59</x:v>
      </x:c>
      <x:c r="I245" t="n">
        <x:v>1</x:v>
      </x:c>
      <x:c r="J245" t="str">
        <x:v>第二型糖尿病（初診）</x:v>
      </x:c>
      <x:c r="K245"/>
      <x:c r="L245"/>
      <x:c r="M245" t="n">
        <x:v>5</x:v>
      </x:c>
      <x:c r="N245"/>
      <x:c r="O245" t="n">
        <x:v>4</x:v>
      </x:c>
      <x:c r="P245"/>
      <x:c r="Q245" t="n">
        <x:v>4</x:v>
      </x:c>
      <x:c r="R245" t="n">
        <x:v>6</x:v>
      </x:c>
      <x:c r="S245" t="n">
        <x:v>6</x:v>
      </x:c>
      <x:c r="T245" t="n">
        <x:v>2</x:v>
      </x:c>
      <x:c r="U245" t="n">
        <x:v>3</x:v>
      </x:c>
      <x:c r="V245" t="str">
        <x:v>注重醫德言傳身教，展現卓越倫理；病例多樣且設備齊全，隨時可進行技巧練習，進步顯而易見。</x:v>
      </x:c>
      <x:c r="W245"/>
      <x:c r="X245" t="str">
        <x:v>臨床教師</x:v>
      </x:c>
      <x:c r="Y245"/>
      <x:c r="Z245"/>
      <x:c r="AA245" t="str">
        <x:v>2024-Q1</x:v>
      </x:c>
      <x:c r="AB245" t="str">
        <x:v>分鐘</x:v>
      </x:c>
      <x:c r="AC245" t="str">
        <x:v>天</x:v>
      </x:c>
    </x:row>
    <x:row r="246">
      <x:c r="A246" t="str">
        <x:v>復健動力科</x:v>
      </x:c>
      <x:c r="B246" t="str">
        <x:v>FE0060</x:v>
      </x:c>
      <x:c r="C246" t="str">
        <x:v>SF060</x:v>
      </x:c>
      <x:c r="D246" t="str">
        <x:v>住院醫師訓練計畫</x:v>
      </x:c>
      <x:c r="E246" t="n">
        <x:v>7</x:v>
      </x:c>
      <x:c r="F246" t="n">
        <x:v>4</x:v>
      </x:c>
      <x:c r="G246" t="n">
        <x:v>2</x:v>
      </x:c>
      <x:c r="H246" t="str">
        <x:v>0-19</x:v>
      </x:c>
      <x:c r="I246" t="n">
        <x:v>1</x:v>
      </x:c>
      <x:c r="J246" t="str">
        <x:v>營養不良介入</x:v>
      </x:c>
      <x:c r="K246" t="str">
        <x:v>團隊溝通交班</x:v>
      </x:c>
      <x:c r="L246" t="n">
        <x:v>1</x:v>
      </x:c>
      <x:c r="M246" t="n">
        <x:v>5</x:v>
      </x:c>
      <x:c r="N246"/>
      <x:c r="O246" t="n">
        <x:v>6</x:v>
      </x:c>
      <x:c r="P246" t="n">
        <x:v>6</x:v>
      </x:c>
      <x:c r="Q246" t="n">
        <x:v>5</x:v>
      </x:c>
      <x:c r="R246" t="n">
        <x:v>5</x:v>
      </x:c>
      <x:c r="S246"/>
      <x:c r="T246" t="n">
        <x:v>45</x:v>
      </x:c>
      <x:c r="U246" t="n">
        <x:v>5</x:v>
      </x:c>
      <x:c r="V246"/>
      <x:c r="W246" t="str">
        <x:v>教師因人手不足需精簡教學，且常有遲到或早退現象，需持續觀察。</x:v>
      </x:c>
      <x:c r="X246" t="str">
        <x:v>指導教師</x:v>
      </x:c>
      <x:c r="Y246" t="str">
        <x:v>下階段針對「時間失守」制定改進行動，並主動請教師複核。</x:v>
      </x:c>
      <x:c r="Z246"/>
      <x:c r="AA246" t="str">
        <x:v>2024-Q1</x:v>
      </x:c>
      <x:c r="AB246" t="str">
        <x:v>分鐘</x:v>
      </x:c>
      <x:c r="AC246" t="str">
        <x:v>天</x:v>
      </x:c>
    </x:row>
    <x:row r="247">
      <x:c r="A247" t="str">
        <x:v>復健動力科</x:v>
      </x:c>
      <x:c r="B247" t="str">
        <x:v>FE0060</x:v>
      </x:c>
      <x:c r="C247" t="str">
        <x:v>SF060</x:v>
      </x:c>
      <x:c r="D247" t="str">
        <x:v>一般臨床訓練</x:v>
      </x:c>
      <x:c r="E247" t="n">
        <x:v>4</x:v>
      </x:c>
      <x:c r="F247" t="n">
        <x:v>4</x:v>
      </x:c>
      <x:c r="G247" t="n">
        <x:v>2</x:v>
      </x:c>
      <x:c r="H247" t="str">
        <x:v>80+</x:v>
      </x:c>
      <x:c r="I247" t="n">
        <x:v>2</x:v>
      </x:c>
      <x:c r="J247" t="str">
        <x:v>疫苗不良事件觀察</x:v>
      </x:c>
      <x:c r="K247" t="str">
        <x:v>人文關懷與倫理敏感</x:v>
      </x:c>
      <x:c r="L247" t="n">
        <x:v>3</x:v>
      </x:c>
      <x:c r="M247" t="n">
        <x:v>6</x:v>
      </x:c>
      <x:c r="N247" t="n">
        <x:v>6</x:v>
      </x:c>
      <x:c r="O247" t="n">
        <x:v>6</x:v>
      </x:c>
      <x:c r="P247"/>
      <x:c r="Q247"/>
      <x:c r="R247" t="n">
        <x:v>5</x:v>
      </x:c>
      <x:c r="S247" t="n">
        <x:v>6</x:v>
      </x:c>
      <x:c r="T247" t="n">
        <x:v>2</x:v>
      </x:c>
      <x:c r="U247" t="n">
        <x:v>3</x:v>
      </x:c>
      <x:c r="V247"/>
      <x:c r="W247" t="str">
        <x:v>該生於約定八點查房時遲到半小時才出現，且於復健動力科病房的表現尚未穩定。</x:v>
      </x:c>
      <x:c r="X247" t="str">
        <x:v>臨床教師</x:v>
      </x:c>
      <x:c r="Y247"/>
      <x:c r="Z247"/>
      <x:c r="AA247" t="str">
        <x:v>2024-Q1</x:v>
      </x:c>
      <x:c r="AB247" t="str">
        <x:v>分鐘</x:v>
      </x:c>
      <x:c r="AC247" t="str">
        <x:v>天</x:v>
      </x:c>
    </x:row>
    <x:row r="248">
      <x:c r="A248" t="str">
        <x:v>復健動力科</x:v>
      </x:c>
      <x:c r="B248" t="str">
        <x:v>FE0061</x:v>
      </x:c>
      <x:c r="C248" t="str">
        <x:v>SF061</x:v>
      </x:c>
      <x:c r="D248" t="str">
        <x:v>住院醫師訓練計畫</x:v>
      </x:c>
      <x:c r="E248"/>
      <x:c r="F248" t="n">
        <x:v>3</x:v>
      </x:c>
      <x:c r="G248" t="n">
        <x:v>2</x:v>
      </x:c>
      <x:c r="H248" t="str">
        <x:v>60-79</x:v>
      </x:c>
      <x:c r="I248" t="n">
        <x:v>1</x:v>
      </x:c>
      <x:c r="J248" t="str">
        <x:v>失眠與焦慮共病</x:v>
      </x:c>
      <x:c r="K248" t="str">
        <x:v>急症初判與轉診時機</x:v>
      </x:c>
      <x:c r="L248" t="n">
        <x:v>1</x:v>
      </x:c>
      <x:c r="M248" t="n">
        <x:v>6</x:v>
      </x:c>
      <x:c r="N248" t="n">
        <x:v>4</x:v>
      </x:c>
      <x:c r="O248" t="n">
        <x:v>5</x:v>
      </x:c>
      <x:c r="P248" t="n">
        <x:v>4</x:v>
      </x:c>
      <x:c r="Q248" t="n">
        <x:v>6</x:v>
      </x:c>
      <x:c r="R248" t="n">
        <x:v>6</x:v>
      </x:c>
      <x:c r="S248" t="n">
        <x:v>6</x:v>
      </x:c>
      <x:c r="T248" t="n">
        <x:v>20</x:v>
      </x:c>
      <x:c r="U248" t="n">
        <x:v>5</x:v>
      </x:c>
      <x:c r="V248" t="str">
        <x:v>該講師以具體的急症初判與轉診時機舉例說明，並耐心引導卡關學員自行梳理思路，值得肯定。</x:v>
      </x:c>
      <x:c r="W248"/>
      <x:c r="X248" t="str">
        <x:v>臨床教師</x:v>
      </x:c>
      <x:c r="Y248" t="str">
        <x:v>下階段針對「延遲回饋」制定改進行動，並主動請教師複核。</x:v>
      </x:c>
      <x:c r="Z248" t="n">
        <x:v>6</x:v>
      </x:c>
      <x:c r="AA248" t="str">
        <x:v>2023-Q1</x:v>
      </x:c>
      <x:c r="AB248" t="str">
        <x:v>分鐘</x:v>
      </x:c>
      <x:c r="AC248" t="str">
        <x:v>天</x:v>
      </x:c>
    </x:row>
    <x:row r="249">
      <x:c r="A249" t="str">
        <x:v>復健動力科</x:v>
      </x:c>
      <x:c r="B249" t="str">
        <x:v>FE0062</x:v>
      </x:c>
      <x:c r="C249" t="str">
        <x:v>SF062</x:v>
      </x:c>
      <x:c r="D249" t="str">
        <x:v>實習醫學生訓練計畫</x:v>
      </x:c>
      <x:c r="E249" t="n">
        <x:v>3</x:v>
      </x:c>
      <x:c r="F249" t="n">
        <x:v>2</x:v>
      </x:c>
      <x:c r="G249" t="n">
        <x:v>2</x:v>
      </x:c>
      <x:c r="H249" t="str">
        <x:v>80+</x:v>
      </x:c>
      <x:c r="I249" t="n">
        <x:v>2</x:v>
      </x:c>
      <x:c r="J249"/>
      <x:c r="K249"/>
      <x:c r="L249"/>
      <x:c r="M249"/>
      <x:c r="N249" t="n">
        <x:v>5</x:v>
      </x:c>
      <x:c r="O249" t="n">
        <x:v>5</x:v>
      </x:c>
      <x:c r="P249"/>
      <x:c r="Q249"/>
      <x:c r="R249" t="n">
        <x:v>6</x:v>
      </x:c>
      <x:c r="S249"/>
      <x:c r="T249" t="n">
        <x:v>10</x:v>
      </x:c>
      <x:c r="U249" t="n">
        <x:v>1</x:v>
      </x:c>
      <x:c r="V249"/>
      <x:c r="W249" t="str">
        <x:v>床旁教學流於形式且草草收場，在尚未穩定的用藥安全與交互作用環節上表現消極。</x:v>
      </x:c>
      <x:c r="X249" t="str">
        <x:v>指導教師</x:v>
      </x:c>
      <x:c r="Y249" t="str">
        <x:v>下階段針對「態度消極」制定改進行動，並主動請教師複核。</x:v>
      </x:c>
      <x:c r="Z249"/>
      <x:c r="AA249" t="str">
        <x:v>2024-Q1</x:v>
      </x:c>
      <x:c r="AB249" t="str">
        <x:v>分鐘</x:v>
      </x:c>
      <x:c r="AC249" t="str">
        <x:v>天</x:v>
      </x:c>
    </x:row>
    <x:row r="250">
      <x:c r="A250" t="str">
        <x:v>復健動力科</x:v>
      </x:c>
      <x:c r="B250" t="str">
        <x:v>FE0062</x:v>
      </x:c>
      <x:c r="C250" t="str">
        <x:v>SF062</x:v>
      </x:c>
      <x:c r="D250" t="str">
        <x:v>專科醫師在訓計畫</x:v>
      </x:c>
      <x:c r="E250" t="n">
        <x:v>8</x:v>
      </x:c>
      <x:c r="F250" t="n">
        <x:v>2</x:v>
      </x:c>
      <x:c r="G250" t="n">
        <x:v>1</x:v>
      </x:c>
      <x:c r="H250" t="str">
        <x:v>80+</x:v>
      </x:c>
      <x:c r="I250" t="n">
        <x:v>1</x:v>
      </x:c>
      <x:c r="J250" t="str">
        <x:v>疫苗不良事件觀察</x:v>
      </x:c>
      <x:c r="K250" t="str">
        <x:v>團隊溝通交班</x:v>
      </x:c>
      <x:c r="L250" t="n">
        <x:v>2</x:v>
      </x:c>
      <x:c r="M250" t="n">
        <x:v>5</x:v>
      </x:c>
      <x:c r="N250"/>
      <x:c r="O250"/>
      <x:c r="P250" t="n">
        <x:v>6</x:v>
      </x:c>
      <x:c r="Q250" t="n">
        <x:v>6</x:v>
      </x:c>
      <x:c r="R250" t="n">
        <x:v>6</x:v>
      </x:c>
      <x:c r="S250"/>
      <x:c r="T250" t="n">
        <x:v>20</x:v>
      </x:c>
      <x:c r="U250" t="n">
        <x:v>14</x:v>
      </x:c>
      <x:c r="V250" t="str">
        <x:v>該教師建議具體且可執行，確保學員明確知道明日行動方向，並主動在復健動力科病房帶領學員即時復盤錯誤。</x:v>
      </x:c>
      <x:c r="W250"/>
      <x:c r="X250" t="str">
        <x:v>指導教師</x:v>
      </x:c>
      <x:c r="Y250" t="str">
        <x:v>下階段針對「情緒化批評」制定改進行動，並主動請教師複核。</x:v>
      </x:c>
      <x:c r="Z250" t="n">
        <x:v>5</x:v>
      </x:c>
      <x:c r="AA250" t="str">
        <x:v>2024-Q1</x:v>
      </x:c>
      <x:c r="AB250" t="str">
        <x:v>分鐘</x:v>
      </x:c>
      <x:c r="AC250" t="str">
        <x:v>天</x:v>
      </x:c>
    </x:row>
    <x:row r="251">
      <x:c r="A251" t="str">
        <x:v>復健動力科</x:v>
      </x:c>
      <x:c r="B251" t="str">
        <x:v>FE0062</x:v>
      </x:c>
      <x:c r="C251" t="str">
        <x:v>SF062</x:v>
      </x:c>
      <x:c r="D251" t="str">
        <x:v>實習醫學生訓練計畫</x:v>
      </x:c>
      <x:c r="E251"/>
      <x:c r="F251" t="n">
        <x:v>2</x:v>
      </x:c>
      <x:c r="G251" t="n">
        <x:v>1</x:v>
      </x:c>
      <x:c r="H251" t="str">
        <x:v>40-59</x:v>
      </x:c>
      <x:c r="I251" t="n">
        <x:v>2</x:v>
      </x:c>
      <x:c r="J251" t="str">
        <x:v>失眠與焦慮共病</x:v>
      </x:c>
      <x:c r="K251" t="str">
        <x:v>用藥安全與交互作用</x:v>
      </x:c>
      <x:c r="L251" t="n">
        <x:v>1</x:v>
      </x:c>
      <x:c r="M251" t="n">
        <x:v>5</x:v>
      </x:c>
      <x:c r="N251" t="n">
        <x:v>6</x:v>
      </x:c>
      <x:c r="O251"/>
      <x:c r="P251" t="n">
        <x:v>5</x:v>
      </x:c>
      <x:c r="Q251" t="n">
        <x:v>6</x:v>
      </x:c>
      <x:c r="R251"/>
      <x:c r="S251" t="n">
        <x:v>5</x:v>
      </x:c>
      <x:c r="T251" t="n">
        <x:v>1</x:v>
      </x:c>
      <x:c r="U251" t="n">
        <x:v>3</x:v>
      </x:c>
      <x:c r="V251" t="str">
        <x:v>處置從容有條堪為典範，且病種涵蓋輕重症呈現病例多樣性；即便繁忙仍能耐心聆聽學員報告後給予回應。</x:v>
      </x:c>
      <x:c r="W251" t="str">
        <x:v>該員處理回饋時嚴重延遲導致教學循環中斷，且屢次將個案推諉給其他組別，其用藥安全與交互作用環節需持續觀察。</x:v>
      </x:c>
      <x:c r="X251" t="str">
        <x:v>主治教師</x:v>
      </x:c>
      <x:c r="Y251" t="str">
        <x:v>下階段針對「延遲回饋」制定改進行動，並主動請教師複核。</x:v>
      </x:c>
      <x:c r="Z251" t="n">
        <x:v>6</x:v>
      </x:c>
      <x:c r="AA251" t="str">
        <x:v>2024-Q1</x:v>
      </x:c>
      <x:c r="AB251" t="str">
        <x:v>分鐘</x:v>
      </x:c>
      <x:c r="AC251" t="str">
        <x:v>天</x:v>
      </x:c>
    </x:row>
    <x:row r="252">
      <x:c r="A252" t="str">
        <x:v>復健動力科</x:v>
      </x:c>
      <x:c r="B252" t="str">
        <x:v>FE0062</x:v>
      </x:c>
      <x:c r="C252" t="str">
        <x:v>SF062</x:v>
      </x:c>
      <x:c r="D252" t="str">
        <x:v>一般臨床訓練</x:v>
      </x:c>
      <x:c r="E252" t="n">
        <x:v>7</x:v>
      </x:c>
      <x:c r="F252" t="n">
        <x:v>2</x:v>
      </x:c>
      <x:c r="G252" t="n">
        <x:v>1</x:v>
      </x:c>
      <x:c r="H252" t="str">
        <x:v>40-59</x:v>
      </x:c>
      <x:c r="I252" t="n">
        <x:v>2</x:v>
      </x:c>
      <x:c r="J252" t="str">
        <x:v>憂鬱情緒評估</x:v>
      </x:c>
      <x:c r="K252" t="str">
        <x:v>用藥安全與交互作用</x:v>
      </x:c>
      <x:c r="L252" t="n">
        <x:v>1</x:v>
      </x:c>
      <x:c r="M252" t="n">
        <x:v>5</x:v>
      </x:c>
      <x:c r="N252"/>
      <x:c r="O252" t="n">
        <x:v>5</x:v>
      </x:c>
      <x:c r="P252" t="n">
        <x:v>6</x:v>
      </x:c>
      <x:c r="Q252" t="n">
        <x:v>6</x:v>
      </x:c>
      <x:c r="R252"/>
      <x:c r="S252"/>
      <x:c r="T252" t="n">
        <x:v>5</x:v>
      </x:c>
      <x:c r="U252" t="n">
        <x:v>7</x:v>
      </x:c>
      <x:c r="V252" t="str">
        <x:v>該教師以身作則率先處理疑難，展現典範風範；且因病例多樣，使學生在復健動力科病房見習期間視野大開。</x:v>
      </x:c>
      <x:c r="W252" t="str">
        <x:v>由於設備短缺與模型狀況模糊，導致教學頻繁中斷，且僅給予空泛鼓勵而缺乏具體指導方向，致使學員感到困惑，目前復健動力科病房尚未趨於穩定。</x:v>
      </x:c>
      <x:c r="X252" t="str">
        <x:v>指導教師</x:v>
      </x:c>
      <x:c r="Y252" t="str">
        <x:v>下階段針對「設備短缺」制定改進行動，並主動請教師複核。</x:v>
      </x:c>
      <x:c r="Z252" t="n">
        <x:v>6</x:v>
      </x:c>
      <x:c r="AA252" t="str">
        <x:v>2024-Q1</x:v>
      </x:c>
      <x:c r="AB252" t="str">
        <x:v>分鐘</x:v>
      </x:c>
      <x:c r="AC252" t="str">
        <x:v>天</x:v>
      </x:c>
    </x:row>
    <x:row r="253">
      <x:c r="A253" t="str">
        <x:v>復健動力科</x:v>
      </x:c>
      <x:c r="B253" t="str">
        <x:v>FE0063</x:v>
      </x:c>
      <x:c r="C253" t="str">
        <x:v>SF063</x:v>
      </x:c>
      <x:c r="D253" t="str">
        <x:v>實習醫學生訓練計畫</x:v>
      </x:c>
      <x:c r="E253" t="n">
        <x:v>2</x:v>
      </x:c>
      <x:c r="F253" t="n">
        <x:v>4</x:v>
      </x:c>
      <x:c r="G253" t="n">
        <x:v>2</x:v>
      </x:c>
      <x:c r="H253" t="str">
        <x:v>40-59</x:v>
      </x:c>
      <x:c r="I253" t="n">
        <x:v>2</x:v>
      </x:c>
      <x:c r="J253" t="str">
        <x:v>跌倒後功能評估</x:v>
      </x:c>
      <x:c r="K253" t="str">
        <x:v>時間管理與分工</x:v>
      </x:c>
      <x:c r="L253" t="n">
        <x:v>2</x:v>
      </x:c>
      <x:c r="M253" t="n">
        <x:v>5</x:v>
      </x:c>
      <x:c r="N253"/>
      <x:c r="O253" t="n">
        <x:v>5</x:v>
      </x:c>
      <x:c r="P253" t="n">
        <x:v>5</x:v>
      </x:c>
      <x:c r="Q253" t="n">
        <x:v>5</x:v>
      </x:c>
      <x:c r="R253" t="n">
        <x:v>5</x:v>
      </x:c>
      <x:c r="S253" t="n">
        <x:v>5</x:v>
      </x:c>
      <x:c r="T253" t="n">
        <x:v>30</x:v>
      </x:c>
      <x:c r="U253" t="n">
        <x:v>14</x:v>
      </x:c>
      <x:c r="V253" t="str">
        <x:v>教學指導具體且具典範，能明確指引操作步驟使學員能立即實踐；同時以準時到崗以身作則，展現出色的時間管理與分工進步。</x:v>
      </x:c>
      <x:c r="W253" t="str">
        <x:v>態度消極且全程神情冷淡，導致學員不敢開口；此外，約定八點查房卻遲到半小時，後續需持續觀察其時間管理與分工環節。</x:v>
      </x:c>
      <x:c r="X253" t="str">
        <x:v>臨床教師</x:v>
      </x:c>
      <x:c r="Y253" t="str">
        <x:v>下階段針對「態度消極」制定改進行動，並主動請教師複核。</x:v>
      </x:c>
      <x:c r="Z253" t="n">
        <x:v>6</x:v>
      </x:c>
      <x:c r="AA253" t="str">
        <x:v>2024-Q2</x:v>
      </x:c>
      <x:c r="AB253" t="str">
        <x:v>分鐘</x:v>
      </x:c>
      <x:c r="AC253" t="str">
        <x:v>天</x:v>
      </x:c>
    </x:row>
    <x:row r="254">
      <x:c r="A254" t="str">
        <x:v>復健動力科</x:v>
      </x:c>
      <x:c r="B254" t="str">
        <x:v>FE0063</x:v>
      </x:c>
      <x:c r="C254" t="str">
        <x:v>SF063</x:v>
      </x:c>
      <x:c r="D254" t="str">
        <x:v>實習醫學生訓練計畫</x:v>
      </x:c>
      <x:c r="E254"/>
      <x:c r="F254" t="n">
        <x:v>4</x:v>
      </x:c>
      <x:c r="G254" t="n">
        <x:v>1</x:v>
      </x:c>
      <x:c r="H254" t="str">
        <x:v>40-59</x:v>
      </x:c>
      <x:c r="I254" t="n">
        <x:v>1</x:v>
      </x:c>
      <x:c r="J254"/>
      <x:c r="K254" t="str">
        <x:v>病歷記錄完整性</x:v>
      </x:c>
      <x:c r="L254" t="n">
        <x:v>1</x:v>
      </x:c>
      <x:c r="M254" t="n">
        <x:v>6</x:v>
      </x:c>
      <x:c r="N254" t="n">
        <x:v>5</x:v>
      </x:c>
      <x:c r="O254" t="n">
        <x:v>5</x:v>
      </x:c>
      <x:c r="P254" t="n">
        <x:v>5</x:v>
      </x:c>
      <x:c r="Q254" t="n">
        <x:v>3</x:v>
      </x:c>
      <x:c r="R254" t="n">
        <x:v>6</x:v>
      </x:c>
      <x:c r="S254" t="n">
        <x:v>6</x:v>
      </x:c>
      <x:c r="T254" t="n">
        <x:v>2</x:v>
      </x:c>
      <x:c r="U254" t="n">
        <x:v>3</x:v>
      </x:c>
      <x:c r="V254" t="str">
        <x:v>該教師處置現場從容有條，堪為典範，且教學資源設備齊全，模型圖卡應有盡有，使值班場景的進步清晰可見。</x:v>
      </x:c>
      <x:c r="W254" t="str">
        <x:v>該學員在值班場景中對教學事務態度消極，且常以情緒化語氣當眾批評，導致學員瑟縮並影響周遭同事，目前仍在改進中。</x:v>
      </x:c>
      <x:c r="X254" t="str">
        <x:v>指導教師</x:v>
      </x:c>
      <x:c r="Y254" t="str">
        <x:v>下階段針對「情緒化批評」制定改進行動，並主動請教師複核。</x:v>
      </x:c>
      <x:c r="Z254" t="n">
        <x:v>5</x:v>
      </x:c>
      <x:c r="AA254" t="str">
        <x:v>2024-Q2</x:v>
      </x:c>
      <x:c r="AB254" t="str">
        <x:v>分鐘</x:v>
      </x:c>
      <x:c r="AC254" t="str">
        <x:v>天</x:v>
      </x:c>
    </x:row>
    <x:row r="255">
      <x:c r="A255" t="str">
        <x:v>復健動力科</x:v>
      </x:c>
      <x:c r="B255" t="str">
        <x:v>FE0063</x:v>
      </x:c>
      <x:c r="C255" t="str">
        <x:v>SF063</x:v>
      </x:c>
      <x:c r="D255" t="str">
        <x:v>實習醫學生訓練計畫</x:v>
      </x:c>
      <x:c r="E255" t="n">
        <x:v>1</x:v>
      </x:c>
      <x:c r="F255" t="n">
        <x:v>4</x:v>
      </x:c>
      <x:c r="G255" t="n">
        <x:v>1</x:v>
      </x:c>
      <x:c r="H255" t="str">
        <x:v>60-79</x:v>
      </x:c>
      <x:c r="I255" t="n">
        <x:v>2</x:v>
      </x:c>
      <x:c r="J255" t="str">
        <x:v>疫苗不良事件觀察</x:v>
      </x:c>
      <x:c r="K255" t="str">
        <x:v>病歷記錄完整性</x:v>
      </x:c>
      <x:c r="L255" t="n">
        <x:v>2</x:v>
      </x:c>
      <x:c r="M255" t="n">
        <x:v>5</x:v>
      </x:c>
      <x:c r="N255" t="n">
        <x:v>5</x:v>
      </x:c>
      <x:c r="O255" t="n">
        <x:v>5</x:v>
      </x:c>
      <x:c r="P255" t="n">
        <x:v>6</x:v>
      </x:c>
      <x:c r="Q255" t="n">
        <x:v>5</x:v>
      </x:c>
      <x:c r="R255" t="n">
        <x:v>6</x:v>
      </x:c>
      <x:c r="S255" t="n">
        <x:v>5</x:v>
      </x:c>
      <x:c r="T255" t="n">
        <x:v>20</x:v>
      </x:c>
      <x:c r="U255" t="n">
        <x:v>7</x:v>
      </x:c>
      <x:c r="V255"/>
      <x:c r="W255"/>
      <x:c r="X255" t="str">
        <x:v>指導教師</x:v>
      </x:c>
      <x:c r="Y255" t="str">
        <x:v>下階段針對「人手不足」制定改進行動，並主動請教師複核。</x:v>
      </x:c>
      <x:c r="Z255"/>
      <x:c r="AA255" t="str">
        <x:v>2024-Q2</x:v>
      </x:c>
      <x:c r="AB255" t="str">
        <x:v>分鐘</x:v>
      </x:c>
      <x:c r="AC255" t="str">
        <x:v>天</x:v>
      </x:c>
    </x:row>
    <x:row r="256">
      <x:c r="A256" t="str">
        <x:v>小兒加護科</x:v>
      </x:c>
      <x:c r="B256" t="str">
        <x:v>FE0064</x:v>
      </x:c>
      <x:c r="C256" t="str">
        <x:v>SF064</x:v>
      </x:c>
      <x:c r="D256" t="str">
        <x:v>專科醫師在訓計畫</x:v>
      </x:c>
      <x:c r="E256" t="n">
        <x:v>6</x:v>
      </x:c>
      <x:c r="F256" t="n">
        <x:v>3</x:v>
      </x:c>
      <x:c r="G256" t="n">
        <x:v>1</x:v>
      </x:c>
      <x:c r="H256" t="str">
        <x:v>20-39</x:v>
      </x:c>
      <x:c r="I256" t="n">
        <x:v>1</x:v>
      </x:c>
      <x:c r="J256"/>
      <x:c r="K256" t="str">
        <x:v>團隊溝通交班</x:v>
      </x:c>
      <x:c r="L256"/>
      <x:c r="M256" t="n">
        <x:v>5</x:v>
      </x:c>
      <x:c r="N256" t="n">
        <x:v>4</x:v>
      </x:c>
      <x:c r="O256"/>
      <x:c r="P256" t="n">
        <x:v>5</x:v>
      </x:c>
      <x:c r="Q256" t="n">
        <x:v>3</x:v>
      </x:c>
      <x:c r="R256" t="n">
        <x:v>5</x:v>
      </x:c>
      <x:c r="S256" t="n">
        <x:v>4</x:v>
      </x:c>
      <x:c r="T256" t="n">
        <x:v>5</x:v>
      </x:c>
      <x:c r="U256" t="n">
        <x:v>3</x:v>
      </x:c>
      <x:c r="V256" t="str">
        <x:v>能主動於檢查前說明並取得同意，落實尊重病人的倫理精神；教學時親手示範無菌操作細節，樹立專業典範。</x:v>
      </x:c>
      <x:c r="W256" t="str">
        <x:v>團隊溝通交班環節的評論表述仍顯模糊，易導致不同成員產生歧義，目前尚處於持續改進階段。</x:v>
      </x:c>
      <x:c r="X256" t="str">
        <x:v>指導教師</x:v>
      </x:c>
      <x:c r="Y256" t="str">
        <x:v>下階段針對「模糊回饋」制定改進行動，並主動請教師複核。</x:v>
      </x:c>
      <x:c r="Z256"/>
      <x:c r="AA256" t="str">
        <x:v>2022-Q1</x:v>
      </x:c>
      <x:c r="AB256" t="str">
        <x:v>分鐘</x:v>
      </x:c>
      <x:c r="AC256" t="str">
        <x:v>天</x:v>
      </x:c>
    </x:row>
    <x:row r="257">
      <x:c r="A257" t="str">
        <x:v>小兒加護科</x:v>
      </x:c>
      <x:c r="B257" t="str">
        <x:v>FE0064</x:v>
      </x:c>
      <x:c r="C257" t="str">
        <x:v>SF064</x:v>
      </x:c>
      <x:c r="D257" t="str">
        <x:v>一般臨床訓練</x:v>
      </x:c>
      <x:c r="E257" t="n">
        <x:v>1</x:v>
      </x:c>
      <x:c r="F257" t="n">
        <x:v>3</x:v>
      </x:c>
      <x:c r="G257" t="n">
        <x:v>1</x:v>
      </x:c>
      <x:c r="H257" t="str">
        <x:v>80+</x:v>
      </x:c>
      <x:c r="I257" t="n">
        <x:v>1</x:v>
      </x:c>
      <x:c r="J257" t="str">
        <x:v>失眠與焦慮共病</x:v>
      </x:c>
      <x:c r="K257" t="str">
        <x:v>衛教表達與資源運用</x:v>
      </x:c>
      <x:c r="L257" t="n">
        <x:v>1</x:v>
      </x:c>
      <x:c r="M257" t="n">
        <x:v>5</x:v>
      </x:c>
      <x:c r="N257" t="n">
        <x:v>5</x:v>
      </x:c>
      <x:c r="O257" t="n">
        <x:v>5</x:v>
      </x:c>
      <x:c r="P257" t="n">
        <x:v>4</x:v>
      </x:c>
      <x:c r="Q257" t="n">
        <x:v>5</x:v>
      </x:c>
      <x:c r="R257" t="n">
        <x:v>6</x:v>
      </x:c>
      <x:c r="S257"/>
      <x:c r="T257" t="n">
        <x:v>1</x:v>
      </x:c>
      <x:c r="U257" t="n">
        <x:v>1</x:v>
      </x:c>
      <x:c r="V257" t="str">
        <x:v>對於細微問題皆能細心講解，絕不草草帶過，展現極高的耐心；問診結束後更會即時回應並補講要點，展現主動與進步。</x:v>
      </x:c>
      <x:c r="W257" t="str">
        <x:v>對學員報告表現出明顯的消極態度，顯得漠不關心。</x:v>
      </x:c>
      <x:c r="X257" t="str">
        <x:v>主治教師</x:v>
      </x:c>
      <x:c r="Y257"/>
      <x:c r="Z257" t="n">
        <x:v>2</x:v>
      </x:c>
      <x:c r="AA257" t="str">
        <x:v>2022-Q1</x:v>
      </x:c>
      <x:c r="AB257" t="str">
        <x:v>分鐘</x:v>
      </x:c>
      <x:c r="AC257" t="str">
        <x:v>天</x:v>
      </x:c>
    </x:row>
    <x:row r="258">
      <x:c r="A258" t="str">
        <x:v>小兒加護科</x:v>
      </x:c>
      <x:c r="B258" t="str">
        <x:v>FE0064</x:v>
      </x:c>
      <x:c r="C258" t="str">
        <x:v>SF064</x:v>
      </x:c>
      <x:c r="D258" t="str">
        <x:v>住院醫師訓練計畫</x:v>
      </x:c>
      <x:c r="E258" t="n">
        <x:v>5</x:v>
      </x:c>
      <x:c r="F258" t="n">
        <x:v>3</x:v>
      </x:c>
      <x:c r="G258" t="n">
        <x:v>2</x:v>
      </x:c>
      <x:c r="H258" t="str">
        <x:v>60-79</x:v>
      </x:c>
      <x:c r="I258" t="n">
        <x:v>1</x:v>
      </x:c>
      <x:c r="J258"/>
      <x:c r="K258" t="str">
        <x:v>衛教表達與資源運用</x:v>
      </x:c>
      <x:c r="L258" t="n">
        <x:v>3</x:v>
      </x:c>
      <x:c r="M258" t="n">
        <x:v>5</x:v>
      </x:c>
      <x:c r="N258"/>
      <x:c r="O258" t="n">
        <x:v>4</x:v>
      </x:c>
      <x:c r="P258" t="n">
        <x:v>4</x:v>
      </x:c>
      <x:c r="Q258"/>
      <x:c r="R258"/>
      <x:c r="S258" t="n">
        <x:v>3</x:v>
      </x:c>
      <x:c r="T258" t="n">
        <x:v>30</x:v>
      </x:c>
      <x:c r="U258" t="n">
        <x:v>5</x:v>
      </x:c>
      <x:c r="V258" t="str">
        <x:v>病例多樣且涵蓋輕重症，能以極具耐心的細緻講解，展現卓越的衛教表達與資源運用成效。</x:v>
      </x:c>
      <x:c r="W258" t="str">
        <x:v>遇錯即推諉、消極卸責，且對衛教表達與資源運用缺乏熱忱，現場氣氛亦顯僵硬。</x:v>
      </x:c>
      <x:c r="X258" t="str">
        <x:v>主治教師</x:v>
      </x:c>
      <x:c r="Y258" t="str">
        <x:v>下階段針對「團隊消極」制定改進行動，並主動請教師複核。</x:v>
      </x:c>
      <x:c r="Z258" t="n">
        <x:v>5</x:v>
      </x:c>
      <x:c r="AA258" t="str">
        <x:v>2022-Q1</x:v>
      </x:c>
      <x:c r="AB258" t="str">
        <x:v>分鐘</x:v>
      </x:c>
      <x:c r="AC258" t="str">
        <x:v>天</x:v>
      </x:c>
    </x:row>
    <x:row r="259">
      <x:c r="A259" t="str">
        <x:v>小兒加護科</x:v>
      </x:c>
      <x:c r="B259" t="str">
        <x:v>FE0064</x:v>
      </x:c>
      <x:c r="C259" t="str">
        <x:v>SF064</x:v>
      </x:c>
      <x:c r="D259" t="str">
        <x:v>專科護理師學員計畫</x:v>
      </x:c>
      <x:c r="E259" t="n">
        <x:v>1</x:v>
      </x:c>
      <x:c r="F259" t="n">
        <x:v>3</x:v>
      </x:c>
      <x:c r="G259" t="n">
        <x:v>1</x:v>
      </x:c>
      <x:c r="H259" t="str">
        <x:v>40-59</x:v>
      </x:c>
      <x:c r="I259" t="n">
        <x:v>1</x:v>
      </x:c>
      <x:c r="J259" t="str">
        <x:v>高血壓調整期</x:v>
      </x:c>
      <x:c r="K259" t="str">
        <x:v>急症初判與轉診時機</x:v>
      </x:c>
      <x:c r="L259" t="n">
        <x:v>2</x:v>
      </x:c>
      <x:c r="M259" t="n">
        <x:v>4</x:v>
      </x:c>
      <x:c r="N259"/>
      <x:c r="O259" t="n">
        <x:v>4</x:v>
      </x:c>
      <x:c r="P259" t="n">
        <x:v>3</x:v>
      </x:c>
      <x:c r="Q259" t="n">
        <x:v>6</x:v>
      </x:c>
      <x:c r="R259"/>
      <x:c r="S259" t="n">
        <x:v>3</x:v>
      </x:c>
      <x:c r="T259" t="n">
        <x:v>1</x:v>
      </x:c>
      <x:c r="U259" t="n">
        <x:v>2</x:v>
      </x:c>
      <x:c r="V259" t="str">
        <x:v>能明確指出下一步具體做法，讓學務回到病房即可實作；且總能在發現錯誤當下即時帶領學員當場復盤，表現主動且具體，值得肯定（小兒加護科門診）。</x:v>
      </x:c>
      <x:c r="W259"/>
      <x:c r="X259" t="str">
        <x:v>指導教師</x:v>
      </x:c>
      <x:c r="Y259" t="str">
        <x:v>下階段針對「情緒化批評」制定改進行動，並主動請教師複核。</x:v>
      </x:c>
      <x:c r="Z259" t="n">
        <x:v>3</x:v>
      </x:c>
      <x:c r="AA259" t="str">
        <x:v>2022-Q1</x:v>
      </x:c>
      <x:c r="AB259" t="str">
        <x:v>分鐘</x:v>
      </x:c>
      <x:c r="AC259" t="str">
        <x:v>天</x:v>
      </x:c>
    </x:row>
    <x:row r="260">
      <x:c r="A260" t="str">
        <x:v>小兒加護科</x:v>
      </x:c>
      <x:c r="B260" t="str">
        <x:v>FE0064</x:v>
      </x:c>
      <x:c r="C260" t="str">
        <x:v>SF064</x:v>
      </x:c>
      <x:c r="D260" t="str">
        <x:v>專科醫師在訓計畫</x:v>
      </x:c>
      <x:c r="E260" t="n">
        <x:v>4</x:v>
      </x:c>
      <x:c r="F260" t="n">
        <x:v>3</x:v>
      </x:c>
      <x:c r="G260" t="n">
        <x:v>2</x:v>
      </x:c>
      <x:c r="H260" t="str">
        <x:v>60-79</x:v>
      </x:c>
      <x:c r="I260" t="n">
        <x:v>1</x:v>
      </x:c>
      <x:c r="J260"/>
      <x:c r="K260" t="str">
        <x:v>時間管理與分工</x:v>
      </x:c>
      <x:c r="L260" t="n">
        <x:v>3</x:v>
      </x:c>
      <x:c r="M260" t="n">
        <x:v>4</x:v>
      </x:c>
      <x:c r="N260" t="n">
        <x:v>4</x:v>
      </x:c>
      <x:c r="O260" t="n">
        <x:v>4</x:v>
      </x:c>
      <x:c r="P260" t="n">
        <x:v>5</x:v>
      </x:c>
      <x:c r="Q260" t="n">
        <x:v>4</x:v>
      </x:c>
      <x:c r="R260" t="n">
        <x:v>4</x:v>
      </x:c>
      <x:c r="S260" t="n">
        <x:v>5</x:v>
      </x:c>
      <x:c r="T260" t="n">
        <x:v>60</x:v>
      </x:c>
      <x:c r="U260" t="n">
        <x:v>7</x:v>
      </x:c>
      <x:c r="V260" t="str">
        <x:v>處置現場從容有條理，展現典範風範；查房結束前總能主動關心學員困境，其時間管理與分工操作能力值得肯定。</x:v>
      </x:c>
      <x:c r="W260" t="str">
        <x:v>面對責任推諉與教學歸屬爭議，目前仍在時間管理及分工操作上持續改進。</x:v>
      </x:c>
      <x:c r="X260" t="str">
        <x:v>臨床教師</x:v>
      </x:c>
      <x:c r="Y260" t="str">
        <x:v>下階段針對「團隊消極」制定改進行動，並主動請教師複核。</x:v>
      </x:c>
      <x:c r="Z260" t="n">
        <x:v>4</x:v>
      </x:c>
      <x:c r="AA260" t="str">
        <x:v>2022-Q1</x:v>
      </x:c>
      <x:c r="AB260" t="str">
        <x:v>分鐘</x:v>
      </x:c>
      <x:c r="AC260" t="str">
        <x:v>天</x:v>
      </x:c>
    </x:row>
    <x:row r="261">
      <x:c r="A261" t="str">
        <x:v>小兒加護科</x:v>
      </x:c>
      <x:c r="B261" t="str">
        <x:v>FE0064</x:v>
      </x:c>
      <x:c r="C261" t="str">
        <x:v>SF064</x:v>
      </x:c>
      <x:c r="D261" t="str">
        <x:v>專科護理師學員計畫</x:v>
      </x:c>
      <x:c r="E261"/>
      <x:c r="F261" t="n">
        <x:v>3</x:v>
      </x:c>
      <x:c r="G261" t="n">
        <x:v>2</x:v>
      </x:c>
      <x:c r="H261" t="str">
        <x:v>80+</x:v>
      </x:c>
      <x:c r="I261" t="n">
        <x:v>1</x:v>
      </x:c>
      <x:c r="J261" t="str">
        <x:v>蕁麻疹反覆發作</x:v>
      </x:c>
      <x:c r="K261"/>
      <x:c r="L261" t="n">
        <x:v>1</x:v>
      </x:c>
      <x:c r="M261"/>
      <x:c r="N261" t="n">
        <x:v>4</x:v>
      </x:c>
      <x:c r="O261" t="n">
        <x:v>4</x:v>
      </x:c>
      <x:c r="P261"/>
      <x:c r="Q261" t="n">
        <x:v>3</x:v>
      </x:c>
      <x:c r="R261" t="n">
        <x:v>5</x:v>
      </x:c>
      <x:c r="S261" t="n">
        <x:v>5</x:v>
      </x:c>
      <x:c r="T261" t="n">
        <x:v>5</x:v>
      </x:c>
      <x:c r="U261" t="n">
        <x:v>7</x:v>
      </x:c>
      <x:c r="V261" t="str">
        <x:v>小兒加護科教學儀表具體且設備齊全，每週示範操作使建議具執行力，讓學員清楚明日做法並見證進步。</x:v>
      </x:c>
      <x:c r="W261"/>
      <x:c r="X261" t="str">
        <x:v>臨床教師</x:v>
      </x:c>
      <x:c r="Y261" t="str">
        <x:v>下階段針對「情緒化批評」制定改進行動，並主動請教師複核。</x:v>
      </x:c>
      <x:c r="Z261" t="n">
        <x:v>4</x:v>
      </x:c>
      <x:c r="AA261" t="str">
        <x:v>2022-Q1</x:v>
      </x:c>
      <x:c r="AB261" t="str">
        <x:v>分鐘</x:v>
      </x:c>
      <x:c r="AC261" t="str">
        <x:v>天</x:v>
      </x:c>
    </x:row>
    <x:row r="262">
      <x:c r="A262" t="str">
        <x:v>小兒加護科</x:v>
      </x:c>
      <x:c r="B262" t="str">
        <x:v>FE0065</x:v>
      </x:c>
      <x:c r="C262" t="str">
        <x:v>SF065</x:v>
      </x:c>
      <x:c r="D262" t="str">
        <x:v>住院醫師訓練計畫</x:v>
      </x:c>
      <x:c r="E262" t="n">
        <x:v>5</x:v>
      </x:c>
      <x:c r="F262" t="n">
        <x:v>4</x:v>
      </x:c>
      <x:c r="G262" t="n">
        <x:v>2</x:v>
      </x:c>
      <x:c r="H262" t="str">
        <x:v>0-19</x:v>
      </x:c>
      <x:c r="I262" t="n">
        <x:v>2</x:v>
      </x:c>
      <x:c r="J262" t="str">
        <x:v>社區獲得性肺炎（觀察）</x:v>
      </x:c>
      <x:c r="K262" t="str">
        <x:v>急症初判與轉診時機</x:v>
      </x:c>
      <x:c r="L262" t="n">
        <x:v>1</x:v>
      </x:c>
      <x:c r="M262" t="n">
        <x:v>5</x:v>
      </x:c>
      <x:c r="N262" t="n">
        <x:v>5</x:v>
      </x:c>
      <x:c r="O262" t="n">
        <x:v>4</x:v>
      </x:c>
      <x:c r="P262" t="n">
        <x:v>5</x:v>
      </x:c>
      <x:c r="Q262" t="n">
        <x:v>5</x:v>
      </x:c>
      <x:c r="R262" t="n">
        <x:v>5</x:v>
      </x:c>
      <x:c r="S262" t="n">
        <x:v>6</x:v>
      </x:c>
      <x:c r="T262" t="n">
        <x:v>20</x:v>
      </x:c>
      <x:c r="U262" t="n">
        <x:v>14</x:v>
      </x:c>
      <x:c r="V262"/>
      <x:c r="W262" t="str">
        <x:v>因設備短缺致僅半數學員可實際操作，其餘需旁觀，目前正於午間查房期間持續改進中。</x:v>
      </x:c>
      <x:c r="X262" t="str">
        <x:v>臨床教師</x:v>
      </x:c>
      <x:c r="Y262"/>
      <x:c r="Z262" t="n">
        <x:v>6</x:v>
      </x:c>
      <x:c r="AA262" t="str">
        <x:v>2022-Q3</x:v>
      </x:c>
      <x:c r="AB262" t="str">
        <x:v>分鐘</x:v>
      </x:c>
      <x:c r="AC262" t="str">
        <x:v>天</x:v>
      </x:c>
    </x:row>
    <x:row r="263">
      <x:c r="A263" t="str">
        <x:v>小兒加護科</x:v>
      </x:c>
      <x:c r="B263" t="str">
        <x:v>FE0065</x:v>
      </x:c>
      <x:c r="C263" t="str">
        <x:v>SF065</x:v>
      </x:c>
      <x:c r="D263" t="str">
        <x:v>專科護理師學員計畫</x:v>
      </x:c>
      <x:c r="E263" t="n">
        <x:v>1</x:v>
      </x:c>
      <x:c r="F263" t="n">
        <x:v>4</x:v>
      </x:c>
      <x:c r="G263" t="n">
        <x:v>1</x:v>
      </x:c>
      <x:c r="H263" t="str">
        <x:v>80+</x:v>
      </x:c>
      <x:c r="I263" t="n">
        <x:v>2</x:v>
      </x:c>
      <x:c r="J263" t="str">
        <x:v>慢性腎病第三期</x:v>
      </x:c>
      <x:c r="K263" t="str">
        <x:v>處置優先順序判斷</x:v>
      </x:c>
      <x:c r="L263"/>
      <x:c r="M263" t="n">
        <x:v>6</x:v>
      </x:c>
      <x:c r="N263"/>
      <x:c r="O263" t="n">
        <x:v>6</x:v>
      </x:c>
      <x:c r="P263"/>
      <x:c r="Q263" t="n">
        <x:v>5</x:v>
      </x:c>
      <x:c r="R263" t="n">
        <x:v>5</x:v>
      </x:c>
      <x:c r="S263" t="n">
        <x:v>6</x:v>
      </x:c>
      <x:c r="T263" t="n">
        <x:v>45</x:v>
      </x:c>
      <x:c r="U263" t="n">
        <x:v>2</x:v>
      </x:c>
      <x:c r="V263" t="str">
        <x:v>透過主動運用教學案例將零散知識織成網絡，並即時回應練習紀錄以促進可見進步。同時在床邊教學中嚴守倫理規範，確保病人隱私。</x:v>
      </x:c>
      <x:c r="W263"/>
      <x:c r="X263" t="str">
        <x:v>指導教師</x:v>
      </x:c>
      <x:c r="Y263" t="str">
        <x:v>下階段針對「模糊回饋」制定改進行動，並主動請教師複核。</x:v>
      </x:c>
      <x:c r="Z263" t="n">
        <x:v>4</x:v>
      </x:c>
      <x:c r="AA263" t="str">
        <x:v>2022-Q3</x:v>
      </x:c>
      <x:c r="AB263" t="str">
        <x:v>分鐘</x:v>
      </x:c>
      <x:c r="AC263" t="str">
        <x:v>天</x:v>
      </x:c>
    </x:row>
    <x:row r="264">
      <x:c r="A264" t="str">
        <x:v>小兒加護科</x:v>
      </x:c>
      <x:c r="B264" t="str">
        <x:v>FE0065</x:v>
      </x:c>
      <x:c r="C264" t="str">
        <x:v>SF065</x:v>
      </x:c>
      <x:c r="D264" t="str">
        <x:v>住院醫師訓練計畫</x:v>
      </x:c>
      <x:c r="E264"/>
      <x:c r="F264" t="n">
        <x:v>4</x:v>
      </x:c>
      <x:c r="G264" t="n">
        <x:v>2</x:v>
      </x:c>
      <x:c r="H264" t="str">
        <x:v>20-39</x:v>
      </x:c>
      <x:c r="I264" t="n">
        <x:v>2</x:v>
      </x:c>
      <x:c r="J264" t="str">
        <x:v>營養不良介入</x:v>
      </x:c>
      <x:c r="K264" t="str">
        <x:v>團隊溝通交班</x:v>
      </x:c>
      <x:c r="L264"/>
      <x:c r="M264" t="n">
        <x:v>6</x:v>
      </x:c>
      <x:c r="N264"/>
      <x:c r="O264" t="n">
        <x:v>5</x:v>
      </x:c>
      <x:c r="P264"/>
      <x:c r="Q264" t="n">
        <x:v>6</x:v>
      </x:c>
      <x:c r="R264" t="n">
        <x:v>4</x:v>
      </x:c>
      <x:c r="S264"/>
      <x:c r="T264" t="n">
        <x:v>45</x:v>
      </x:c>
      <x:c r="U264" t="n">
        <x:v>1</x:v>
      </x:c>
      <x:c r="V264" t="str">
        <x:v>該員在處理倫理案例時展現主動與誠信，透過抽絲剝繭引導學員自主探索關鍵，並於午間查房即時回顧以彰顯成效。</x:v>
      </x:c>
      <x:c r="W264" t="str">
        <x:v>態度始終表現得過於消極且神情冷淡，導致學員不敢開口，需持續透過午間查房進行觀察。</x:v>
      </x:c>
      <x:c r="X264" t="str">
        <x:v>臨床教師</x:v>
      </x:c>
      <x:c r="Y264"/>
      <x:c r="Z264" t="n">
        <x:v>6</x:v>
      </x:c>
      <x:c r="AA264" t="str">
        <x:v>2022-Q3</x:v>
      </x:c>
      <x:c r="AB264" t="str">
        <x:v>分鐘</x:v>
      </x:c>
      <x:c r="AC264" t="str">
        <x:v>天</x:v>
      </x:c>
    </x:row>
    <x:row r="265">
      <x:c r="A265" t="str">
        <x:v>小兒加護科</x:v>
      </x:c>
      <x:c r="B265" t="str">
        <x:v>FE0065</x:v>
      </x:c>
      <x:c r="C265" t="str">
        <x:v>SF065</x:v>
      </x:c>
      <x:c r="D265" t="str">
        <x:v>專科護理師學員計畫</x:v>
      </x:c>
      <x:c r="E265" t="n">
        <x:v>2</x:v>
      </x:c>
      <x:c r="F265" t="n">
        <x:v>4</x:v>
      </x:c>
      <x:c r="G265" t="n">
        <x:v>2</x:v>
      </x:c>
      <x:c r="H265" t="str">
        <x:v>60-79</x:v>
      </x:c>
      <x:c r="I265" t="n">
        <x:v>1</x:v>
      </x:c>
      <x:c r="J265" t="str">
        <x:v>第二型糖尿病（初診）</x:v>
      </x:c>
      <x:c r="K265"/>
      <x:c r="L265" t="n">
        <x:v>2</x:v>
      </x:c>
      <x:c r="M265" t="n">
        <x:v>5</x:v>
      </x:c>
      <x:c r="N265"/>
      <x:c r="O265" t="n">
        <x:v>4</x:v>
      </x:c>
      <x:c r="P265"/>
      <x:c r="Q265" t="n">
        <x:v>6</x:v>
      </x:c>
      <x:c r="R265"/>
      <x:c r="S265" t="n">
        <x:v>4</x:v>
      </x:c>
      <x:c r="T265" t="n">
        <x:v>2</x:v>
      </x:c>
      <x:c r="U265" t="n">
        <x:v>2</x:v>
      </x:c>
      <x:c r="V265" t="str">
        <x:v>回饋具體且常抽絲剝繭地拆解第二型糖尿病（初診）案例，精準命中推理要害並激發學員臨床感。模擬教學設備齊全，確保處置優先順序判斷環節的練習量充裕。</x:v>
      </x:c>
      <x:c r="W265" t="str">
        <x:v>在處置優先順序判斷環節，面對學員錯誤時表現較為消極，常冷淡放過而未進行任何叮嚀。</x:v>
      </x:c>
      <x:c r="X265" t="str">
        <x:v>臨床教師</x:v>
      </x:c>
      <x:c r="Y265" t="str">
        <x:v>下階段針對「態度消極」制定改進行動，並主動請教師複核。</x:v>
      </x:c>
      <x:c r="Z265" t="n">
        <x:v>5</x:v>
      </x:c>
      <x:c r="AA265" t="str">
        <x:v>2022-Q3</x:v>
      </x:c>
      <x:c r="AB265" t="str">
        <x:v>分鐘</x:v>
      </x:c>
      <x:c r="AC265" t="str">
        <x:v>天</x:v>
      </x:c>
    </x:row>
    <x:row r="266">
      <x:c r="A266" t="str">
        <x:v>小兒加護科</x:v>
      </x:c>
      <x:c r="B266" t="str">
        <x:v>FE0065</x:v>
      </x:c>
      <x:c r="C266" t="str">
        <x:v>SF065</x:v>
      </x:c>
      <x:c r="D266" t="str">
        <x:v>實習醫學生訓練計畫</x:v>
      </x:c>
      <x:c r="E266"/>
      <x:c r="F266" t="n">
        <x:v>4</x:v>
      </x:c>
      <x:c r="G266" t="n">
        <x:v>1</x:v>
      </x:c>
      <x:c r="H266" t="str">
        <x:v>80+</x:v>
      </x:c>
      <x:c r="I266" t="n">
        <x:v>1</x:v>
      </x:c>
      <x:c r="J266" t="str">
        <x:v>甲狀腺結節追蹤</x:v>
      </x:c>
      <x:c r="K266" t="str">
        <x:v>團隊溝通交班</x:v>
      </x:c>
      <x:c r="L266" t="n">
        <x:v>3</x:v>
      </x:c>
      <x:c r="M266" t="n">
        <x:v>6</x:v>
      </x:c>
      <x:c r="N266" t="n">
        <x:v>6</x:v>
      </x:c>
      <x:c r="O266" t="n">
        <x:v>5</x:v>
      </x:c>
      <x:c r="P266" t="n">
        <x:v>6</x:v>
      </x:c>
      <x:c r="Q266" t="n">
        <x:v>6</x:v>
      </x:c>
      <x:c r="R266" t="n">
        <x:v>6</x:v>
      </x:c>
      <x:c r="S266"/>
      <x:c r="T266" t="n">
        <x:v>5</x:v>
      </x:c>
      <x:c r="U266" t="n">
        <x:v>2</x:v>
      </x:c>
      <x:c r="V266" t="str">
        <x:v>從案例脈絡引導思考分岔點，使印象深刻；建議具備高度可執行性，使學員能明確掌握後續行動。此外，透過小兒加護科病例多樣性，從單一甲節結節追蹤即可討論出多個觀察點，成效顯著。</x:v>
      </x:c>
      <x:c r="W266"/>
      <x:c r="X266" t="str">
        <x:v>主治教師</x:v>
      </x:c>
      <x:c r="Y266" t="str">
        <x:v>下階段針對「延遲回饋」制定改進行動，並主動請教師複核。</x:v>
      </x:c>
      <x:c r="Z266" t="n">
        <x:v>5</x:v>
      </x:c>
      <x:c r="AA266" t="str">
        <x:v>2022-Q3</x:v>
      </x:c>
      <x:c r="AB266" t="str">
        <x:v>分鐘</x:v>
      </x:c>
      <x:c r="AC266" t="str">
        <x:v>天</x:v>
      </x:c>
    </x:row>
    <x:row r="267">
      <x:c r="A267" t="str">
        <x:v>小兒加護科</x:v>
      </x:c>
      <x:c r="B267" t="str">
        <x:v>FE0065</x:v>
      </x:c>
      <x:c r="C267" t="str">
        <x:v>SF065</x:v>
      </x:c>
      <x:c r="D267" t="str">
        <x:v>專科醫師在訓計畫</x:v>
      </x:c>
      <x:c r="E267" t="n">
        <x:v>7</x:v>
      </x:c>
      <x:c r="F267" t="n">
        <x:v>4</x:v>
      </x:c>
      <x:c r="G267" t="n">
        <x:v>2</x:v>
      </x:c>
      <x:c r="H267" t="str">
        <x:v>80+</x:v>
      </x:c>
      <x:c r="I267" t="n">
        <x:v>1</x:v>
      </x:c>
      <x:c r="J267" t="str">
        <x:v>靜脈栓塞追蹤</x:v>
      </x:c>
      <x:c r="K267"/>
      <x:c r="L267" t="n">
        <x:v>2</x:v>
      </x:c>
      <x:c r="M267"/>
      <x:c r="N267" t="n">
        <x:v>6</x:v>
      </x:c>
      <x:c r="O267" t="n">
        <x:v>6</x:v>
      </x:c>
      <x:c r="P267" t="n">
        <x:v>6</x:v>
      </x:c>
      <x:c r="Q267"/>
      <x:c r="R267" t="n">
        <x:v>4</x:v>
      </x:c>
      <x:c r="S267"/>
      <x:c r="T267" t="n">
        <x:v>1</x:v>
      </x:c>
      <x:c r="U267" t="n">
        <x:v>5</x:v>
      </x:c>
      <x:c r="V267"/>
      <x:c r="W267"/>
      <x:c r="X267" t="str">
        <x:v>臨床教師</x:v>
      </x:c>
      <x:c r="Y267"/>
      <x:c r="Z267" t="n">
        <x:v>6</x:v>
      </x:c>
      <x:c r="AA267" t="str">
        <x:v>2022-Q3</x:v>
      </x:c>
      <x:c r="AB267" t="str">
        <x:v>分鐘</x:v>
      </x:c>
      <x:c r="AC267" t="str">
        <x:v>天</x:v>
      </x:c>
    </x:row>
    <x:row r="268">
      <x:c r="A268" t="str">
        <x:v>小兒加護科</x:v>
      </x:c>
      <x:c r="B268" t="str">
        <x:v>FE0066</x:v>
      </x:c>
      <x:c r="C268" t="str">
        <x:v>SF066</x:v>
      </x:c>
      <x:c r="D268" t="str">
        <x:v>專科醫師在訓計畫</x:v>
      </x:c>
      <x:c r="E268" t="n">
        <x:v>6</x:v>
      </x:c>
      <x:c r="F268" t="n">
        <x:v>2</x:v>
      </x:c>
      <x:c r="G268" t="n">
        <x:v>2</x:v>
      </x:c>
      <x:c r="H268" t="str">
        <x:v>60-79</x:v>
      </x:c>
      <x:c r="I268" t="n">
        <x:v>2</x:v>
      </x:c>
      <x:c r="J268" t="str">
        <x:v>高血壓調整期</x:v>
      </x:c>
      <x:c r="K268" t="str">
        <x:v>臨床推理與鑑別診斷</x:v>
      </x:c>
      <x:c r="L268"/>
      <x:c r="M268" t="n">
        <x:v>4</x:v>
      </x:c>
      <x:c r="N268" t="n">
        <x:v>5</x:v>
      </x:c>
      <x:c r="O268" t="n">
        <x:v>4</x:v>
      </x:c>
      <x:c r="P268"/>
      <x:c r="Q268" t="n">
        <x:v>5</x:v>
      </x:c>
      <x:c r="R268" t="n">
        <x:v>5</x:v>
      </x:c>
      <x:c r="S268" t="n">
        <x:v>3</x:v>
      </x:c>
      <x:c r="T268" t="n">
        <x:v>60</x:v>
      </x:c>
      <x:c r="U268" t="n">
        <x:v>1</x:v>
      </x:c>
      <x:c r="V268"/>
      <x:c r="W268" t="str">
        <x:v>因人手不足導致評值表歸還延遲，且需持續觀察門診時段人力吃緊對臨床推理與鑑別診斷教學造成的影響。</x:v>
      </x:c>
      <x:c r="X268" t="str">
        <x:v>主治教師</x:v>
      </x:c>
      <x:c r="Y268" t="str">
        <x:v>下階段針對「延遲回饋」制定改進行動，並主動請教師複核。</x:v>
      </x:c>
      <x:c r="Z268" t="n">
        <x:v>5</x:v>
      </x:c>
      <x:c r="AA268" t="str">
        <x:v>2022-Q4</x:v>
      </x:c>
      <x:c r="AB268" t="str">
        <x:v>分鐘</x:v>
      </x:c>
      <x:c r="AC268" t="str">
        <x:v>天</x:v>
      </x:c>
    </x:row>
    <x:row r="269">
      <x:c r="A269" t="str">
        <x:v>小兒加護科</x:v>
      </x:c>
      <x:c r="B269" t="str">
        <x:v>FE0066</x:v>
      </x:c>
      <x:c r="C269" t="str">
        <x:v>SF066</x:v>
      </x:c>
      <x:c r="D269" t="str">
        <x:v>一般臨床訓練</x:v>
      </x:c>
      <x:c r="E269" t="n">
        <x:v>5</x:v>
      </x:c>
      <x:c r="F269" t="n">
        <x:v>2</x:v>
      </x:c>
      <x:c r="G269" t="n">
        <x:v>1</x:v>
      </x:c>
      <x:c r="H269" t="str">
        <x:v>40-59</x:v>
      </x:c>
      <x:c r="I269" t="n">
        <x:v>2</x:v>
      </x:c>
      <x:c r="J269"/>
      <x:c r="K269" t="str">
        <x:v>病史詢問與理學檢查</x:v>
      </x:c>
      <x:c r="L269"/>
      <x:c r="M269"/>
      <x:c r="N269"/>
      <x:c r="O269"/>
      <x:c r="P269"/>
      <x:c r="Q269" t="n">
        <x:v>3</x:v>
      </x:c>
      <x:c r="R269" t="n">
        <x:v>6</x:v>
      </x:c>
      <x:c r="S269" t="n">
        <x:v>5</x:v>
      </x:c>
      <x:c r="T269" t="n">
        <x:v>30</x:v>
      </x:c>
      <x:c r="U269" t="n">
        <x:v>3</x:v>
      </x:c>
      <x:c r="V269" t="str">
        <x:v>教學時能以具體實例說明病史詢問與理學檢查的掌握度，且學員吸收迅速；教學態度主動，不待學員提問即給予改進建議，並能藉由小兒加護病人的多樣性與高齡多重用藥評估，帶領學員深入討論臨床觀察點。</x:v>
      </x:c>
      <x:c r="W269" t="str">
        <x:v>經常查房遲到，剝削教學時間；教學事務應對消極，影響周遭同儕，且週末值班狀況尚未穩定。</x:v>
      </x:c>
      <x:c r="X269" t="str">
        <x:v>主治教師</x:v>
      </x:c>
      <x:c r="Y269"/>
      <x:c r="Z269" t="n">
        <x:v>4</x:v>
      </x:c>
      <x:c r="AA269" t="str">
        <x:v>2022-Q4</x:v>
      </x:c>
      <x:c r="AB269" t="str">
        <x:v>分鐘</x:v>
      </x:c>
      <x:c r="AC269" t="str">
        <x:v>天</x:v>
      </x:c>
    </x:row>
    <x:row r="270">
      <x:c r="A270" t="str">
        <x:v>小兒加護科</x:v>
      </x:c>
      <x:c r="B270" t="str">
        <x:v>FE0066</x:v>
      </x:c>
      <x:c r="C270" t="str">
        <x:v>SF066</x:v>
      </x:c>
      <x:c r="D270" t="str">
        <x:v>住院醫師訓練計畫</x:v>
      </x:c>
      <x:c r="E270" t="n">
        <x:v>5</x:v>
      </x:c>
      <x:c r="F270" t="n">
        <x:v>2</x:v>
      </x:c>
      <x:c r="G270" t="n">
        <x:v>1</x:v>
      </x:c>
      <x:c r="H270" t="str">
        <x:v>60-79</x:v>
      </x:c>
      <x:c r="I270" t="n">
        <x:v>2</x:v>
      </x:c>
      <x:c r="J270" t="str">
        <x:v>蕁麻疹反覆發作</x:v>
      </x:c>
      <x:c r="K270"/>
      <x:c r="L270"/>
      <x:c r="M270" t="n">
        <x:v>4</x:v>
      </x:c>
      <x:c r="N270" t="n">
        <x:v>5</x:v>
      </x:c>
      <x:c r="O270"/>
      <x:c r="P270" t="n">
        <x:v>5</x:v>
      </x:c>
      <x:c r="Q270" t="n">
        <x:v>4</x:v>
      </x:c>
      <x:c r="R270" t="n">
        <x:v>6</x:v>
      </x:c>
      <x:c r="S270"/>
      <x:c r="T270" t="n">
        <x:v>10</x:v>
      </x:c>
      <x:c r="U270" t="n">
        <x:v>7</x:v>
      </x:c>
      <x:c r="V270" t="str">
        <x:v>於小兒加護科門診討論蕁麻疹反覆發作前，嚴守倫理以確保病人隱私無虞；並以淺顯例子耐心講解觀念，學員筆記詳實，值得肯定。</x:v>
      </x:c>
      <x:c r="W270" t="str">
        <x:v>因人手不足導致業務疲於奔命，復盤一再延後，且遲到常態化導致教學安排形同虛設，目前小兒加護科門診尚未穩定。</x:v>
      </x:c>
      <x:c r="X270" t="str">
        <x:v>主治教師</x:v>
      </x:c>
      <x:c r="Y270"/>
      <x:c r="Z270" t="n">
        <x:v>6</x:v>
      </x:c>
      <x:c r="AA270" t="str">
        <x:v>2022-Q4</x:v>
      </x:c>
      <x:c r="AB270" t="str">
        <x:v>分鐘</x:v>
      </x:c>
      <x:c r="AC270" t="str">
        <x:v>天</x:v>
      </x:c>
    </x:row>
    <x:row r="271">
      <x:c r="A271" t="str">
        <x:v>小兒加護科</x:v>
      </x:c>
      <x:c r="B271" t="str">
        <x:v>FE0066</x:v>
      </x:c>
      <x:c r="C271" t="str">
        <x:v>SF066</x:v>
      </x:c>
      <x:c r="D271" t="str">
        <x:v>實習醫學生訓練計畫</x:v>
      </x:c>
      <x:c r="E271" t="n">
        <x:v>2</x:v>
      </x:c>
      <x:c r="F271" t="n">
        <x:v>2</x:v>
      </x:c>
      <x:c r="G271" t="n">
        <x:v>1</x:v>
      </x:c>
      <x:c r="H271" t="str">
        <x:v>20-39</x:v>
      </x:c>
      <x:c r="I271" t="n">
        <x:v>1</x:v>
      </x:c>
      <x:c r="J271" t="str">
        <x:v>疫苗不良事件觀察</x:v>
      </x:c>
      <x:c r="K271" t="str">
        <x:v>病歷記錄完整性</x:v>
      </x:c>
      <x:c r="L271"/>
      <x:c r="M271"/>
      <x:c r="N271" t="n">
        <x:v>4</x:v>
      </x:c>
      <x:c r="O271" t="n">
        <x:v>4</x:v>
      </x:c>
      <x:c r="P271" t="n">
        <x:v>6</x:v>
      </x:c>
      <x:c r="Q271" t="n">
        <x:v>4</x:v>
      </x:c>
      <x:c r="R271" t="n">
        <x:v>4</x:v>
      </x:c>
      <x:c r="S271" t="n">
        <x:v>6</x:v>
      </x:c>
      <x:c r="T271" t="n">
        <x:v>15</x:v>
      </x:c>
      <x:c r="U271" t="n">
        <x:v>3</x:v>
      </x:c>
      <x:c r="V271"/>
      <x:c r="W271" t="str">
        <x:v>該學員於病歷記錄完整性環節屢次遲到，因約好的回饋一直失約，導致學員不敢再約。</x:v>
      </x:c>
      <x:c r="X271" t="str">
        <x:v>臨床教師</x:v>
      </x:c>
      <x:c r="Y271" t="str">
        <x:v>下階段針對「時間失守」制定改進行動，並主動請教師複核。</x:v>
      </x:c>
      <x:c r="Z271" t="n">
        <x:v>4</x:v>
      </x:c>
      <x:c r="AA271" t="str">
        <x:v>2022-Q4</x:v>
      </x:c>
      <x:c r="AB271" t="str">
        <x:v>分鐘</x:v>
      </x:c>
      <x:c r="AC271" t="str">
        <x:v>天</x:v>
      </x:c>
    </x:row>
    <x:row r="272">
      <x:c r="A272" t="str">
        <x:v>小兒加護科</x:v>
      </x:c>
      <x:c r="B272" t="str">
        <x:v>FE0066</x:v>
      </x:c>
      <x:c r="C272" t="str">
        <x:v>SF066</x:v>
      </x:c>
      <x:c r="D272" t="str">
        <x:v>住院醫師訓練計畫</x:v>
      </x:c>
      <x:c r="E272" t="n">
        <x:v>5</x:v>
      </x:c>
      <x:c r="F272" t="n">
        <x:v>2</x:v>
      </x:c>
      <x:c r="G272" t="n">
        <x:v>1</x:v>
      </x:c>
      <x:c r="H272" t="str">
        <x:v>80+</x:v>
      </x:c>
      <x:c r="I272" t="n">
        <x:v>2</x:v>
      </x:c>
      <x:c r="J272"/>
      <x:c r="K272" t="str">
        <x:v>處置優先順序判斷</x:v>
      </x:c>
      <x:c r="L272"/>
      <x:c r="M272" t="n">
        <x:v>5</x:v>
      </x:c>
      <x:c r="N272"/>
      <x:c r="O272"/>
      <x:c r="P272" t="n">
        <x:v>4</x:v>
      </x:c>
      <x:c r="Q272"/>
      <x:c r="R272"/>
      <x:c r="S272" t="n">
        <x:v>4</x:v>
      </x:c>
      <x:c r="T272" t="n">
        <x:v>5</x:v>
      </x:c>
      <x:c r="U272" t="n">
        <x:v>3</x:v>
      </x:c>
      <x:c r="V272" t="str">
        <x:v>技巧練習室設備齊全且運用順手，隨到隨練；同時從環境維護到溝通品質皆為學訓典範，值得肯定。</x:v>
      </x:c>
      <x:c r="W272" t="str">
        <x:v>當眾批評時情緒化成分過重，嚴重削弱回饋成效，建議於值班場景中持續觀察其改進情況。</x:v>
      </x:c>
      <x:c r="X272" t="str">
        <x:v>指導教師</x:v>
      </x:c>
      <x:c r="Y272" t="str">
        <x:v>下階段針對「情緒化批評」制定改進行動，並主動請教師複核。</x:v>
      </x:c>
      <x:c r="Z272"/>
      <x:c r="AA272" t="str">
        <x:v>2022-Q4</x:v>
      </x:c>
      <x:c r="AB272" t="str">
        <x:v>分鐘</x:v>
      </x:c>
      <x:c r="AC272" t="str">
        <x:v>天</x:v>
      </x:c>
    </x:row>
    <x:row r="273">
      <x:c r="A273" t="str">
        <x:v>小兒加護科</x:v>
      </x:c>
      <x:c r="B273" t="str">
        <x:v>FE0066</x:v>
      </x:c>
      <x:c r="C273" t="str">
        <x:v>SF066</x:v>
      </x:c>
      <x:c r="D273" t="str">
        <x:v>專科護理師學員計畫</x:v>
      </x:c>
      <x:c r="E273"/>
      <x:c r="F273" t="n">
        <x:v>2</x:v>
      </x:c>
      <x:c r="G273" t="n">
        <x:v>2</x:v>
      </x:c>
      <x:c r="H273" t="str">
        <x:v>60-79</x:v>
      </x:c>
      <x:c r="I273" t="n">
        <x:v>1</x:v>
      </x:c>
      <x:c r="J273" t="str">
        <x:v>輕度頭部外傷（觀察）</x:v>
      </x:c>
      <x:c r="K273"/>
      <x:c r="L273" t="n">
        <x:v>1</x:v>
      </x:c>
      <x:c r="M273"/>
      <x:c r="N273" t="n">
        <x:v>4</x:v>
      </x:c>
      <x:c r="O273" t="n">
        <x:v>4</x:v>
      </x:c>
      <x:c r="P273" t="n">
        <x:v>4</x:v>
      </x:c>
      <x:c r="Q273" t="n">
        <x:v>4</x:v>
      </x:c>
      <x:c r="R273"/>
      <x:c r="S273" t="n">
        <x:v>3</x:v>
      </x:c>
      <x:c r="T273" t="n">
        <x:v>60</x:v>
      </x:c>
      <x:c r="U273" t="n">
        <x:v>14</x:v>
      </x:c>
      <x:c r="V273" t="str">
        <x:v>教學細膩且具具體性，能針對輕度頭部外傷推理要害進行精準回饋；教學過程展現典範與耐心，透過親手示範與適時放手，精準掌控教學節奏。</x:v>
      </x:c>
      <x:c r="W273" t="str">
        <x:v>由於其情緒化的語氣導致學員畏縮，降低了教學效果（午間查房：當眾批評）。</x:v>
      </x:c>
      <x:c r="X273" t="str">
        <x:v>指導教師</x:v>
      </x:c>
      <x:c r="Y273"/>
      <x:c r="Z273" t="n">
        <x:v>3</x:v>
      </x:c>
      <x:c r="AA273" t="str">
        <x:v>2022-Q4</x:v>
      </x:c>
      <x:c r="AB273" t="str">
        <x:v>分鐘</x:v>
      </x:c>
      <x:c r="AC273" t="str">
        <x:v>天</x:v>
      </x:c>
    </x:row>
    <x:row r="274">
      <x:c r="A274" t="str">
        <x:v>小兒加護科</x:v>
      </x:c>
      <x:c r="B274" t="str">
        <x:v>FE0067</x:v>
      </x:c>
      <x:c r="C274" t="str">
        <x:v>SF067</x:v>
      </x:c>
      <x:c r="D274" t="str">
        <x:v>一般臨床訓練</x:v>
      </x:c>
      <x:c r="E274" t="n">
        <x:v>5</x:v>
      </x:c>
      <x:c r="F274" t="n">
        <x:v>6</x:v>
      </x:c>
      <x:c r="G274" t="n">
        <x:v>2</x:v>
      </x:c>
      <x:c r="H274" t="str">
        <x:v>80+</x:v>
      </x:c>
      <x:c r="I274" t="n">
        <x:v>2</x:v>
      </x:c>
      <x:c r="J274" t="str">
        <x:v>戒菸與戒酒諮詢</x:v>
      </x:c>
      <x:c r="K274" t="str">
        <x:v>醫病溝通與共同決策</x:v>
      </x:c>
      <x:c r="L274" t="n">
        <x:v>3</x:v>
      </x:c>
      <x:c r="M274" t="n">
        <x:v>3</x:v>
      </x:c>
      <x:c r="N274"/>
      <x:c r="O274"/>
      <x:c r="P274"/>
      <x:c r="Q274"/>
      <x:c r="R274" t="n">
        <x:v>4</x:v>
      </x:c>
      <x:c r="S274"/>
      <x:c r="T274" t="n">
        <x:v>10</x:v>
      </x:c>
      <x:c r="U274" t="n">
        <x:v>7</x:v>
      </x:c>
      <x:c r="V274" t="str">
        <x:v>該員主動且耐心地以淺顯實例講解戒菸與戒酒諮詢觀念，並即時回應學員練習紀錄及提供補充資料，使小兒加護科門診學員筆記詳實且成效明顯。</x:v>
      </x:c>
      <x:c r="W274" t="str">
        <x:v>學員面對請益時常以再說推諉應對，顯得態度消極；面對同事指責時亦顯得不知所措，目前狀態尚未穩定。</x:v>
      </x:c>
      <x:c r="X274" t="str">
        <x:v>臨床教師</x:v>
      </x:c>
      <x:c r="Y274"/>
      <x:c r="Z274" t="n">
        <x:v>4</x:v>
      </x:c>
      <x:c r="AA274" t="str">
        <x:v>2022-Q1</x:v>
      </x:c>
      <x:c r="AB274" t="str">
        <x:v>分鐘</x:v>
      </x:c>
      <x:c r="AC274" t="str">
        <x:v>天</x:v>
      </x:c>
    </x:row>
    <x:row r="275">
      <x:c r="A275" t="str">
        <x:v>小兒加護科</x:v>
      </x:c>
      <x:c r="B275" t="str">
        <x:v>FE0067</x:v>
      </x:c>
      <x:c r="C275" t="str">
        <x:v>SF067</x:v>
      </x:c>
      <x:c r="D275" t="str">
        <x:v>專科護理師學員計畫</x:v>
      </x:c>
      <x:c r="E275" t="n">
        <x:v>3</x:v>
      </x:c>
      <x:c r="F275" t="n">
        <x:v>6</x:v>
      </x:c>
      <x:c r="G275" t="n">
        <x:v>2</x:v>
      </x:c>
      <x:c r="H275" t="str">
        <x:v>0-19</x:v>
      </x:c>
      <x:c r="I275" t="n">
        <x:v>2</x:v>
      </x:c>
      <x:c r="J275" t="str">
        <x:v>哮喘穩定期</x:v>
      </x:c>
      <x:c r="K275" t="str">
        <x:v>無菌操作與術後照護</x:v>
      </x:c>
      <x:c r="L275"/>
      <x:c r="M275" t="n">
        <x:v>4</x:v>
      </x:c>
      <x:c r="N275" t="n">
        <x:v>5</x:v>
      </x:c>
      <x:c r="O275" t="n">
        <x:v>5</x:v>
      </x:c>
      <x:c r="P275" t="n">
        <x:v>4</x:v>
      </x:c>
      <x:c r="Q275"/>
      <x:c r="R275"/>
      <x:c r="S275" t="n">
        <x:v>4</x:v>
      </x:c>
      <x:c r="T275" t="n">
        <x:v>15</x:v>
      </x:c>
      <x:c r="U275" t="n">
        <x:v>7</x:v>
      </x:c>
      <x:c r="V275" t="str">
        <x:v>透過將倫理規範內化為日常習慣並以身作則樹立典範，展現了對病人的尊重與專業紀律；同時憑藉週末值班累積的病例多樣性，讓學員在見習期間大開視野。</x:v>
      </x:c>
      <x:c r="W275" t="str">
        <x:v>該員常以還有進步空間等模糊說辭迴避重點，缺乏明確方向，且於跨組會議中推諉合作導致課程銜接斷鏈，週末值班表現亦未趨穩定。</x:v>
      </x:c>
      <x:c r="X275" t="str">
        <x:v>臨床教師</x:v>
      </x:c>
      <x:c r="Y275" t="str">
        <x:v>下階段針對「模糊回饋」制定改進行動，並主動請教師複核。</x:v>
      </x:c>
      <x:c r="Z275"/>
      <x:c r="AA275" t="str">
        <x:v>2022-Q1</x:v>
      </x:c>
      <x:c r="AB275" t="str">
        <x:v>分鐘</x:v>
      </x:c>
      <x:c r="AC275" t="str">
        <x:v>天</x:v>
      </x:c>
    </x:row>
    <x:row r="276">
      <x:c r="A276" t="str">
        <x:v>小兒加護科</x:v>
      </x:c>
      <x:c r="B276" t="str">
        <x:v>FE0067</x:v>
      </x:c>
      <x:c r="C276" t="str">
        <x:v>SF067</x:v>
      </x:c>
      <x:c r="D276" t="str">
        <x:v>住院醫師訓練計畫</x:v>
      </x:c>
      <x:c r="E276"/>
      <x:c r="F276" t="n">
        <x:v>6</x:v>
      </x:c>
      <x:c r="G276" t="n">
        <x:v>1</x:v>
      </x:c>
      <x:c r="H276" t="str">
        <x:v>60-79</x:v>
      </x:c>
      <x:c r="I276" t="n">
        <x:v>2</x:v>
      </x:c>
      <x:c r="J276"/>
      <x:c r="K276"/>
      <x:c r="L276" t="n">
        <x:v>1</x:v>
      </x:c>
      <x:c r="M276" t="n">
        <x:v>5</x:v>
      </x:c>
      <x:c r="N276"/>
      <x:c r="O276" t="n">
        <x:v>4</x:v>
      </x:c>
      <x:c r="P276"/>
      <x:c r="Q276" t="n">
        <x:v>4</x:v>
      </x:c>
      <x:c r="R276"/>
      <x:c r="S276" t="n">
        <x:v>6</x:v>
      </x:c>
      <x:c r="T276" t="n">
        <x:v>15</x:v>
      </x:c>
      <x:c r="U276" t="n">
        <x:v>14</x:v>
      </x:c>
      <x:c r="V276" t="str">
        <x:v>該教師主動於操作結束後即時回顧，並親手示範無菌操作細節以樹立典範，使學員進步清晰可見。</x:v>
      </x:c>
      <x:c r="W276"/>
      <x:c r="X276" t="str">
        <x:v>指導教師</x:v>
      </x:c>
      <x:c r="Y276" t="str">
        <x:v>下階段針對「人手不足」制定改進行動，並主動請教師複核。</x:v>
      </x:c>
      <x:c r="Z276" t="n">
        <x:v>5</x:v>
      </x:c>
      <x:c r="AA276" t="str">
        <x:v>2022-Q1</x:v>
      </x:c>
      <x:c r="AB276" t="str">
        <x:v>分鐘</x:v>
      </x:c>
      <x:c r="AC276" t="str">
        <x:v>天</x:v>
      </x:c>
    </x:row>
    <x:row r="277">
      <x:c r="A277" t="str">
        <x:v>小兒加護科</x:v>
      </x:c>
      <x:c r="B277" t="str">
        <x:v>FE0067</x:v>
      </x:c>
      <x:c r="C277" t="str">
        <x:v>SF067</x:v>
      </x:c>
      <x:c r="D277" t="str">
        <x:v>一般臨床訓練</x:v>
      </x:c>
      <x:c r="E277" t="n">
        <x:v>6</x:v>
      </x:c>
      <x:c r="F277" t="n">
        <x:v>6</x:v>
      </x:c>
      <x:c r="G277" t="n">
        <x:v>2</x:v>
      </x:c>
      <x:c r="H277" t="str">
        <x:v>20-39</x:v>
      </x:c>
      <x:c r="I277" t="n">
        <x:v>1</x:v>
      </x:c>
      <x:c r="J277"/>
      <x:c r="K277" t="str">
        <x:v>衛教表達與資源運用</x:v>
      </x:c>
      <x:c r="L277" t="n">
        <x:v>2</x:v>
      </x:c>
      <x:c r="M277" t="n">
        <x:v>5</x:v>
      </x:c>
      <x:c r="N277" t="n">
        <x:v>5</x:v>
      </x:c>
      <x:c r="O277" t="n">
        <x:v>4</x:v>
      </x:c>
      <x:c r="P277" t="n">
        <x:v>4</x:v>
      </x:c>
      <x:c r="Q277" t="n">
        <x:v>4</x:v>
      </x:c>
      <x:c r="R277" t="n">
        <x:v>3</x:v>
      </x:c>
      <x:c r="S277" t="n">
        <x:v>4</x:v>
      </x:c>
      <x:c r="T277" t="n">
        <x:v>60</x:v>
      </x:c>
      <x:c r="U277" t="n">
        <x:v>5</x:v>
      </x:c>
      <x:c r="V277"/>
      <x:c r="W277" t="str">
        <x:v>該學員消極遲到已成常態，致使教學安排形同虛設，且在門診時段以再說冷淡推搪學員請益。</x:v>
      </x:c>
      <x:c r="X277" t="str">
        <x:v>臨床教師</x:v>
      </x:c>
      <x:c r="Y277"/>
      <x:c r="Z277" t="n">
        <x:v>4</x:v>
      </x:c>
      <x:c r="AA277" t="str">
        <x:v>2022-Q1</x:v>
      </x:c>
      <x:c r="AB277" t="str">
        <x:v>分鐘</x:v>
      </x:c>
      <x:c r="AC277" t="str">
        <x:v>天</x:v>
      </x:c>
    </x:row>
    <x:row r="278">
      <x:c r="A278" t="str">
        <x:v>小兒加護科</x:v>
      </x:c>
      <x:c r="B278" t="str">
        <x:v>FE0068</x:v>
      </x:c>
      <x:c r="C278" t="str">
        <x:v>SF068</x:v>
      </x:c>
      <x:c r="D278" t="str">
        <x:v>專科醫師在訓計畫</x:v>
      </x:c>
      <x:c r="E278" t="n">
        <x:v>7</x:v>
      </x:c>
      <x:c r="F278" t="n">
        <x:v>1</x:v>
      </x:c>
      <x:c r="G278" t="n">
        <x:v>2</x:v>
      </x:c>
      <x:c r="H278" t="str">
        <x:v>80+</x:v>
      </x:c>
      <x:c r="I278" t="n">
        <x:v>2</x:v>
      </x:c>
      <x:c r="J278"/>
      <x:c r="K278"/>
      <x:c r="L278" t="n">
        <x:v>1</x:v>
      </x:c>
      <x:c r="M278" t="n">
        <x:v>5</x:v>
      </x:c>
      <x:c r="N278" t="n">
        <x:v>4</x:v>
      </x:c>
      <x:c r="O278" t="n">
        <x:v>4</x:v>
      </x:c>
      <x:c r="P278" t="n">
        <x:v>4</x:v>
      </x:c>
      <x:c r="Q278"/>
      <x:c r="R278" t="n">
        <x:v>5</x:v>
      </x:c>
      <x:c r="S278" t="n">
        <x:v>4</x:v>
      </x:c>
      <x:c r="T278" t="n">
        <x:v>1</x:v>
      </x:c>
      <x:c r="U278" t="n">
        <x:v>1</x:v>
      </x:c>
      <x:c r="V278" t="str">
        <x:v>小兒加護科教學設備齊全，且每週定期進行示範操作；此外，即便業務繁忙，仍能耐心地聽完學員報告後才給予回應。</x:v>
      </x:c>
      <x:c r="W278" t="str">
        <x:v>面對提問僅以自己查回應，態度消極且漠不關心；於午間查房時更將個案推諉給其他組別，呈現消極避責之姿。</x:v>
      </x:c>
      <x:c r="X278" t="str">
        <x:v>主治教師</x:v>
      </x:c>
      <x:c r="Y278" t="str">
        <x:v>下階段針對「態度消極」制定改進行動，並主動請教師複核。</x:v>
      </x:c>
      <x:c r="Z278" t="n">
        <x:v>6</x:v>
      </x:c>
      <x:c r="AA278" t="str">
        <x:v>2022-Q4</x:v>
      </x:c>
      <x:c r="AB278" t="str">
        <x:v>分鐘</x:v>
      </x:c>
      <x:c r="AC278" t="str">
        <x:v>天</x:v>
      </x:c>
    </x:row>
    <x:row r="279">
      <x:c r="A279" t="str">
        <x:v>小兒加護科</x:v>
      </x:c>
      <x:c r="B279" t="str">
        <x:v>FE0068</x:v>
      </x:c>
      <x:c r="C279" t="str">
        <x:v>SF068</x:v>
      </x:c>
      <x:c r="D279" t="str">
        <x:v>專科醫師在訓計畫</x:v>
      </x:c>
      <x:c r="E279"/>
      <x:c r="F279" t="n">
        <x:v>1</x:v>
      </x:c>
      <x:c r="G279" t="n">
        <x:v>2</x:v>
      </x:c>
      <x:c r="H279" t="str">
        <x:v>0-19</x:v>
      </x:c>
      <x:c r="I279" t="n">
        <x:v>2</x:v>
      </x:c>
      <x:c r="J279" t="str">
        <x:v>急性腸胃炎</x:v>
      </x:c>
      <x:c r="K279"/>
      <x:c r="L279" t="n">
        <x:v>1</x:v>
      </x:c>
      <x:c r="M279" t="n">
        <x:v>4</x:v>
      </x:c>
      <x:c r="N279"/>
      <x:c r="O279"/>
      <x:c r="P279" t="n">
        <x:v>5</x:v>
      </x:c>
      <x:c r="Q279" t="n">
        <x:v>3</x:v>
      </x:c>
      <x:c r="R279"/>
      <x:c r="S279" t="n">
        <x:v>5</x:v>
      </x:c>
      <x:c r="T279" t="n">
        <x:v>5</x:v>
      </x:c>
      <x:c r="U279" t="n">
        <x:v>3</x:v>
      </x:c>
      <x:c r="V279" t="str">
        <x:v>值班時以身作則準時到崗，展現出令人信服的典範；面對卡關學員能保持耐心，循序漸進引導其自行釐清思路，值得肯定。</x:v>
      </x:c>
      <x:c r="W279" t="str">
        <x:v>由於人手不足導致查房時間屢遭壓縮，且團隊內推諉成風，致使教學協作難以推動，目前仍持續改進中。</x:v>
      </x:c>
      <x:c r="X279" t="str">
        <x:v>臨床教師</x:v>
      </x:c>
      <x:c r="Y279" t="str">
        <x:v>下階段針對「人手不足」制定改進行動，並主動請教師複核。</x:v>
      </x:c>
      <x:c r="Z279" t="n">
        <x:v>5</x:v>
      </x:c>
      <x:c r="AA279" t="str">
        <x:v>2022-Q4</x:v>
      </x:c>
      <x:c r="AB279" t="str">
        <x:v>分鐘</x:v>
      </x:c>
      <x:c r="AC279" t="str">
        <x:v>天</x:v>
      </x:c>
    </x:row>
    <x:row r="280">
      <x:c r="A280" t="str">
        <x:v>小兒加護科</x:v>
      </x:c>
      <x:c r="B280" t="str">
        <x:v>FE0068</x:v>
      </x:c>
      <x:c r="C280" t="str">
        <x:v>SF068</x:v>
      </x:c>
      <x:c r="D280" t="str">
        <x:v>一般臨床訓練</x:v>
      </x:c>
      <x:c r="E280" t="n">
        <x:v>6</x:v>
      </x:c>
      <x:c r="F280" t="n">
        <x:v>1</x:v>
      </x:c>
      <x:c r="G280" t="n">
        <x:v>2</x:v>
      </x:c>
      <x:c r="H280" t="str">
        <x:v>60-79</x:v>
      </x:c>
      <x:c r="I280" t="n">
        <x:v>1</x:v>
      </x:c>
      <x:c r="J280" t="str">
        <x:v>高血壓調整期</x:v>
      </x:c>
      <x:c r="K280"/>
      <x:c r="L280" t="n">
        <x:v>2</x:v>
      </x:c>
      <x:c r="M280" t="n">
        <x:v>5</x:v>
      </x:c>
      <x:c r="N280" t="n">
        <x:v>5</x:v>
      </x:c>
      <x:c r="O280"/>
      <x:c r="P280" t="n">
        <x:v>5</x:v>
      </x:c>
      <x:c r="Q280" t="n">
        <x:v>4</x:v>
      </x:c>
      <x:c r="R280" t="n">
        <x:v>3</x:v>
      </x:c>
      <x:c r="S280" t="n">
        <x:v>4</x:v>
      </x:c>
      <x:c r="T280" t="n">
        <x:v>15</x:v>
      </x:c>
      <x:c r="U280" t="n">
        <x:v>5</x:v>
      </x:c>
      <x:c r="V280"/>
      <x:c r="W280" t="str">
        <x:v>當眾批評報告遲交，難堪多過教導；總評內容籠統，缺乏實例與要點，仍處於改進階段。</x:v>
      </x:c>
      <x:c r="X280" t="str">
        <x:v>臨床教師</x:v>
      </x:c>
      <x:c r="Y280" t="str">
        <x:v>下階段針對「情緒化批評」制定改進行動，並主動請教師複核。</x:v>
      </x:c>
      <x:c r="Z280" t="n">
        <x:v>3</x:v>
      </x:c>
      <x:c r="AA280" t="str">
        <x:v>2022-Q4</x:v>
      </x:c>
      <x:c r="AB280" t="str">
        <x:v>分鐘</x:v>
      </x:c>
      <x:c r="AC280" t="str">
        <x:v>天</x:v>
      </x:c>
    </x:row>
    <x:row r="281">
      <x:c r="A281" t="str">
        <x:v>小兒加護科</x:v>
      </x:c>
      <x:c r="B281" t="str">
        <x:v>FE0068</x:v>
      </x:c>
      <x:c r="C281" t="str">
        <x:v>SF068</x:v>
      </x:c>
      <x:c r="D281" t="str">
        <x:v>住院醫師訓練計畫</x:v>
      </x:c>
      <x:c r="E281"/>
      <x:c r="F281" t="n">
        <x:v>1</x:v>
      </x:c>
      <x:c r="G281" t="n">
        <x:v>2</x:v>
      </x:c>
      <x:c r="H281" t="str">
        <x:v>0-19</x:v>
      </x:c>
      <x:c r="I281" t="n">
        <x:v>2</x:v>
      </x:c>
      <x:c r="J281" t="str">
        <x:v>老人多重用藥評估</x:v>
      </x:c>
      <x:c r="K281" t="str">
        <x:v>處置優先順序判斷</x:v>
      </x:c>
      <x:c r="L281" t="n">
        <x:v>1</x:v>
      </x:c>
      <x:c r="M281" t="n">
        <x:v>4</x:v>
      </x:c>
      <x:c r="N281" t="n">
        <x:v>3</x:v>
      </x:c>
      <x:c r="O281" t="n">
        <x:v>4</x:v>
      </x:c>
      <x:c r="P281" t="n">
        <x:v>3</x:v>
      </x:c>
      <x:c r="Q281" t="n">
        <x:v>4</x:v>
      </x:c>
      <x:c r="R281" t="n">
        <x:v>4</x:v>
      </x:c>
      <x:c r="S281" t="n">
        <x:v>4</x:v>
      </x:c>
      <x:c r="T281" t="n">
        <x:v>20</x:v>
      </x:c>
      <x:c r="U281" t="n">
        <x:v>1</x:v>
      </x:c>
      <x:c r="V281"/>
      <x:c r="W281" t="str">
        <x:v>表達內容模糊且推諉責任，導致他人難以理解；面對同事指責時亦顯不知所措，仍需於值班場景持續改進。</x:v>
      </x:c>
      <x:c r="X281" t="str">
        <x:v>臨床教師</x:v>
      </x:c>
      <x:c r="Y281" t="str">
        <x:v>下階段針對「模糊回饋」制定改進行動，並主動請教師複核。</x:v>
      </x:c>
      <x:c r="Z281"/>
      <x:c r="AA281" t="str">
        <x:v>2022-Q4</x:v>
      </x:c>
      <x:c r="AB281" t="str">
        <x:v>分鐘</x:v>
      </x:c>
      <x:c r="AC281" t="str">
        <x:v>天</x:v>
      </x:c>
    </x:row>
    <x:row r="282">
      <x:c r="A282" t="str">
        <x:v>小兒加護科</x:v>
      </x:c>
      <x:c r="B282" t="str">
        <x:v>FE0069</x:v>
      </x:c>
      <x:c r="C282" t="str">
        <x:v>SF069</x:v>
      </x:c>
      <x:c r="D282" t="str">
        <x:v>專科醫師在訓計畫</x:v>
      </x:c>
      <x:c r="E282" t="n">
        <x:v>6</x:v>
      </x:c>
      <x:c r="F282" t="n">
        <x:v>1</x:v>
      </x:c>
      <x:c r="G282" t="n">
        <x:v>1</x:v>
      </x:c>
      <x:c r="H282" t="str">
        <x:v>20-39</x:v>
      </x:c>
      <x:c r="I282" t="n">
        <x:v>1</x:v>
      </x:c>
      <x:c r="J282" t="str">
        <x:v>產前檢查常規</x:v>
      </x:c>
      <x:c r="K282" t="str">
        <x:v>時間管理與分工</x:v>
      </x:c>
      <x:c r="L282" t="n">
        <x:v>2</x:v>
      </x:c>
      <x:c r="M282" t="n">
        <x:v>6</x:v>
      </x:c>
      <x:c r="N282" t="n">
        <x:v>5</x:v>
      </x:c>
      <x:c r="O282"/>
      <x:c r="P282" t="n">
        <x:v>5</x:v>
      </x:c>
      <x:c r="Q282" t="n">
        <x:v>6</x:v>
      </x:c>
      <x:c r="R282" t="n">
        <x:v>5</x:v>
      </x:c>
      <x:c r="S282" t="n">
        <x:v>6</x:v>
      </x:c>
      <x:c r="T282" t="n">
        <x:v>30</x:v>
      </x:c>
      <x:c r="U282" t="n">
        <x:v>7</x:v>
      </x:c>
      <x:c r="V282" t="str">
        <x:v>病例多樣且具備罕見病例作為珍貴教學素材，回饋條理分明並逐點點出優缺，展現出進步看得見的具體成果。</x:v>
      </x:c>
      <x:c r="W282" t="str">
        <x:v>因設備短缺與遲到問題尚未穩定，導致學員不敢再約回饋。</x:v>
      </x:c>
      <x:c r="X282" t="str">
        <x:v>主治教師</x:v>
      </x:c>
      <x:c r="Y282"/>
      <x:c r="Z282" t="n">
        <x:v>6</x:v>
      </x:c>
      <x:c r="AA282" t="str">
        <x:v>2024-Q3</x:v>
      </x:c>
      <x:c r="AB282" t="str">
        <x:v>分鐘</x:v>
      </x:c>
      <x:c r="AC282" t="str">
        <x:v>天</x:v>
      </x:c>
    </x:row>
    <x:row r="283">
      <x:c r="A283" t="str">
        <x:v>小兒加護科</x:v>
      </x:c>
      <x:c r="B283" t="str">
        <x:v>FE0069</x:v>
      </x:c>
      <x:c r="C283" t="str">
        <x:v>SF069</x:v>
      </x:c>
      <x:c r="D283" t="str">
        <x:v>專科護理師學員計畫</x:v>
      </x:c>
      <x:c r="E283" t="n">
        <x:v>3</x:v>
      </x:c>
      <x:c r="F283" t="n">
        <x:v>1</x:v>
      </x:c>
      <x:c r="G283" t="n">
        <x:v>1</x:v>
      </x:c>
      <x:c r="H283" t="str">
        <x:v>0-19</x:v>
      </x:c>
      <x:c r="I283" t="n">
        <x:v>1</x:v>
      </x:c>
      <x:c r="J283"/>
      <x:c r="K283" t="str">
        <x:v>臨床推理與鑑別診斷</x:v>
      </x:c>
      <x:c r="L283"/>
      <x:c r="M283" t="n">
        <x:v>6</x:v>
      </x:c>
      <x:c r="N283"/>
      <x:c r="O283" t="n">
        <x:v>6</x:v>
      </x:c>
      <x:c r="P283" t="n">
        <x:v>6</x:v>
      </x:c>
      <x:c r="Q283"/>
      <x:c r="R283"/>
      <x:c r="S283" t="n">
        <x:v>5</x:v>
      </x:c>
      <x:c r="T283" t="n">
        <x:v>30</x:v>
      </x:c>
      <x:c r="U283" t="n">
        <x:v>3</x:v>
      </x:c>
      <x:c r="V283" t="str">
        <x:v>該員展現主動精神，嚴格維護病人隱私並即時帶領學員復盤，更於週末值班時以身作則樹立倫理典範。</x:v>
      </x:c>
      <x:c r="W283" t="str">
        <x:v>由於設備短缺，週末值班期間模擬器需排隊等待約二十分鐘。</x:v>
      </x:c>
      <x:c r="X283" t="str">
        <x:v>指導教師</x:v>
      </x:c>
      <x:c r="Y283" t="str">
        <x:v>下階段針對「設備短缺」制定改進行動，並主動請教師複核。</x:v>
      </x:c>
      <x:c r="Z283" t="n">
        <x:v>5</x:v>
      </x:c>
      <x:c r="AA283" t="str">
        <x:v>2024-Q3</x:v>
      </x:c>
      <x:c r="AB283" t="str">
        <x:v>分鐘</x:v>
      </x:c>
      <x:c r="AC283" t="str">
        <x:v>天</x:v>
      </x:c>
    </x:row>
    <x:row r="284">
      <x:c r="A284" t="str">
        <x:v>小兒加護科</x:v>
      </x:c>
      <x:c r="B284" t="str">
        <x:v>FE0070</x:v>
      </x:c>
      <x:c r="C284" t="str">
        <x:v>SF070</x:v>
      </x:c>
      <x:c r="D284" t="str">
        <x:v>專科護理師學員計畫</x:v>
      </x:c>
      <x:c r="E284" t="n">
        <x:v>3</x:v>
      </x:c>
      <x:c r="F284" t="n">
        <x:v>2</x:v>
      </x:c>
      <x:c r="G284" t="n">
        <x:v>1</x:v>
      </x:c>
      <x:c r="H284" t="str">
        <x:v>80+</x:v>
      </x:c>
      <x:c r="I284" t="n">
        <x:v>2</x:v>
      </x:c>
      <x:c r="J284"/>
      <x:c r="K284" t="str">
        <x:v>時間管理與分工</x:v>
      </x:c>
      <x:c r="L284"/>
      <x:c r="M284" t="n">
        <x:v>6</x:v>
      </x:c>
      <x:c r="N284" t="n">
        <x:v>5</x:v>
      </x:c>
      <x:c r="O284" t="n">
        <x:v>5</x:v>
      </x:c>
      <x:c r="P284" t="n">
        <x:v>5</x:v>
      </x:c>
      <x:c r="Q284" t="n">
        <x:v>6</x:v>
      </x:c>
      <x:c r="R284" t="n">
        <x:v>6</x:v>
      </x:c>
      <x:c r="S284" t="n">
        <x:v>6</x:v>
      </x:c>
      <x:c r="T284" t="n">
        <x:v>60</x:v>
      </x:c>
      <x:c r="U284" t="n">
        <x:v>14</x:v>
      </x:c>
      <x:c r="V284"/>
      <x:c r="W284" t="str">
        <x:v>態度始終冷淡且表現消極，導致學員不敢與其交流，且團隊中推諉成風，影響教學協作。目前其時間管理與分工操作仍處於改進階段。</x:v>
      </x:c>
      <x:c r="X284" t="str">
        <x:v>主治教師</x:v>
      </x:c>
      <x:c r="Y284" t="str">
        <x:v>下階段針對「態度消極」制定改進行動，並主動請教師複核。</x:v>
      </x:c>
      <x:c r="Z284"/>
      <x:c r="AA284" t="str">
        <x:v>2023-Q4</x:v>
      </x:c>
      <x:c r="AB284" t="str">
        <x:v>分鐘</x:v>
      </x:c>
      <x:c r="AC284" t="str">
        <x:v>天</x:v>
      </x:c>
    </x:row>
    <x:row r="285">
      <x:c r="A285" t="str">
        <x:v>小兒加護科</x:v>
      </x:c>
      <x:c r="B285" t="str">
        <x:v>FE0070</x:v>
      </x:c>
      <x:c r="C285" t="str">
        <x:v>SF070</x:v>
      </x:c>
      <x:c r="D285" t="str">
        <x:v>實習醫學生訓練計畫</x:v>
      </x:c>
      <x:c r="E285" t="n">
        <x:v>2</x:v>
      </x:c>
      <x:c r="F285" t="n">
        <x:v>2</x:v>
      </x:c>
      <x:c r="G285" t="n">
        <x:v>2</x:v>
      </x:c>
      <x:c r="H285" t="str">
        <x:v>60-79</x:v>
      </x:c>
      <x:c r="I285" t="n">
        <x:v>1</x:v>
      </x:c>
      <x:c r="J285" t="str">
        <x:v>急性腸胃炎</x:v>
      </x:c>
      <x:c r="K285" t="str">
        <x:v>醫病溝通與共同決策</x:v>
      </x:c>
      <x:c r="L285" t="n">
        <x:v>3</x:v>
      </x:c>
      <x:c r="M285" t="n">
        <x:v>6</x:v>
      </x:c>
      <x:c r="N285"/>
      <x:c r="O285" t="n">
        <x:v>6</x:v>
      </x:c>
      <x:c r="P285" t="n">
        <x:v>6</x:v>
      </x:c>
      <x:c r="Q285" t="n">
        <x:v>5</x:v>
      </x:c>
      <x:c r="R285" t="n">
        <x:v>4</x:v>
      </x:c>
      <x:c r="S285" t="n">
        <x:v>5</x:v>
      </x:c>
      <x:c r="T285" t="n">
        <x:v>2</x:v>
      </x:c>
      <x:c r="U285" t="n">
        <x:v>2</x:v>
      </x:c>
      <x:c r="V285" t="str">
        <x:v>病例多樣且數量穩定，確保每班皆有實作機會；教師親自示範無菌操作細節，不求精簡但求精準，顯著提升醫病溝通與共同決策之成效。</x:v>
      </x:c>
      <x:c r="W285" t="str">
        <x:v>在醫病溝通與共同決策操作時，常於病人面前當眾批評學員的病史遺漏，致使場面令人難堪。</x:v>
      </x:c>
      <x:c r="X285" t="str">
        <x:v>主治教師</x:v>
      </x:c>
      <x:c r="Y285"/>
      <x:c r="Z285"/>
      <x:c r="AA285" t="str">
        <x:v>2023-Q4</x:v>
      </x:c>
      <x:c r="AB285" t="str">
        <x:v>分鐘</x:v>
      </x:c>
      <x:c r="AC285" t="str">
        <x:v>天</x:v>
      </x:c>
    </x:row>
    <x:row r="286">
      <x:c r="A286" t="str">
        <x:v>小兒加護科</x:v>
      </x:c>
      <x:c r="B286" t="str">
        <x:v>FE0070</x:v>
      </x:c>
      <x:c r="C286" t="str">
        <x:v>SF070</x:v>
      </x:c>
      <x:c r="D286" t="str">
        <x:v>一般臨床訓練</x:v>
      </x:c>
      <x:c r="E286"/>
      <x:c r="F286" t="n">
        <x:v>2</x:v>
      </x:c>
      <x:c r="G286" t="n">
        <x:v>2</x:v>
      </x:c>
      <x:c r="H286" t="str">
        <x:v>80+</x:v>
      </x:c>
      <x:c r="I286" t="n">
        <x:v>2</x:v>
      </x:c>
      <x:c r="J286" t="str">
        <x:v>下背痛（機械性）</x:v>
      </x:c>
      <x:c r="K286" t="str">
        <x:v>急症初判與轉診時機</x:v>
      </x:c>
      <x:c r="L286"/>
      <x:c r="M286" t="n">
        <x:v>5</x:v>
      </x:c>
      <x:c r="N286"/>
      <x:c r="O286" t="n">
        <x:v>6</x:v>
      </x:c>
      <x:c r="P286" t="n">
        <x:v>5</x:v>
      </x:c>
      <x:c r="Q286" t="n">
        <x:v>6</x:v>
      </x:c>
      <x:c r="R286"/>
      <x:c r="S286" t="n">
        <x:v>6</x:v>
      </x:c>
      <x:c r="T286" t="n">
        <x:v>5</x:v>
      </x:c>
      <x:c r="U286" t="n">
        <x:v>7</x:v>
      </x:c>
      <x:c r="V286" t="str">
        <x:v>能主動指出三處可改進之處並引導學員即時修正，且常透過示範溝通技巧而非單純說教，展現出具備典範作用的實務指導能力，值得肯定。</x:v>
      </x:c>
      <x:c r="W286" t="str">
        <x:v>該員於小兒加護科門診尚未穩定期間，對教學事務採取消極態度，並連帶影響身邊同儕。</x:v>
      </x:c>
      <x:c r="X286" t="str">
        <x:v>主治教師</x:v>
      </x:c>
      <x:c r="Y286" t="str">
        <x:v>下階段針對「態度消極」制定改進行動，並主動請教師複核。</x:v>
      </x:c>
      <x:c r="Z286"/>
      <x:c r="AA286" t="str">
        <x:v>2023-Q4</x:v>
      </x:c>
      <x:c r="AB286" t="str">
        <x:v>分鐘</x:v>
      </x:c>
      <x:c r="AC286" t="str">
        <x:v>天</x:v>
      </x:c>
    </x:row>
    <x:row r="287">
      <x:c r="A287" t="str">
        <x:v>小兒加護科</x:v>
      </x:c>
      <x:c r="B287" t="str">
        <x:v>FE0070</x:v>
      </x:c>
      <x:c r="C287" t="str">
        <x:v>SF070</x:v>
      </x:c>
      <x:c r="D287" t="str">
        <x:v>專科醫師在訓計畫</x:v>
      </x:c>
      <x:c r="E287" t="n">
        <x:v>6</x:v>
      </x:c>
      <x:c r="F287" t="n">
        <x:v>2</x:v>
      </x:c>
      <x:c r="G287" t="n">
        <x:v>2</x:v>
      </x:c>
      <x:c r="H287" t="str">
        <x:v>80+</x:v>
      </x:c>
      <x:c r="I287" t="n">
        <x:v>2</x:v>
      </x:c>
      <x:c r="J287" t="str">
        <x:v>高血壓調整期</x:v>
      </x:c>
      <x:c r="K287" t="str">
        <x:v>時間管理與分工</x:v>
      </x:c>
      <x:c r="L287" t="n">
        <x:v>1</x:v>
      </x:c>
      <x:c r="M287" t="n">
        <x:v>5</x:v>
      </x:c>
      <x:c r="N287" t="n">
        <x:v>6</x:v>
      </x:c>
      <x:c r="O287"/>
      <x:c r="P287" t="n">
        <x:v>6</x:v>
      </x:c>
      <x:c r="Q287" t="n">
        <x:v>6</x:v>
      </x:c>
      <x:c r="R287" t="n">
        <x:v>6</x:v>
      </x:c>
      <x:c r="S287" t="n">
        <x:v>6</x:v>
      </x:c>
      <x:c r="T287" t="n">
        <x:v>5</x:v>
      </x:c>
      <x:c r="U287" t="n">
        <x:v>7</x:v>
      </x:c>
      <x:c r="V287" t="str">
        <x:v>回饋條理分明且能逐點指出優缺；值班時能落實向病人說明並取得同意，將尊重病人的倫理實踐成習慣。</x:v>
      </x:c>
      <x:c r="W287" t="str">
        <x:v>在週末值班等高壓情境下，應避免當眾批評學員，以免令對方感到驚懼不安。</x:v>
      </x:c>
      <x:c r="X287" t="str">
        <x:v>臨床教師</x:v>
      </x:c>
      <x:c r="Y287"/>
      <x:c r="Z287" t="n">
        <x:v>6</x:v>
      </x:c>
      <x:c r="AA287" t="str">
        <x:v>2023-Q4</x:v>
      </x:c>
      <x:c r="AB287" t="str">
        <x:v>分鐘</x:v>
      </x:c>
      <x:c r="AC287" t="str">
        <x:v>天</x:v>
      </x:c>
    </x:row>
    <x:row r="288">
      <x:c r="A288" t="str">
        <x:v>小兒加護科</x:v>
      </x:c>
      <x:c r="B288" t="str">
        <x:v>FE0070</x:v>
      </x:c>
      <x:c r="C288" t="str">
        <x:v>SF070</x:v>
      </x:c>
      <x:c r="D288" t="str">
        <x:v>住院醫師訓練計畫</x:v>
      </x:c>
      <x:c r="E288" t="n">
        <x:v>5</x:v>
      </x:c>
      <x:c r="F288" t="n">
        <x:v>2</x:v>
      </x:c>
      <x:c r="G288" t="n">
        <x:v>2</x:v>
      </x:c>
      <x:c r="H288" t="str">
        <x:v>80+</x:v>
      </x:c>
      <x:c r="I288" t="n">
        <x:v>1</x:v>
      </x:c>
      <x:c r="J288" t="str">
        <x:v>貧血原因待查</x:v>
      </x:c>
      <x:c r="K288" t="str">
        <x:v>人文關懷與倫理敏感</x:v>
      </x:c>
      <x:c r="L288" t="n">
        <x:v>2</x:v>
      </x:c>
      <x:c r="M288" t="n">
        <x:v>6</x:v>
      </x:c>
      <x:c r="N288" t="n">
        <x:v>5</x:v>
      </x:c>
      <x:c r="O288"/>
      <x:c r="P288" t="n">
        <x:v>5</x:v>
      </x:c>
      <x:c r="Q288"/>
      <x:c r="R288" t="n">
        <x:v>6</x:v>
      </x:c>
      <x:c r="S288"/>
      <x:c r="T288" t="n">
        <x:v>60</x:v>
      </x:c>
      <x:c r="U288" t="n">
        <x:v>7</x:v>
      </x:c>
      <x:c r="V288" t="str">
        <x:v>教學內容具體且病例多樣，配合設備齊全的模擬教學，讓學員能透過充裕的練習與即時回饋，看見實質進步。</x:v>
      </x:c>
      <x:c r="W288"/>
      <x:c r="X288" t="str">
        <x:v>臨床教師</x:v>
      </x:c>
      <x:c r="Y288"/>
      <x:c r="Z288" t="n">
        <x:v>6</x:v>
      </x:c>
      <x:c r="AA288" t="str">
        <x:v>2023-Q4</x:v>
      </x:c>
      <x:c r="AB288" t="str">
        <x:v>分鐘</x:v>
      </x:c>
      <x:c r="AC288" t="str">
        <x:v>天</x:v>
      </x:c>
    </x:row>
    <x:row r="289">
      <x:c r="A289" t="str">
        <x:v>小兒加護科</x:v>
      </x:c>
      <x:c r="B289" t="str">
        <x:v>FE0070</x:v>
      </x:c>
      <x:c r="C289" t="str">
        <x:v>SF070</x:v>
      </x:c>
      <x:c r="D289" t="str">
        <x:v>專科醫師在訓計畫</x:v>
      </x:c>
      <x:c r="E289" t="n">
        <x:v>7</x:v>
      </x:c>
      <x:c r="F289" t="n">
        <x:v>2</x:v>
      </x:c>
      <x:c r="G289" t="n">
        <x:v>2</x:v>
      </x:c>
      <x:c r="H289" t="str">
        <x:v>40-59</x:v>
      </x:c>
      <x:c r="I289" t="n">
        <x:v>1</x:v>
      </x:c>
      <x:c r="J289" t="str">
        <x:v>高血壓調整期</x:v>
      </x:c>
      <x:c r="K289" t="str">
        <x:v>衛教表達與資源運用</x:v>
      </x:c>
      <x:c r="L289" t="n">
        <x:v>3</x:v>
      </x:c>
      <x:c r="M289" t="n">
        <x:v>6</x:v>
      </x:c>
      <x:c r="N289" t="n">
        <x:v>6</x:v>
      </x:c>
      <x:c r="O289" t="n">
        <x:v>6</x:v>
      </x:c>
      <x:c r="P289" t="n">
        <x:v>6</x:v>
      </x:c>
      <x:c r="Q289" t="n">
        <x:v>6</x:v>
      </x:c>
      <x:c r="R289"/>
      <x:c r="S289" t="n">
        <x:v>5</x:v>
      </x:c>
      <x:c r="T289" t="n">
        <x:v>1</x:v>
      </x:c>
      <x:c r="U289" t="n">
        <x:v>7</x:v>
      </x:c>
      <x:c r="V289"/>
      <x:c r="W289" t="str">
        <x:v>該內容表述模糊且值班場景尚未穩定，導致學員難以理解其意而只能靠猜測。</x:v>
      </x:c>
      <x:c r="X289" t="str">
        <x:v>指導教師</x:v>
      </x:c>
      <x:c r="Y289" t="str">
        <x:v>下階段針對「模糊回饋」制定改進行動，並主動請教師複核。</x:v>
      </x:c>
      <x:c r="Z289" t="n">
        <x:v>6</x:v>
      </x:c>
      <x:c r="AA289" t="str">
        <x:v>2023-Q4</x:v>
      </x:c>
      <x:c r="AB289" t="str">
        <x:v>分鐘</x:v>
      </x:c>
      <x:c r="AC289" t="str">
        <x:v>天</x:v>
      </x:c>
    </x:row>
    <x:row r="290">
      <x:c r="A290" t="str">
        <x:v>小兒加護科</x:v>
      </x:c>
      <x:c r="B290" t="str">
        <x:v>FE0071</x:v>
      </x:c>
      <x:c r="C290" t="str">
        <x:v>SF071</x:v>
      </x:c>
      <x:c r="D290" t="str">
        <x:v>住院醫師訓練計畫</x:v>
      </x:c>
      <x:c r="E290" t="n">
        <x:v>5</x:v>
      </x:c>
      <x:c r="F290" t="n">
        <x:v>2</x:v>
      </x:c>
      <x:c r="G290" t="n">
        <x:v>1</x:v>
      </x:c>
      <x:c r="H290" t="str">
        <x:v>60-79</x:v>
      </x:c>
      <x:c r="I290" t="n">
        <x:v>2</x:v>
      </x:c>
      <x:c r="J290" t="str">
        <x:v>戒菸與戒酒諮詢</x:v>
      </x:c>
      <x:c r="K290" t="str">
        <x:v>醫病溝通與共同決策</x:v>
      </x:c>
      <x:c r="L290" t="n">
        <x:v>3</x:v>
      </x:c>
      <x:c r="M290"/>
      <x:c r="N290"/>
      <x:c r="O290"/>
      <x:c r="P290" t="n">
        <x:v>5</x:v>
      </x:c>
      <x:c r="Q290" t="n">
        <x:v>6</x:v>
      </x:c>
      <x:c r="R290" t="n">
        <x:v>5</x:v>
      </x:c>
      <x:c r="S290" t="n">
        <x:v>6</x:v>
      </x:c>
      <x:c r="T290" t="n">
        <x:v>30</x:v>
      </x:c>
      <x:c r="U290" t="n">
        <x:v>1</x:v>
      </x:c>
      <x:c r="V290"/>
      <x:c r="W290" t="str">
        <x:v>病房因人手不足導致忙不過來，學員整個下午皆無人指導，值班場景尚未穩定。</x:v>
      </x:c>
      <x:c r="X290" t="str">
        <x:v>主治教師</x:v>
      </x:c>
      <x:c r="Y290" t="str">
        <x:v>下階段針對「人手不足」制定改進行動，並主動請教師複核。</x:v>
      </x:c>
      <x:c r="Z290" t="n">
        <x:v>5</x:v>
      </x:c>
      <x:c r="AA290" t="str">
        <x:v>2022-Q2</x:v>
      </x:c>
      <x:c r="AB290" t="str">
        <x:v>分鐘</x:v>
      </x:c>
      <x:c r="AC290" t="str">
        <x:v>天</x:v>
      </x:c>
    </x:row>
    <x:row r="291">
      <x:c r="A291" t="str">
        <x:v>小兒加護科</x:v>
      </x:c>
      <x:c r="B291" t="str">
        <x:v>FE0071</x:v>
      </x:c>
      <x:c r="C291" t="str">
        <x:v>SF071</x:v>
      </x:c>
      <x:c r="D291" t="str">
        <x:v>實習醫學生訓練計畫</x:v>
      </x:c>
      <x:c r="E291"/>
      <x:c r="F291" t="n">
        <x:v>2</x:v>
      </x:c>
      <x:c r="G291" t="n">
        <x:v>2</x:v>
      </x:c>
      <x:c r="H291" t="str">
        <x:v>60-79</x:v>
      </x:c>
      <x:c r="I291" t="n">
        <x:v>2</x:v>
      </x:c>
      <x:c r="J291" t="str">
        <x:v>產前檢查常規</x:v>
      </x:c>
      <x:c r="K291" t="str">
        <x:v>病史詢問與理學檢查</x:v>
      </x:c>
      <x:c r="L291" t="n">
        <x:v>2</x:v>
      </x:c>
      <x:c r="M291" t="n">
        <x:v>4</x:v>
      </x:c>
      <x:c r="N291" t="n">
        <x:v>3</x:v>
      </x:c>
      <x:c r="O291" t="n">
        <x:v>5</x:v>
      </x:c>
      <x:c r="P291" t="n">
        <x:v>5</x:v>
      </x:c>
      <x:c r="Q291" t="n">
        <x:v>5</x:v>
      </x:c>
      <x:c r="R291" t="n">
        <x:v>6</x:v>
      </x:c>
      <x:c r="S291" t="n">
        <x:v>3</x:v>
      </x:c>
      <x:c r="T291" t="n">
        <x:v>15</x:v>
      </x:c>
      <x:c r="U291" t="n">
        <x:v>5</x:v>
      </x:c>
      <x:c r="V291" t="str">
        <x:v>教學資源充裕且設備齊全，模型圖卡應有盡有；午間查房時同意書處理透明負責，彰顯倫理與誠信的本質，值得肯定。</x:v>
      </x:c>
      <x:c r="W291" t="str">
        <x:v>產前檢查常規復盤延遲導致錯失修正時機，且對提問態度消極，僅以自己查敷衍回應，顯示漠不關心。</x:v>
      </x:c>
      <x:c r="X291" t="str">
        <x:v>主治教師</x:v>
      </x:c>
      <x:c r="Y291" t="str">
        <x:v>下階段針對「延遲回饋」制定改進行動，並主動請教師複核。</x:v>
      </x:c>
      <x:c r="Z291" t="n">
        <x:v>5</x:v>
      </x:c>
      <x:c r="AA291" t="str">
        <x:v>2022-Q2</x:v>
      </x:c>
      <x:c r="AB291" t="str">
        <x:v>分鐘</x:v>
      </x:c>
      <x:c r="AC291" t="str">
        <x:v>天</x:v>
      </x:c>
    </x:row>
    <x:row r="292">
      <x:c r="A292" t="str">
        <x:v>小兒加護科</x:v>
      </x:c>
      <x:c r="B292" t="str">
        <x:v>FE0071</x:v>
      </x:c>
      <x:c r="C292" t="str">
        <x:v>SF071</x:v>
      </x:c>
      <x:c r="D292" t="str">
        <x:v>一般臨床訓練</x:v>
      </x:c>
      <x:c r="E292" t="n">
        <x:v>1</x:v>
      </x:c>
      <x:c r="F292" t="n">
        <x:v>2</x:v>
      </x:c>
      <x:c r="G292" t="n">
        <x:v>1</x:v>
      </x:c>
      <x:c r="H292" t="str">
        <x:v>40-59</x:v>
      </x:c>
      <x:c r="I292" t="n">
        <x:v>2</x:v>
      </x:c>
      <x:c r="J292" t="str">
        <x:v>社區獲得性肺炎（觀察）</x:v>
      </x:c>
      <x:c r="K292" t="str">
        <x:v>急症初判與轉診時機</x:v>
      </x:c>
      <x:c r="L292" t="n">
        <x:v>2</x:v>
      </x:c>
      <x:c r="M292" t="n">
        <x:v>5</x:v>
      </x:c>
      <x:c r="N292" t="n">
        <x:v>5</x:v>
      </x:c>
      <x:c r="O292" t="n">
        <x:v>5</x:v>
      </x:c>
      <x:c r="P292" t="n">
        <x:v>5</x:v>
      </x:c>
      <x:c r="Q292"/>
      <x:c r="R292" t="n">
        <x:v>4</x:v>
      </x:c>
      <x:c r="S292" t="n">
        <x:v>4</x:v>
      </x:c>
      <x:c r="T292" t="n">
        <x:v>15</x:v>
      </x:c>
      <x:c r="U292" t="n">
        <x:v>3</x:v>
      </x:c>
      <x:c r="V292" t="str">
        <x:v>閒談中常談醫德、言傳身教，並於遇疑難時率先親自處理，以身作則展現醫學典範。</x:v>
      </x:c>
      <x:c r="W292"/>
      <x:c r="X292" t="str">
        <x:v>臨床教師</x:v>
      </x:c>
      <x:c r="Y292"/>
      <x:c r="Z292" t="n">
        <x:v>5</x:v>
      </x:c>
      <x:c r="AA292" t="str">
        <x:v>2022-Q2</x:v>
      </x:c>
      <x:c r="AB292" t="str">
        <x:v>分鐘</x:v>
      </x:c>
      <x:c r="AC292" t="str">
        <x:v>天</x:v>
      </x:c>
    </x:row>
    <x:row r="293">
      <x:c r="A293" t="str">
        <x:v>小兒加護科</x:v>
      </x:c>
      <x:c r="B293" t="str">
        <x:v>FE0071</x:v>
      </x:c>
      <x:c r="C293" t="str">
        <x:v>SF071</x:v>
      </x:c>
      <x:c r="D293" t="str">
        <x:v>專科護理師學員計畫</x:v>
      </x:c>
      <x:c r="E293" t="n">
        <x:v>1</x:v>
      </x:c>
      <x:c r="F293" t="n">
        <x:v>2</x:v>
      </x:c>
      <x:c r="G293" t="n">
        <x:v>1</x:v>
      </x:c>
      <x:c r="H293" t="str">
        <x:v>40-59</x:v>
      </x:c>
      <x:c r="I293" t="n">
        <x:v>2</x:v>
      </x:c>
      <x:c r="J293" t="str">
        <x:v>貧血原因待查</x:v>
      </x:c>
      <x:c r="K293" t="str">
        <x:v>病史詢問與理學檢查</x:v>
      </x:c>
      <x:c r="L293" t="n">
        <x:v>2</x:v>
      </x:c>
      <x:c r="M293"/>
      <x:c r="N293" t="n">
        <x:v>4</x:v>
      </x:c>
      <x:c r="O293" t="n">
        <x:v>5</x:v>
      </x:c>
      <x:c r="P293" t="n">
        <x:v>5</x:v>
      </x:c>
      <x:c r="Q293" t="n">
        <x:v>4</x:v>
      </x:c>
      <x:c r="R293" t="n">
        <x:v>5</x:v>
      </x:c>
      <x:c r="S293" t="n">
        <x:v>4</x:v>
      </x:c>
      <x:c r="T293" t="n">
        <x:v>60</x:v>
      </x:c>
      <x:c r="U293" t="n">
        <x:v>5</x:v>
      </x:c>
      <x:c r="V293" t="str">
        <x:v>面對病例多樣的小兒加護科病人，以不厭其疲且語氣平和的耐心示範，展現出穩定的專業素養。</x:v>
      </x:c>
      <x:c r="W293" t="str">
        <x:v>由於小兒加護科人手不足，導致教師在指導病史詢問與理學檢查操作時，因教學內容被迫精簡，目前表現尚未穩定。</x:v>
      </x:c>
      <x:c r="X293" t="str">
        <x:v>主治教師</x:v>
      </x:c>
      <x:c r="Y293" t="str">
        <x:v>下階段針對「人手不足」制定改進行動，並主動請教師複核。</x:v>
      </x:c>
      <x:c r="Z293" t="n">
        <x:v>4</x:v>
      </x:c>
      <x:c r="AA293" t="str">
        <x:v>2022-Q2</x:v>
      </x:c>
      <x:c r="AB293" t="str">
        <x:v>分鐘</x:v>
      </x:c>
      <x:c r="AC293" t="str">
        <x:v>天</x:v>
      </x:c>
    </x:row>
    <x:row r="294">
      <x:c r="A294" t="str">
        <x:v>小兒加護科</x:v>
      </x:c>
      <x:c r="B294" t="str">
        <x:v>FE0071</x:v>
      </x:c>
      <x:c r="C294" t="str">
        <x:v>SF071</x:v>
      </x:c>
      <x:c r="D294" t="str">
        <x:v>專科醫師在訓計畫</x:v>
      </x:c>
      <x:c r="E294" t="n">
        <x:v>7</x:v>
      </x:c>
      <x:c r="F294" t="n">
        <x:v>2</x:v>
      </x:c>
      <x:c r="G294" t="n">
        <x:v>2</x:v>
      </x:c>
      <x:c r="H294" t="str">
        <x:v>60-79</x:v>
      </x:c>
      <x:c r="I294" t="n">
        <x:v>2</x:v>
      </x:c>
      <x:c r="J294" t="str">
        <x:v>哮喘穩定期</x:v>
      </x:c>
      <x:c r="K294" t="str">
        <x:v>醫病溝通與共同決策</x:v>
      </x:c>
      <x:c r="L294" t="n">
        <x:v>3</x:v>
      </x:c>
      <x:c r="M294" t="n">
        <x:v>3</x:v>
      </x:c>
      <x:c r="N294" t="n">
        <x:v>4</x:v>
      </x:c>
      <x:c r="O294"/>
      <x:c r="P294" t="n">
        <x:v>5</x:v>
      </x:c>
      <x:c r="Q294" t="n">
        <x:v>4</x:v>
      </x:c>
      <x:c r="R294" t="n">
        <x:v>4</x:v>
      </x:c>
      <x:c r="S294" t="n">
        <x:v>3</x:v>
      </x:c>
      <x:c r="T294" t="n">
        <x:v>10</x:v>
      </x:c>
      <x:c r="U294" t="n">
        <x:v>7</x:v>
      </x:c>
      <x:c r="V294" t="str">
        <x:v>病例多樣且每班皆有實作機會，能具體稱讚正確動作而非空談；同時恪守倫理，堅持尊重病人拒絕權，展現出色的醫病溝通與共同決策能力。</x:v>
      </x:c>
      <x:c r="W294" t="str">
        <x:v>當眾批評時語氣過於情緒化，導致學員畏縮並影響教學效果，且在醫病溝通與共同決策的操作上仍未趨於穩定。</x:v>
      </x:c>
      <x:c r="X294" t="str">
        <x:v>指導教師</x:v>
      </x:c>
      <x:c r="Y294" t="str">
        <x:v>下階段針對「情緒化批評」制定改進行動，並主動請教師複核。</x:v>
      </x:c>
      <x:c r="Z294" t="n">
        <x:v>6</x:v>
      </x:c>
      <x:c r="AA294" t="str">
        <x:v>2022-Q2</x:v>
      </x:c>
      <x:c r="AB294" t="str">
        <x:v>分鐘</x:v>
      </x:c>
      <x:c r="AC294" t="str">
        <x:v>天</x:v>
      </x:c>
    </x:row>
    <x:row r="295">
      <x:c r="A295" t="str">
        <x:v>小兒加護科</x:v>
      </x:c>
      <x:c r="B295" t="str">
        <x:v>FE0071</x:v>
      </x:c>
      <x:c r="C295" t="str">
        <x:v>SF071</x:v>
      </x:c>
      <x:c r="D295" t="str">
        <x:v>一般臨床訓練</x:v>
      </x:c>
      <x:c r="E295" t="n">
        <x:v>6</x:v>
      </x:c>
      <x:c r="F295" t="n">
        <x:v>2</x:v>
      </x:c>
      <x:c r="G295" t="n">
        <x:v>2</x:v>
      </x:c>
      <x:c r="H295" t="str">
        <x:v>40-59</x:v>
      </x:c>
      <x:c r="I295" t="n">
        <x:v>2</x:v>
      </x:c>
      <x:c r="J295" t="str">
        <x:v>社區獲得性肺炎（觀察）</x:v>
      </x:c>
      <x:c r="K295" t="str">
        <x:v>時間管理與分工</x:v>
      </x:c>
      <x:c r="L295" t="n">
        <x:v>2</x:v>
      </x:c>
      <x:c r="M295" t="n">
        <x:v>4</x:v>
      </x:c>
      <x:c r="N295" t="n">
        <x:v>5</x:v>
      </x:c>
      <x:c r="O295" t="n">
        <x:v>4</x:v>
      </x:c>
      <x:c r="P295" t="n">
        <x:v>5</x:v>
      </x:c>
      <x:c r="Q295" t="n">
        <x:v>4</x:v>
      </x:c>
      <x:c r="R295" t="n">
        <x:v>5</x:v>
      </x:c>
      <x:c r="S295" t="n">
        <x:v>5</x:v>
      </x:c>
      <x:c r="T295" t="n">
        <x:v>2</x:v>
      </x:c>
      <x:c r="U295" t="n">
        <x:v>7</x:v>
      </x:c>
      <x:c r="V295"/>
      <x:c r="W295" t="str">
        <x:v>該教師常因設備短缺導致教學中斷，且習慣以當眾批評取代有效引導，致使討論氣氛僵化。</x:v>
      </x:c>
      <x:c r="X295" t="str">
        <x:v>臨床教師</x:v>
      </x:c>
      <x:c r="Y295" t="str">
        <x:v>下階段針對「設備短缺」制定改進行動，並主動請教師複核。</x:v>
      </x:c>
      <x:c r="Z295" t="n">
        <x:v>5</x:v>
      </x:c>
      <x:c r="AA295" t="str">
        <x:v>2022-Q2</x:v>
      </x:c>
      <x:c r="AB295" t="str">
        <x:v>分鐘</x:v>
      </x:c>
      <x:c r="AC295" t="str">
        <x:v>天</x:v>
      </x:c>
    </x:row>
    <x:row r="296">
      <x:c r="A296" t="str">
        <x:v>小兒加護科</x:v>
      </x:c>
      <x:c r="B296" t="str">
        <x:v>FE0072</x:v>
      </x:c>
      <x:c r="C296" t="str">
        <x:v>SF072</x:v>
      </x:c>
      <x:c r="D296" t="str">
        <x:v>專科醫師在訓計畫</x:v>
      </x:c>
      <x:c r="E296" t="n">
        <x:v>6</x:v>
      </x:c>
      <x:c r="F296" t="n">
        <x:v>2</x:v>
      </x:c>
      <x:c r="G296" t="n">
        <x:v>2</x:v>
      </x:c>
      <x:c r="H296" t="str">
        <x:v>20-39</x:v>
      </x:c>
      <x:c r="I296" t="n">
        <x:v>1</x:v>
      </x:c>
      <x:c r="J296" t="str">
        <x:v>術後傷口感染（輕）</x:v>
      </x:c>
      <x:c r="K296" t="str">
        <x:v>用藥安全與交互作用</x:v>
      </x:c>
      <x:c r="L296" t="n">
        <x:v>1</x:v>
      </x:c>
      <x:c r="M296" t="n">
        <x:v>5</x:v>
      </x:c>
      <x:c r="N296" t="n">
        <x:v>5</x:v>
      </x:c>
      <x:c r="O296" t="n">
        <x:v>5</x:v>
      </x:c>
      <x:c r="P296" t="n">
        <x:v>6</x:v>
      </x:c>
      <x:c r="Q296" t="n">
        <x:v>5</x:v>
      </x:c>
      <x:c r="R296" t="n">
        <x:v>5</x:v>
      </x:c>
      <x:c r="S296" t="n">
        <x:v>5</x:v>
      </x:c>
      <x:c r="T296" t="n">
        <x:v>1</x:v>
      </x:c>
      <x:c r="U296" t="n">
        <x:v>1</x:v>
      </x:c>
      <x:c r="V296" t="str">
        <x:v>該員在小儿加護科門診中主動撥時間複盤學員表現，且以極大耐心將同樣步驟平和示範四遍，使學員進步清晰可見。</x:v>
      </x:c>
      <x:c r="W296" t="str">
        <x:v>對學員報告表現出消極、不感興趣的態度，且評論內容模糊不清，易產生歧異，需持續觀察（小兒加護科門診）。</x:v>
      </x:c>
      <x:c r="X296" t="str">
        <x:v>臨床教師</x:v>
      </x:c>
      <x:c r="Y296" t="str">
        <x:v>下階段針對「態度消極」制定改進行動，並主動請教師複核。</x:v>
      </x:c>
      <x:c r="Z296" t="n">
        <x:v>6</x:v>
      </x:c>
      <x:c r="AA296" t="str">
        <x:v>2024-Q4</x:v>
      </x:c>
      <x:c r="AB296" t="str">
        <x:v>分鐘</x:v>
      </x:c>
      <x:c r="AC296" t="str">
        <x:v>天</x:v>
      </x:c>
    </x:row>
    <x:row r="297">
      <x:c r="A297" t="str">
        <x:v>小兒加護科</x:v>
      </x:c>
      <x:c r="B297" t="str">
        <x:v>FE0072</x:v>
      </x:c>
      <x:c r="C297" t="str">
        <x:v>SF072</x:v>
      </x:c>
      <x:c r="D297" t="str">
        <x:v>專科醫師在訓計畫</x:v>
      </x:c>
      <x:c r="E297" t="n">
        <x:v>7</x:v>
      </x:c>
      <x:c r="F297" t="n">
        <x:v>2</x:v>
      </x:c>
      <x:c r="G297" t="n">
        <x:v>2</x:v>
      </x:c>
      <x:c r="H297" t="str">
        <x:v>60-79</x:v>
      </x:c>
      <x:c r="I297" t="n">
        <x:v>1</x:v>
      </x:c>
      <x:c r="J297" t="str">
        <x:v>失眠與焦慮共病</x:v>
      </x:c>
      <x:c r="K297" t="str">
        <x:v>用藥安全與交互作用</x:v>
      </x:c>
      <x:c r="L297" t="n">
        <x:v>1</x:v>
      </x:c>
      <x:c r="M297"/>
      <x:c r="N297" t="n">
        <x:v>5</x:v>
      </x:c>
      <x:c r="O297" t="n">
        <x:v>5</x:v>
      </x:c>
      <x:c r="P297"/>
      <x:c r="Q297" t="n">
        <x:v>4</x:v>
      </x:c>
      <x:c r="R297"/>
      <x:c r="S297"/>
      <x:c r="T297" t="n">
        <x:v>10</x:v>
      </x:c>
      <x:c r="U297" t="n">
        <x:v>5</x:v>
      </x:c>
      <x:c r="V297" t="str">
        <x:v>技巧練習室設備齊全，讓學員能隨時隨地進行練習。小兒加護科教師透過實戰示範如何詢問關鍵病史，教學成效明顯。</x:v>
      </x:c>
      <x:c r="W297" t="str">
        <x:v>由於人手不足與兼課過多導致教學延遲，目前門診時段尚未穩定。</x:v>
      </x:c>
      <x:c r="X297" t="str">
        <x:v>主治教師</x:v>
      </x:c>
      <x:c r="Y297" t="str">
        <x:v>下階段針對「延遲回饋」制定改進行動，並主動請教師複核。</x:v>
      </x:c>
      <x:c r="Z297"/>
      <x:c r="AA297" t="str">
        <x:v>2024-Q4</x:v>
      </x:c>
      <x:c r="AB297" t="str">
        <x:v>分鐘</x:v>
      </x:c>
      <x:c r="AC297" t="str">
        <x:v>天</x:v>
      </x:c>
    </x:row>
    <x:row r="298">
      <x:c r="A298" t="str">
        <x:v>小兒加護科</x:v>
      </x:c>
      <x:c r="B298" t="str">
        <x:v>FE0072</x:v>
      </x:c>
      <x:c r="C298" t="str">
        <x:v>SF072</x:v>
      </x:c>
      <x:c r="D298" t="str">
        <x:v>一般臨床訓練</x:v>
      </x:c>
      <x:c r="E298" t="n">
        <x:v>5</x:v>
      </x:c>
      <x:c r="F298" t="n">
        <x:v>2</x:v>
      </x:c>
      <x:c r="G298" t="n">
        <x:v>2</x:v>
      </x:c>
      <x:c r="H298" t="str">
        <x:v>80+</x:v>
      </x:c>
      <x:c r="I298" t="n">
        <x:v>1</x:v>
      </x:c>
      <x:c r="J298" t="str">
        <x:v>社區獲得性肺炎（觀察）</x:v>
      </x:c>
      <x:c r="K298" t="str">
        <x:v>病歷記錄完整性</x:v>
      </x:c>
      <x:c r="L298"/>
      <x:c r="M298" t="n">
        <x:v>5</x:v>
      </x:c>
      <x:c r="N298" t="n">
        <x:v>5</x:v>
      </x:c>
      <x:c r="O298" t="n">
        <x:v>4</x:v>
      </x:c>
      <x:c r="P298" t="n">
        <x:v>6</x:v>
      </x:c>
      <x:c r="Q298" t="n">
        <x:v>5</x:v>
      </x:c>
      <x:c r="R298" t="n">
        <x:v>5</x:v>
      </x:c>
      <x:c r="S298"/>
      <x:c r="T298" t="n">
        <x:v>60</x:v>
      </x:c>
      <x:c r="U298" t="n">
        <x:v>3</x:v>
      </x:c>
      <x:c r="V298"/>
      <x:c r="W298" t="str">
        <x:v>小兒加護科因設備短缺導致學員需排隊等候檢查器材，且在病歷記錄完整性環節當眾批評動作緩慢的學員，未顧及其感受。</x:v>
      </x:c>
      <x:c r="X298" t="str">
        <x:v>臨床教師</x:v>
      </x:c>
      <x:c r="Y298" t="str">
        <x:v>下階段針對「設備短缺」制定改進行動，並主動請教師複核。</x:v>
      </x:c>
      <x:c r="Z298"/>
      <x:c r="AA298" t="str">
        <x:v>2024-Q4</x:v>
      </x:c>
      <x:c r="AB298" t="str">
        <x:v>分鐘</x:v>
      </x:c>
      <x:c r="AC298" t="str">
        <x:v>天</x:v>
      </x:c>
    </x:row>
    <x:row r="299">
      <x:c r="A299" t="str">
        <x:v>小兒加護科</x:v>
      </x:c>
      <x:c r="B299" t="str">
        <x:v>FE0072</x:v>
      </x:c>
      <x:c r="C299" t="str">
        <x:v>SF072</x:v>
      </x:c>
      <x:c r="D299" t="str">
        <x:v>專科醫師在訓計畫</x:v>
      </x:c>
      <x:c r="E299" t="n">
        <x:v>6</x:v>
      </x:c>
      <x:c r="F299" t="n">
        <x:v>2</x:v>
      </x:c>
      <x:c r="G299" t="n">
        <x:v>2</x:v>
      </x:c>
      <x:c r="H299" t="str">
        <x:v>80+</x:v>
      </x:c>
      <x:c r="I299" t="n">
        <x:v>1</x:v>
      </x:c>
      <x:c r="J299" t="str">
        <x:v>術後傷口感染（輕）</x:v>
      </x:c>
      <x:c r="K299"/>
      <x:c r="L299" t="n">
        <x:v>3</x:v>
      </x:c>
      <x:c r="M299" t="n">
        <x:v>5</x:v>
      </x:c>
      <x:c r="N299"/>
      <x:c r="O299" t="n">
        <x:v>4</x:v>
      </x:c>
      <x:c r="P299" t="n">
        <x:v>5</x:v>
      </x:c>
      <x:c r="Q299" t="n">
        <x:v>5</x:v>
      </x:c>
      <x:c r="R299"/>
      <x:c r="S299" t="n">
        <x:v>4</x:v>
      </x:c>
      <x:c r="T299" t="n">
        <x:v>45</x:v>
      </x:c>
      <x:c r="U299" t="n">
        <x:v>3</x:v>
      </x:c>
      <x:c r="V299" t="str">
        <x:v>查房時引導條理分明，展現高度耐心；教學設備齊全，模型與圖卡資源充裕，值得肯定。</x:v>
      </x:c>
      <x:c r="W299"/>
      <x:c r="X299" t="str">
        <x:v>主治教師</x:v>
      </x:c>
      <x:c r="Y299"/>
      <x:c r="Z299"/>
      <x:c r="AA299" t="str">
        <x:v>2024-Q4</x:v>
      </x:c>
      <x:c r="AB299" t="str">
        <x:v>分鐘</x:v>
      </x:c>
      <x:c r="AC299" t="str">
        <x:v>天</x:v>
      </x:c>
    </x:row>
    <x:row r="300">
      <x:c r="A300" t="str">
        <x:v>小兒加護科</x:v>
      </x:c>
      <x:c r="B300" t="str">
        <x:v>FE0073</x:v>
      </x:c>
      <x:c r="C300" t="str">
        <x:v>SF073</x:v>
      </x:c>
      <x:c r="D300" t="str">
        <x:v>專科醫師在訓計畫</x:v>
      </x:c>
      <x:c r="E300"/>
      <x:c r="F300" t="n">
        <x:v>1</x:v>
      </x:c>
      <x:c r="G300" t="n">
        <x:v>1</x:v>
      </x:c>
      <x:c r="H300" t="str">
        <x:v>80+</x:v>
      </x:c>
      <x:c r="I300" t="n">
        <x:v>1</x:v>
      </x:c>
      <x:c r="J300" t="str">
        <x:v>產前檢查常規</x:v>
      </x:c>
      <x:c r="K300" t="str">
        <x:v>病史詢問與理學檢查</x:v>
      </x:c>
      <x:c r="L300" t="n">
        <x:v>3</x:v>
      </x:c>
      <x:c r="M300" t="n">
        <x:v>5</x:v>
      </x:c>
      <x:c r="N300" t="n">
        <x:v>5</x:v>
      </x:c>
      <x:c r="O300" t="n">
        <x:v>4</x:v>
      </x:c>
      <x:c r="P300" t="n">
        <x:v>5</x:v>
      </x:c>
      <x:c r="Q300" t="n">
        <x:v>5</x:v>
      </x:c>
      <x:c r="R300" t="n">
        <x:v>5</x:v>
      </x:c>
      <x:c r="S300"/>
      <x:c r="T300" t="n">
        <x:v>5</x:v>
      </x:c>
      <x:c r="U300" t="n">
        <x:v>7</x:v>
      </x:c>
      <x:c r="V300" t="str">
        <x:v>病例多樣且數量充足，使學員能藉此磨練手感；同時，透過實際示範如何與患者溝通，展現了比言教更具成效的榜樣力量。</x:v>
      </x:c>
      <x:c r="W300" t="str">
        <x:v>該員常以設備短缺為由推諉，導致教學資源匱乏且練習時間被壓縮，加上當面指責同事使學員不知所措，反映其病史詢問與理學檢查操作尚未穩定。</x:v>
      </x:c>
      <x:c r="X300" t="str">
        <x:v>主治教師</x:v>
      </x:c>
      <x:c r="Y300"/>
      <x:c r="Z300" t="n">
        <x:v>6</x:v>
      </x:c>
      <x:c r="AA300" t="str">
        <x:v>2024-Q1</x:v>
      </x:c>
      <x:c r="AB300" t="str">
        <x:v>分鐘</x:v>
      </x:c>
      <x:c r="AC300" t="str">
        <x:v>天</x:v>
      </x:c>
    </x:row>
    <x:row r="301">
      <x:c r="A301" t="str">
        <x:v>小兒加護科</x:v>
      </x:c>
      <x:c r="B301" t="str">
        <x:v>FE0073</x:v>
      </x:c>
      <x:c r="C301" t="str">
        <x:v>SF073</x:v>
      </x:c>
      <x:c r="D301" t="str">
        <x:v>一般臨床訓練</x:v>
      </x:c>
      <x:c r="E301" t="n">
        <x:v>1</x:v>
      </x:c>
      <x:c r="F301" t="n">
        <x:v>1</x:v>
      </x:c>
      <x:c r="G301" t="n">
        <x:v>1</x:v>
      </x:c>
      <x:c r="H301" t="str">
        <x:v>80+</x:v>
      </x:c>
      <x:c r="I301" t="n">
        <x:v>2</x:v>
      </x:c>
      <x:c r="J301"/>
      <x:c r="K301"/>
      <x:c r="L301" t="n">
        <x:v>3</x:v>
      </x:c>
      <x:c r="M301" t="n">
        <x:v>4</x:v>
      </x:c>
      <x:c r="N301" t="n">
        <x:v>5</x:v>
      </x:c>
      <x:c r="O301" t="n">
        <x:v>4</x:v>
      </x:c>
      <x:c r="P301" t="n">
        <x:v>6</x:v>
      </x:c>
      <x:c r="Q301" t="n">
        <x:v>5</x:v>
      </x:c>
      <x:c r="R301"/>
      <x:c r="S301" t="n">
        <x:v>5</x:v>
      </x:c>
      <x:c r="T301" t="n">
        <x:v>20</x:v>
      </x:c>
      <x:c r="U301" t="n">
        <x:v>2</x:v>
      </x:c>
      <x:c r="V301" t="str">
        <x:v>經常教導學員以誠信態度面對倫理兩難，且設備齊全，透過錄影複盤與生動的群聚熱症候群案例回放，展現出小兒加護科門診顯而易見的進步。</x:v>
      </x:c>
      <x:c r="W301" t="str">
        <x:v>經常遲到，約定八點查房卻遲到半小時；面對錯誤時習慣推諉，缺乏改進意願，目前仍於小兒加護科門診改進中。</x:v>
      </x:c>
      <x:c r="X301" t="str">
        <x:v>臨床教師</x:v>
      </x:c>
      <x:c r="Y301"/>
      <x:c r="Z301" t="n">
        <x:v>6</x:v>
      </x:c>
      <x:c r="AA301" t="str">
        <x:v>2024-Q1</x:v>
      </x:c>
      <x:c r="AB301" t="str">
        <x:v>分鐘</x:v>
      </x:c>
      <x:c r="AC301" t="str">
        <x:v>天</x:v>
      </x:c>
    </x:row>
    <x:row r="302">
      <x:c r="A302" t="str">
        <x:v>婦女健康科</x:v>
      </x:c>
      <x:c r="B302" t="str">
        <x:v>FE0074</x:v>
      </x:c>
      <x:c r="C302" t="str">
        <x:v>SF074</x:v>
      </x:c>
      <x:c r="D302" t="str">
        <x:v>住院醫師訓練計畫</x:v>
      </x:c>
      <x:c r="E302" t="n">
        <x:v>4</x:v>
      </x:c>
      <x:c r="F302" t="n">
        <x:v>2</x:v>
      </x:c>
      <x:c r="G302" t="n">
        <x:v>1</x:v>
      </x:c>
      <x:c r="H302" t="str">
        <x:v>60-79</x:v>
      </x:c>
      <x:c r="I302" t="n">
        <x:v>2</x:v>
      </x:c>
      <x:c r="J302" t="str">
        <x:v>蕁麻疹反覆發作</x:v>
      </x:c>
      <x:c r="K302" t="str">
        <x:v>急症初判與轉診時機</x:v>
      </x:c>
      <x:c r="L302" t="n">
        <x:v>3</x:v>
      </x:c>
      <x:c r="M302" t="n">
        <x:v>4</x:v>
      </x:c>
      <x:c r="N302" t="n">
        <x:v>4</x:v>
      </x:c>
      <x:c r="O302"/>
      <x:c r="P302"/>
      <x:c r="Q302" t="n">
        <x:v>4</x:v>
      </x:c>
      <x:c r="R302"/>
      <x:c r="S302" t="n">
        <x:v>5</x:v>
      </x:c>
      <x:c r="T302" t="n">
        <x:v>45</x:v>
      </x:c>
      <x:c r="U302" t="n">
        <x:v>7</x:v>
      </x:c>
      <x:c r="V302" t="str">
        <x:v>主動撥出時間進行學員表現複盤，且病種多樣性高，涵蓋輕症至重症，表現值得肯定。</x:v>
      </x:c>
      <x:c r="W302" t="str">
        <x:v>在人手不足導致人人超載、預留回饋時間遭犧牲的值班場景下，仍常當眾嚴厲斥責動作慢的學員，毫不在意其感受。</x:v>
      </x:c>
      <x:c r="X302" t="str">
        <x:v>臨床教師</x:v>
      </x:c>
      <x:c r="Y302" t="str">
        <x:v>下階段針對「情緒化批評」制定改進行動，並主動請教師複核。</x:v>
      </x:c>
      <x:c r="Z302" t="n">
        <x:v>6</x:v>
      </x:c>
      <x:c r="AA302" t="str">
        <x:v>2023-Q1</x:v>
      </x:c>
      <x:c r="AB302" t="str">
        <x:v>分鐘</x:v>
      </x:c>
      <x:c r="AC302" t="str">
        <x:v>天</x:v>
      </x:c>
    </x:row>
    <x:row r="303">
      <x:c r="A303" t="str">
        <x:v>婦女健康科</x:v>
      </x:c>
      <x:c r="B303" t="str">
        <x:v>FE0074</x:v>
      </x:c>
      <x:c r="C303" t="str">
        <x:v>SF074</x:v>
      </x:c>
      <x:c r="D303" t="str">
        <x:v>一般臨床訓練</x:v>
      </x:c>
      <x:c r="E303"/>
      <x:c r="F303" t="n">
        <x:v>2</x:v>
      </x:c>
      <x:c r="G303" t="n">
        <x:v>2</x:v>
      </x:c>
      <x:c r="H303" t="str">
        <x:v>80+</x:v>
      </x:c>
      <x:c r="I303" t="n">
        <x:v>1</x:v>
      </x:c>
      <x:c r="J303" t="str">
        <x:v>疫苗不良事件觀察</x:v>
      </x:c>
      <x:c r="K303"/>
      <x:c r="L303" t="n">
        <x:v>1</x:v>
      </x:c>
      <x:c r="M303" t="n">
        <x:v>5</x:v>
      </x:c>
      <x:c r="N303" t="n">
        <x:v>5</x:v>
      </x:c>
      <x:c r="O303" t="n">
        <x:v>4</x:v>
      </x:c>
      <x:c r="P303"/>
      <x:c r="Q303" t="n">
        <x:v>4</x:v>
      </x:c>
      <x:c r="R303" t="n">
        <x:v>3</x:v>
      </x:c>
      <x:c r="S303"/>
      <x:c r="T303" t="n">
        <x:v>2</x:v>
      </x:c>
      <x:c r="U303" t="n">
        <x:v>2</x:v>
      </x:c>
      <x:c r="V303" t="str">
        <x:v>病例多樣且設備齊全，門診時段能隨時利用練習室精進技巧，實屬難得，值得肯定。</x:v>
      </x:c>
      <x:c r="W303" t="str">
        <x:v>該學員態度消極，屡次遲到且對約定的回饋一再失約，令學員不敢再行預約；其錯誤被冷淡放過而缺乏叮嚀，目前仍處於改進階段。</x:v>
      </x:c>
      <x:c r="X303" t="str">
        <x:v>指導教師</x:v>
      </x:c>
      <x:c r="Y303"/>
      <x:c r="Z303" t="n">
        <x:v>5</x:v>
      </x:c>
      <x:c r="AA303" t="str">
        <x:v>2023-Q1</x:v>
      </x:c>
      <x:c r="AB303" t="str">
        <x:v>分鐘</x:v>
      </x:c>
      <x:c r="AC303" t="str">
        <x:v>天</x:v>
      </x:c>
    </x:row>
    <x:row r="304">
      <x:c r="A304" t="str">
        <x:v>婦女健康科</x:v>
      </x:c>
      <x:c r="B304" t="str">
        <x:v>FE0074</x:v>
      </x:c>
      <x:c r="C304" t="str">
        <x:v>SF074</x:v>
      </x:c>
      <x:c r="D304" t="str">
        <x:v>一般臨床訓練</x:v>
      </x:c>
      <x:c r="E304" t="n">
        <x:v>2</x:v>
      </x:c>
      <x:c r="F304" t="n">
        <x:v>2</x:v>
      </x:c>
      <x:c r="G304" t="n">
        <x:v>1</x:v>
      </x:c>
      <x:c r="H304" t="str">
        <x:v>0-19</x:v>
      </x:c>
      <x:c r="I304" t="n">
        <x:v>1</x:v>
      </x:c>
      <x:c r="J304" t="str">
        <x:v>貧血原因待查</x:v>
      </x:c>
      <x:c r="K304" t="str">
        <x:v>團隊溝通交班</x:v>
      </x:c>
      <x:c r="L304" t="n">
        <x:v>2</x:v>
      </x:c>
      <x:c r="M304" t="n">
        <x:v>4</x:v>
      </x:c>
      <x:c r="N304" t="n">
        <x:v>4</x:v>
      </x:c>
      <x:c r="O304"/>
      <x:c r="P304" t="n">
        <x:v>4</x:v>
      </x:c>
      <x:c r="Q304"/>
      <x:c r="R304" t="n">
        <x:v>5</x:v>
      </x:c>
      <x:c r="S304"/>
      <x:c r="T304" t="n">
        <x:v>60</x:v>
      </x:c>
      <x:c r="U304" t="n">
        <x:v>1</x:v>
      </x:c>
      <x:c r="V304" t="str">
        <x:v>病例多樣且數量充足，使學員能藉此練就紮實手感；教師更親自示範無菌操作，確保每個細節皆達典範。</x:v>
      </x:c>
      <x:c r="W304" t="str">
        <x:v>午間查房時常整段回饋籠統模糊，聽不出具體改進之處，且曾當眾批評學員病史遺漏，令人難堪，相關表現仍在改進中。</x:v>
      </x:c>
      <x:c r="X304" t="str">
        <x:v>指導教師</x:v>
      </x:c>
      <x:c r="Y304" t="str">
        <x:v>下階段針對「情緒化批評」制定改進行動，並主動請教師複核。</x:v>
      </x:c>
      <x:c r="Z304" t="n">
        <x:v>5</x:v>
      </x:c>
      <x:c r="AA304" t="str">
        <x:v>2023-Q1</x:v>
      </x:c>
      <x:c r="AB304" t="str">
        <x:v>分鐘</x:v>
      </x:c>
      <x:c r="AC304" t="str">
        <x:v>天</x:v>
      </x:c>
    </x:row>
    <x:row r="305">
      <x:c r="A305" t="str">
        <x:v>婦女健康科</x:v>
      </x:c>
      <x:c r="B305" t="str">
        <x:v>FE0075</x:v>
      </x:c>
      <x:c r="C305" t="str">
        <x:v>SF075</x:v>
      </x:c>
      <x:c r="D305" t="str">
        <x:v>專科護理師學員計畫</x:v>
      </x:c>
      <x:c r="E305" t="n">
        <x:v>1</x:v>
      </x:c>
      <x:c r="F305" t="n">
        <x:v>3</x:v>
      </x:c>
      <x:c r="G305" t="n">
        <x:v>2</x:v>
      </x:c>
      <x:c r="H305" t="str">
        <x:v>20-39</x:v>
      </x:c>
      <x:c r="I305" t="n">
        <x:v>2</x:v>
      </x:c>
      <x:c r="J305" t="str">
        <x:v>術後傷口感染（輕）</x:v>
      </x:c>
      <x:c r="K305" t="str">
        <x:v>人文關懷與倫理敏感</x:v>
      </x:c>
      <x:c r="L305" t="n">
        <x:v>3</x:v>
      </x:c>
      <x:c r="M305" t="n">
        <x:v>4</x:v>
      </x:c>
      <x:c r="N305"/>
      <x:c r="O305" t="n">
        <x:v>5</x:v>
      </x:c>
      <x:c r="P305"/>
      <x:c r="Q305" t="n">
        <x:v>4</x:v>
      </x:c>
      <x:c r="R305" t="n">
        <x:v>5</x:v>
      </x:c>
      <x:c r="S305" t="n">
        <x:v>5</x:v>
      </x:c>
      <x:c r="T305" t="n">
        <x:v>10</x:v>
      </x:c>
      <x:c r="U305" t="n">
        <x:v>1</x:v>
      </x:c>
      <x:c r="V305" t="str">
        <x:v>教師以主動姿態透過行勝於言的典範示範關鍵病史問診，並善用病例多樣性即時復盤錯誤，讓學員在人文關懷與倫理敏感環節的進步清晰可見。</x:v>
      </x:c>
      <x:c r="W305" t="str">
        <x:v>表達內容過於模糊，導致學員難以理解，其人文關懷與倫理敏感度仍有待改進。</x:v>
      </x:c>
      <x:c r="X305" t="str">
        <x:v>主治教師</x:v>
      </x:c>
      <x:c r="Y305"/>
      <x:c r="Z305"/>
      <x:c r="AA305" t="str">
        <x:v>2022-Q3</x:v>
      </x:c>
      <x:c r="AB305" t="str">
        <x:v>分鐘</x:v>
      </x:c>
      <x:c r="AC305" t="str">
        <x:v>天</x:v>
      </x:c>
    </x:row>
    <x:row r="306">
      <x:c r="A306" t="str">
        <x:v>婦女健康科</x:v>
      </x:c>
      <x:c r="B306" t="str">
        <x:v>FE0075</x:v>
      </x:c>
      <x:c r="C306" t="str">
        <x:v>SF075</x:v>
      </x:c>
      <x:c r="D306" t="str">
        <x:v>住院醫師訓練計畫</x:v>
      </x:c>
      <x:c r="E306" t="n">
        <x:v>8</x:v>
      </x:c>
      <x:c r="F306" t="n">
        <x:v>3</x:v>
      </x:c>
      <x:c r="G306" t="n">
        <x:v>1</x:v>
      </x:c>
      <x:c r="H306" t="str">
        <x:v>60-79</x:v>
      </x:c>
      <x:c r="I306" t="n">
        <x:v>2</x:v>
      </x:c>
      <x:c r="J306" t="str">
        <x:v>蕁麻疹反覆發作</x:v>
      </x:c>
      <x:c r="K306" t="str">
        <x:v>病史詢問與理學檢查</x:v>
      </x:c>
      <x:c r="L306" t="n">
        <x:v>3</x:v>
      </x:c>
      <x:c r="M306" t="n">
        <x:v>4</x:v>
      </x:c>
      <x:c r="N306"/>
      <x:c r="O306"/>
      <x:c r="P306" t="n">
        <x:v>4</x:v>
      </x:c>
      <x:c r="Q306"/>
      <x:c r="R306" t="n">
        <x:v>4</x:v>
      </x:c>
      <x:c r="S306" t="n">
        <x:v>6</x:v>
      </x:c>
      <x:c r="T306" t="n">
        <x:v>5</x:v>
      </x:c>
      <x:c r="U306" t="n">
        <x:v>3</x:v>
      </x:c>
      <x:c r="V306"/>
      <x:c r="W306" t="str">
        <x:v>常因推諉跨組會議之合作意願，導致課程銜接斷鏈，目前婦女健康科門診仍於改進中。</x:v>
      </x:c>
      <x:c r="X306" t="str">
        <x:v>主治教師</x:v>
      </x:c>
      <x:c r="Y306" t="str">
        <x:v>下階段針對「團隊消極」制定改進行動，並主動請教師複核。</x:v>
      </x:c>
      <x:c r="Z306" t="n">
        <x:v>6</x:v>
      </x:c>
      <x:c r="AA306" t="str">
        <x:v>2022-Q3</x:v>
      </x:c>
      <x:c r="AB306" t="str">
        <x:v>分鐘</x:v>
      </x:c>
      <x:c r="AC306" t="str">
        <x:v>天</x:v>
      </x:c>
    </x:row>
    <x:row r="307">
      <x:c r="A307" t="str">
        <x:v>婦女健康科</x:v>
      </x:c>
      <x:c r="B307" t="str">
        <x:v>FE0075</x:v>
      </x:c>
      <x:c r="C307" t="str">
        <x:v>SF075</x:v>
      </x:c>
      <x:c r="D307" t="str">
        <x:v>一般臨床訓練</x:v>
      </x:c>
      <x:c r="E307" t="n">
        <x:v>8</x:v>
      </x:c>
      <x:c r="F307" t="n">
        <x:v>3</x:v>
      </x:c>
      <x:c r="G307" t="n">
        <x:v>2</x:v>
      </x:c>
      <x:c r="H307" t="str">
        <x:v>80+</x:v>
      </x:c>
      <x:c r="I307" t="n">
        <x:v>2</x:v>
      </x:c>
      <x:c r="J307" t="str">
        <x:v>第二型糖尿病（初診）</x:v>
      </x:c>
      <x:c r="K307" t="str">
        <x:v>病史詢問與理學檢查</x:v>
      </x:c>
      <x:c r="L307" t="n">
        <x:v>3</x:v>
      </x:c>
      <x:c r="M307"/>
      <x:c r="N307"/>
      <x:c r="O307" t="n">
        <x:v>6</x:v>
      </x:c>
      <x:c r="P307" t="n">
        <x:v>6</x:v>
      </x:c>
      <x:c r="Q307" t="n">
        <x:v>4</x:v>
      </x:c>
      <x:c r="R307" t="n">
        <x:v>4</x:v>
      </x:c>
      <x:c r="S307" t="n">
        <x:v>4</x:v>
      </x:c>
      <x:c r="T307" t="n">
        <x:v>1</x:v>
      </x:c>
      <x:c r="U307" t="n">
        <x:v>14</x:v>
      </x:c>
      <x:c r="V307" t="str">
        <x:v>教師以耐心引導學員進行層次分明的病史與檢查規劃，並透過示範關鍵問診樹立典範。憑藉穩定且病例多樣的臨床資源，學員能在行勝於言的教導下，清晰看見自身進步。</x:v>
      </x:c>
      <x:c r="W307"/>
      <x:c r="X307" t="str">
        <x:v>主治教師</x:v>
      </x:c>
      <x:c r="Y307" t="str">
        <x:v>下階段針對「延遲回饋」制定改進行動，並主動請教師複核。</x:v>
      </x:c>
      <x:c r="Z307" t="n">
        <x:v>6</x:v>
      </x:c>
      <x:c r="AA307" t="str">
        <x:v>2022-Q3</x:v>
      </x:c>
      <x:c r="AB307" t="str">
        <x:v>分鐘</x:v>
      </x:c>
      <x:c r="AC307" t="str">
        <x:v>天</x:v>
      </x:c>
    </x:row>
    <x:row r="308">
      <x:c r="A308" t="str">
        <x:v>婦女健康科</x:v>
      </x:c>
      <x:c r="B308" t="str">
        <x:v>FE0075</x:v>
      </x:c>
      <x:c r="C308" t="str">
        <x:v>SF075</x:v>
      </x:c>
      <x:c r="D308" t="str">
        <x:v>實習醫學生訓練計畫</x:v>
      </x:c>
      <x:c r="E308" t="n">
        <x:v>1</x:v>
      </x:c>
      <x:c r="F308" t="n">
        <x:v>3</x:v>
      </x:c>
      <x:c r="G308" t="n">
        <x:v>1</x:v>
      </x:c>
      <x:c r="H308" t="str">
        <x:v>40-59</x:v>
      </x:c>
      <x:c r="I308" t="n">
        <x:v>2</x:v>
      </x:c>
      <x:c r="J308"/>
      <x:c r="K308" t="str">
        <x:v>團隊溝通交班</x:v>
      </x:c>
      <x:c r="L308" t="n">
        <x:v>2</x:v>
      </x:c>
      <x:c r="M308"/>
      <x:c r="N308" t="n">
        <x:v>6</x:v>
      </x:c>
      <x:c r="O308" t="n">
        <x:v>4</x:v>
      </x:c>
      <x:c r="P308" t="n">
        <x:v>5</x:v>
      </x:c>
      <x:c r="Q308" t="n">
        <x:v>4</x:v>
      </x:c>
      <x:c r="R308" t="n">
        <x:v>5</x:v>
      </x:c>
      <x:c r="S308" t="n">
        <x:v>5</x:v>
      </x:c>
      <x:c r="T308" t="n">
        <x:v>20</x:v>
      </x:c>
      <x:c r="U308" t="n">
        <x:v>1</x:v>
      </x:c>
      <x:c r="V308" t="str">
        <x:v>處置現場從容有條，展現專業典範；教學時嚴謹維護病人隱私，配合完善的錄影複盤系統，設備齊全且進步顯著。</x:v>
      </x:c>
      <x:c r="W308" t="str">
        <x:v>評語指出教學過程情緒化成分過重，且常因當眾批評導致人手不足與人人超載，致使預留的回饋時間遭犧牲，目前仍於午間查房中持續改進。</x:v>
      </x:c>
      <x:c r="X308" t="str">
        <x:v>臨床教師</x:v>
      </x:c>
      <x:c r="Y308"/>
      <x:c r="Z308"/>
      <x:c r="AA308" t="str">
        <x:v>2022-Q3</x:v>
      </x:c>
      <x:c r="AB308" t="str">
        <x:v>分鐘</x:v>
      </x:c>
      <x:c r="AC308" t="str">
        <x:v>天</x:v>
      </x:c>
    </x:row>
    <x:row r="309">
      <x:c r="A309" t="str">
        <x:v>婦女健康科</x:v>
      </x:c>
      <x:c r="B309" t="str">
        <x:v>FE0075</x:v>
      </x:c>
      <x:c r="C309" t="str">
        <x:v>SF075</x:v>
      </x:c>
      <x:c r="D309" t="str">
        <x:v>專科醫師在訓計畫</x:v>
      </x:c>
      <x:c r="E309" t="n">
        <x:v>5</x:v>
      </x:c>
      <x:c r="F309" t="n">
        <x:v>3</x:v>
      </x:c>
      <x:c r="G309" t="n">
        <x:v>1</x:v>
      </x:c>
      <x:c r="H309" t="str">
        <x:v>60-79</x:v>
      </x:c>
      <x:c r="I309" t="n">
        <x:v>1</x:v>
      </x:c>
      <x:c r="J309" t="str">
        <x:v>皮膚潰瘍換藥</x:v>
      </x:c>
      <x:c r="K309" t="str">
        <x:v>用藥安全與交互作用</x:v>
      </x:c>
      <x:c r="L309" t="n">
        <x:v>1</x:v>
      </x:c>
      <x:c r="M309"/>
      <x:c r="N309" t="n">
        <x:v>6</x:v>
      </x:c>
      <x:c r="O309" t="n">
        <x:v>4</x:v>
      </x:c>
      <x:c r="P309"/>
      <x:c r="Q309" t="n">
        <x:v>5</x:v>
      </x:c>
      <x:c r="R309" t="n">
        <x:v>5</x:v>
      </x:c>
      <x:c r="S309" t="n">
        <x:v>4</x:v>
      </x:c>
      <x:c r="T309" t="n">
        <x:v>30</x:v>
      </x:c>
      <x:c r="U309" t="n">
        <x:v>2</x:v>
      </x:c>
      <x:c r="V309"/>
      <x:c r="W309"/>
      <x:c r="X309" t="str">
        <x:v>指導教師</x:v>
      </x:c>
      <x:c r="Y309" t="str">
        <x:v>下階段針對「態度消極」制定改進行動，並主動請教師複核。</x:v>
      </x:c>
      <x:c r="Z309" t="n">
        <x:v>5</x:v>
      </x:c>
      <x:c r="AA309" t="str">
        <x:v>2022-Q3</x:v>
      </x:c>
      <x:c r="AB309" t="str">
        <x:v>分鐘</x:v>
      </x:c>
      <x:c r="AC309" t="str">
        <x:v>天</x:v>
      </x:c>
    </x:row>
    <x:row r="310">
      <x:c r="A310" t="str">
        <x:v>婦女健康科</x:v>
      </x:c>
      <x:c r="B310" t="str">
        <x:v>FE0075</x:v>
      </x:c>
      <x:c r="C310" t="str">
        <x:v>SF075</x:v>
      </x:c>
      <x:c r="D310" t="str">
        <x:v>一般臨床訓練</x:v>
      </x:c>
      <x:c r="E310"/>
      <x:c r="F310" t="n">
        <x:v>3</x:v>
      </x:c>
      <x:c r="G310" t="n">
        <x:v>1</x:v>
      </x:c>
      <x:c r="H310" t="str">
        <x:v>20-39</x:v>
      </x:c>
      <x:c r="I310" t="n">
        <x:v>2</x:v>
      </x:c>
      <x:c r="J310" t="str">
        <x:v>跌倒後功能評估</x:v>
      </x:c>
      <x:c r="K310" t="str">
        <x:v>病史詢問與理學檢查</x:v>
      </x:c>
      <x:c r="L310" t="n">
        <x:v>2</x:v>
      </x:c>
      <x:c r="M310" t="n">
        <x:v>5</x:v>
      </x:c>
      <x:c r="N310" t="n">
        <x:v>5</x:v>
      </x:c>
      <x:c r="O310" t="n">
        <x:v>5</x:v>
      </x:c>
      <x:c r="P310"/>
      <x:c r="Q310" t="n">
        <x:v>5</x:v>
      </x:c>
      <x:c r="R310" t="n">
        <x:v>4</x:v>
      </x:c>
      <x:c r="S310" t="n">
        <x:v>5</x:v>
      </x:c>
      <x:c r="T310" t="n">
        <x:v>15</x:v>
      </x:c>
      <x:c r="U310" t="n">
        <x:v>1</x:v>
      </x:c>
      <x:c r="V310" t="str">
        <x:v>在閒談中常談及醫德，展現言傳身教；同時接觸病例多樣，使見習視野大開，成效明顯。</x:v>
      </x:c>
      <x:c r="W310" t="str">
        <x:v>團隊內推諉成風，致使教學協作難以推動，週末值班亦受此影響。</x:v>
      </x:c>
      <x:c r="X310" t="str">
        <x:v>臨床教師</x:v>
      </x:c>
      <x:c r="Y310" t="str">
        <x:v>下階段針對「團隊消極」制定改進行動，並主動請教師複核。</x:v>
      </x:c>
      <x:c r="Z310" t="n">
        <x:v>5</x:v>
      </x:c>
      <x:c r="AA310" t="str">
        <x:v>2022-Q3</x:v>
      </x:c>
      <x:c r="AB310" t="str">
        <x:v>分鐘</x:v>
      </x:c>
      <x:c r="AC310" t="str">
        <x:v>天</x:v>
      </x:c>
    </x:row>
    <x:row r="311">
      <x:c r="A311" t="str">
        <x:v>婦女健康科</x:v>
      </x:c>
      <x:c r="B311" t="str">
        <x:v>FE0076</x:v>
      </x:c>
      <x:c r="C311" t="str">
        <x:v>SF076</x:v>
      </x:c>
      <x:c r="D311" t="str">
        <x:v>專科醫師在訓計畫</x:v>
      </x:c>
      <x:c r="E311" t="n">
        <x:v>5</x:v>
      </x:c>
      <x:c r="F311" t="n">
        <x:v>6</x:v>
      </x:c>
      <x:c r="G311" t="n">
        <x:v>2</x:v>
      </x:c>
      <x:c r="H311" t="str">
        <x:v>20-39</x:v>
      </x:c>
      <x:c r="I311" t="n">
        <x:v>1</x:v>
      </x:c>
      <x:c r="J311" t="str">
        <x:v>老人多重用藥評估</x:v>
      </x:c>
      <x:c r="K311" t="str">
        <x:v>時間管理與分工</x:v>
      </x:c>
      <x:c r="L311" t="n">
        <x:v>1</x:v>
      </x:c>
      <x:c r="M311" t="n">
        <x:v>5</x:v>
      </x:c>
      <x:c r="N311" t="n">
        <x:v>5</x:v>
      </x:c>
      <x:c r="O311" t="n">
        <x:v>5</x:v>
      </x:c>
      <x:c r="P311" t="n">
        <x:v>5</x:v>
      </x:c>
      <x:c r="Q311" t="n">
        <x:v>6</x:v>
      </x:c>
      <x:c r="R311" t="n">
        <x:v>6</x:v>
      </x:c>
      <x:c r="S311"/>
      <x:c r="T311" t="n">
        <x:v>10</x:v>
      </x:c>
      <x:c r="U311" t="n">
        <x:v>14</x:v>
      </x:c>
      <x:c r="V311"/>
      <x:c r="W311"/>
      <x:c r="X311" t="str">
        <x:v>主治教師</x:v>
      </x:c>
      <x:c r="Y311"/>
      <x:c r="Z311" t="n">
        <x:v>5</x:v>
      </x:c>
      <x:c r="AA311" t="str">
        <x:v>2023-Q3</x:v>
      </x:c>
      <x:c r="AB311" t="str">
        <x:v>分鐘</x:v>
      </x:c>
      <x:c r="AC311" t="str">
        <x:v>天</x:v>
      </x:c>
    </x:row>
    <x:row r="312">
      <x:c r="A312" t="str">
        <x:v>婦女健康科</x:v>
      </x:c>
      <x:c r="B312" t="str">
        <x:v>FE0076</x:v>
      </x:c>
      <x:c r="C312" t="str">
        <x:v>SF076</x:v>
      </x:c>
      <x:c r="D312" t="str">
        <x:v>專科醫師在訓計畫</x:v>
      </x:c>
      <x:c r="E312" t="n">
        <x:v>5</x:v>
      </x:c>
      <x:c r="F312" t="n">
        <x:v>6</x:v>
      </x:c>
      <x:c r="G312" t="n">
        <x:v>1</x:v>
      </x:c>
      <x:c r="H312" t="str">
        <x:v>20-39</x:v>
      </x:c>
      <x:c r="I312" t="n">
        <x:v>1</x:v>
      </x:c>
      <x:c r="J312"/>
      <x:c r="K312" t="str">
        <x:v>處置優先順序判斷</x:v>
      </x:c>
      <x:c r="L312" t="n">
        <x:v>2</x:v>
      </x:c>
      <x:c r="M312" t="n">
        <x:v>5</x:v>
      </x:c>
      <x:c r="N312" t="n">
        <x:v>5</x:v>
      </x:c>
      <x:c r="O312"/>
      <x:c r="P312" t="n">
        <x:v>5</x:v>
      </x:c>
      <x:c r="Q312" t="n">
        <x:v>6</x:v>
      </x:c>
      <x:c r="R312" t="n">
        <x:v>6</x:v>
      </x:c>
      <x:c r="S312" t="n">
        <x:v>5</x:v>
      </x:c>
      <x:c r="T312" t="n">
        <x:v>10</x:v>
      </x:c>
      <x:c r="U312" t="n">
        <x:v>3</x:v>
      </x:c>
      <x:c r="V312" t="str">
        <x:v>查房結束前，主動關心學員卡關的地方。；另外總是案例豐富，常見病症的討論深度自然拉開。（值班場景）。</x:v>
      </x:c>
      <x:c r="W312" t="str">
        <x:v>報告提交後數週皆無後續進度，導致熱度降低，需持續觀察延遲情況。</x:v>
      </x:c>
      <x:c r="X312" t="str">
        <x:v>臨床教師</x:v>
      </x:c>
      <x:c r="Y312" t="str">
        <x:v>下階段針對「延遲回饋」制定改進行動，並主動請教師複核。</x:v>
      </x:c>
      <x:c r="Z312" t="n">
        <x:v>5</x:v>
      </x:c>
      <x:c r="AA312" t="str">
        <x:v>2023-Q3</x:v>
      </x:c>
      <x:c r="AB312" t="str">
        <x:v>分鐘</x:v>
      </x:c>
      <x:c r="AC312" t="str">
        <x:v>天</x:v>
      </x:c>
    </x:row>
    <x:row r="313">
      <x:c r="A313" t="str">
        <x:v>婦女健康科</x:v>
      </x:c>
      <x:c r="B313" t="str">
        <x:v>FE0076</x:v>
      </x:c>
      <x:c r="C313" t="str">
        <x:v>SF076</x:v>
      </x:c>
      <x:c r="D313" t="str">
        <x:v>實習醫學生訓練計畫</x:v>
      </x:c>
      <x:c r="E313" t="n">
        <x:v>1</x:v>
      </x:c>
      <x:c r="F313" t="n">
        <x:v>6</x:v>
      </x:c>
      <x:c r="G313" t="n">
        <x:v>2</x:v>
      </x:c>
      <x:c r="H313" t="str">
        <x:v>40-59</x:v>
      </x:c>
      <x:c r="I313" t="n">
        <x:v>2</x:v>
      </x:c>
      <x:c r="J313" t="str">
        <x:v>高血壓調整期</x:v>
      </x:c>
      <x:c r="K313" t="str">
        <x:v>處置優先順序判斷</x:v>
      </x:c>
      <x:c r="L313"/>
      <x:c r="M313" t="n">
        <x:v>6</x:v>
      </x:c>
      <x:c r="N313"/>
      <x:c r="O313" t="n">
        <x:v>5</x:v>
      </x:c>
      <x:c r="P313"/>
      <x:c r="Q313" t="n">
        <x:v>5</x:v>
      </x:c>
      <x:c r="R313" t="n">
        <x:v>5</x:v>
      </x:c>
      <x:c r="S313" t="n">
        <x:v>5</x:v>
      </x:c>
      <x:c r="T313" t="n">
        <x:v>60</x:v>
      </x:c>
      <x:c r="U313" t="n">
        <x:v>5</x:v>
      </x:c>
      <x:c r="V313" t="str">
        <x:v>能主動在錯誤當下帶領學門員當場復盤，並在進行高血壓調整期案例教學前，落實尊重病人意願與去識別化的倫理原則。此外，因病例多樣且常見病症討論具深度，其進步程度在婦女健康科病房清晰可見。</x:v>
      </x:c>
      <x:c r="W313"/>
      <x:c r="X313" t="str">
        <x:v>臨床教師</x:v>
      </x:c>
      <x:c r="Y313" t="str">
        <x:v>下階段針對「情緒化批評」制定改進行動，並主動請教師複核。</x:v>
      </x:c>
      <x:c r="Z313" t="n">
        <x:v>6</x:v>
      </x:c>
      <x:c r="AA313" t="str">
        <x:v>2023-Q3</x:v>
      </x:c>
      <x:c r="AB313" t="str">
        <x:v>分鐘</x:v>
      </x:c>
      <x:c r="AC313" t="str">
        <x:v>天</x:v>
      </x:c>
    </x:row>
    <x:row r="314">
      <x:c r="A314" t="str">
        <x:v>婦女健康科</x:v>
      </x:c>
      <x:c r="B314" t="str">
        <x:v>FE0076</x:v>
      </x:c>
      <x:c r="C314" t="str">
        <x:v>SF076</x:v>
      </x:c>
      <x:c r="D314" t="str">
        <x:v>一般臨床訓練</x:v>
      </x:c>
      <x:c r="E314" t="n">
        <x:v>2</x:v>
      </x:c>
      <x:c r="F314" t="n">
        <x:v>6</x:v>
      </x:c>
      <x:c r="G314" t="n">
        <x:v>2</x:v>
      </x:c>
      <x:c r="H314" t="str">
        <x:v>0-19</x:v>
      </x:c>
      <x:c r="I314" t="n">
        <x:v>2</x:v>
      </x:c>
      <x:c r="J314" t="str">
        <x:v>小兒反覆喘息</x:v>
      </x:c>
      <x:c r="K314" t="str">
        <x:v>醫病溝通與共同決策</x:v>
      </x:c>
      <x:c r="L314"/>
      <x:c r="M314" t="n">
        <x:v>4</x:v>
      </x:c>
      <x:c r="N314" t="n">
        <x:v>6</x:v>
      </x:c>
      <x:c r="O314" t="n">
        <x:v>5</x:v>
      </x:c>
      <x:c r="P314" t="n">
        <x:v>5</x:v>
      </x:c>
      <x:c r="Q314" t="n">
        <x:v>5</x:v>
      </x:c>
      <x:c r="R314" t="n">
        <x:v>5</x:v>
      </x:c>
      <x:c r="S314" t="n">
        <x:v>5</x:v>
      </x:c>
      <x:c r="T314" t="n">
        <x:v>30</x:v>
      </x:c>
      <x:c r="U314" t="n">
        <x:v>3</x:v>
      </x:c>
      <x:c r="V314" t="str">
        <x:v>該教師以準時到崗展現主動典範，並透過午間查房等具體情境即時回顧醫病溝通與共同決策，有效促進學員吸收。</x:v>
      </x:c>
      <x:c r="W314" t="str">
        <x:v>受人手不足影響，查房時間一再被壓縮且教學未出現兩次，惟遲到情況仍在改進中。</x:v>
      </x:c>
      <x:c r="X314" t="str">
        <x:v>臨床教師</x:v>
      </x:c>
      <x:c r="Y314" t="str">
        <x:v>下階段針對「人手不足」制定改進行動，並主動請教師複核。</x:v>
      </x:c>
      <x:c r="Z314"/>
      <x:c r="AA314" t="str">
        <x:v>2023-Q3</x:v>
      </x:c>
      <x:c r="AB314" t="str">
        <x:v>分鐘</x:v>
      </x:c>
      <x:c r="AC314" t="str">
        <x:v>天</x:v>
      </x:c>
    </x:row>
    <x:row r="315">
      <x:c r="A315" t="str">
        <x:v>婦女健康科</x:v>
      </x:c>
      <x:c r="B315" t="str">
        <x:v>FE0076</x:v>
      </x:c>
      <x:c r="C315" t="str">
        <x:v>SF076</x:v>
      </x:c>
      <x:c r="D315" t="str">
        <x:v>住院醫師訓練計畫</x:v>
      </x:c>
      <x:c r="E315" t="n">
        <x:v>4</x:v>
      </x:c>
      <x:c r="F315" t="n">
        <x:v>6</x:v>
      </x:c>
      <x:c r="G315" t="n">
        <x:v>1</x:v>
      </x:c>
      <x:c r="H315" t="str">
        <x:v>0-19</x:v>
      </x:c>
      <x:c r="I315" t="n">
        <x:v>2</x:v>
      </x:c>
      <x:c r="J315" t="str">
        <x:v>皮膚潰瘍換藥</x:v>
      </x:c>
      <x:c r="K315" t="str">
        <x:v>急症初判與轉診時機</x:v>
      </x:c>
      <x:c r="L315" t="n">
        <x:v>3</x:v>
      </x:c>
      <x:c r="M315" t="n">
        <x:v>5</x:v>
      </x:c>
      <x:c r="N315" t="n">
        <x:v>6</x:v>
      </x:c>
      <x:c r="O315" t="n">
        <x:v>6</x:v>
      </x:c>
      <x:c r="P315" t="n">
        <x:v>5</x:v>
      </x:c>
      <x:c r="Q315" t="n">
        <x:v>5</x:v>
      </x:c>
      <x:c r="R315" t="n">
        <x:v>4</x:v>
      </x:c>
      <x:c r="S315" t="n">
        <x:v>6</x:v>
      </x:c>
      <x:c r="T315" t="n">
        <x:v>30</x:v>
      </x:c>
      <x:c r="U315" t="n">
        <x:v>7</x:v>
      </x:c>
      <x:c r="V315"/>
      <x:c r="W315" t="str">
        <x:v>設備短缺導致模擬器排隊耗時過長，且當眾批評報告遲交的處理方式令人難堪，需於值班場景持續觀察。</x:v>
      </x:c>
      <x:c r="X315" t="str">
        <x:v>臨床教師</x:v>
      </x:c>
      <x:c r="Y315"/>
      <x:c r="Z315"/>
      <x:c r="AA315" t="str">
        <x:v>2023-Q3</x:v>
      </x:c>
      <x:c r="AB315" t="str">
        <x:v>分鐘</x:v>
      </x:c>
      <x:c r="AC315" t="str">
        <x:v>天</x:v>
      </x:c>
    </x:row>
    <x:row r="316">
      <x:c r="A316" t="str">
        <x:v>婦女健康科</x:v>
      </x:c>
      <x:c r="B316" t="str">
        <x:v>FE0076</x:v>
      </x:c>
      <x:c r="C316" t="str">
        <x:v>SF076</x:v>
      </x:c>
      <x:c r="D316" t="str">
        <x:v>實習醫學生訓練計畫</x:v>
      </x:c>
      <x:c r="E316" t="n">
        <x:v>1</x:v>
      </x:c>
      <x:c r="F316" t="n">
        <x:v>6</x:v>
      </x:c>
      <x:c r="G316" t="n">
        <x:v>1</x:v>
      </x:c>
      <x:c r="H316" t="str">
        <x:v>40-59</x:v>
      </x:c>
      <x:c r="I316" t="n">
        <x:v>2</x:v>
      </x:c>
      <x:c r="J316" t="str">
        <x:v>老人多重用藥評估</x:v>
      </x:c>
      <x:c r="K316" t="str">
        <x:v>急症初判與轉診時機</x:v>
      </x:c>
      <x:c r="L316" t="n">
        <x:v>2</x:v>
      </x:c>
      <x:c r="M316" t="n">
        <x:v>6</x:v>
      </x:c>
      <x:c r="N316"/>
      <x:c r="O316" t="n">
        <x:v>5</x:v>
      </x:c>
      <x:c r="P316" t="n">
        <x:v>5</x:v>
      </x:c>
      <x:c r="Q316" t="n">
        <x:v>5</x:v>
      </x:c>
      <x:c r="R316" t="n">
        <x:v>5</x:v>
      </x:c>
      <x:c r="S316" t="n">
        <x:v>5</x:v>
      </x:c>
      <x:c r="T316" t="n">
        <x:v>15</x:v>
      </x:c>
      <x:c r="U316" t="n">
        <x:v>5</x:v>
      </x:c>
      <x:c r="V316" t="str">
        <x:v>在進行老人多重用藥評估案例教學前，先落實尊重病人意願與去識別化之倫理原則；處置現場從容有條理，堪為典範，值得肯定。</x:v>
      </x:c>
      <x:c r="W316" t="str">
        <x:v>由於設備短缺，導致無法進行實作示範，改以觀看影片代替（婦女健康科門診）。</x:v>
      </x:c>
      <x:c r="X316" t="str">
        <x:v>主治教師</x:v>
      </x:c>
      <x:c r="Y316" t="str">
        <x:v>下階段針對「設備短缺」制定改進行動，並主動請教師複核。</x:v>
      </x:c>
      <x:c r="Z316" t="n">
        <x:v>5</x:v>
      </x:c>
      <x:c r="AA316" t="str">
        <x:v>2023-Q3</x:v>
      </x:c>
      <x:c r="AB316" t="str">
        <x:v>分鐘</x:v>
      </x:c>
      <x:c r="AC316" t="str">
        <x:v>天</x:v>
      </x:c>
    </x:row>
    <x:row r="317">
      <x:c r="A317" t="str">
        <x:v>婦女健康科</x:v>
      </x:c>
      <x:c r="B317" t="str">
        <x:v>FE0077</x:v>
      </x:c>
      <x:c r="C317" t="str">
        <x:v>SF077</x:v>
      </x:c>
      <x:c r="D317" t="str">
        <x:v>專科護理師學員計畫</x:v>
      </x:c>
      <x:c r="E317" t="n">
        <x:v>2</x:v>
      </x:c>
      <x:c r="F317" t="n">
        <x:v>2</x:v>
      </x:c>
      <x:c r="G317" t="n">
        <x:v>2</x:v>
      </x:c>
      <x:c r="H317" t="str">
        <x:v>60-79</x:v>
      </x:c>
      <x:c r="I317" t="n">
        <x:v>2</x:v>
      </x:c>
      <x:c r="J317" t="str">
        <x:v>產前檢查常規</x:v>
      </x:c>
      <x:c r="K317" t="str">
        <x:v>病史詢問與理學檢查</x:v>
      </x:c>
      <x:c r="L317" t="n">
        <x:v>3</x:v>
      </x:c>
      <x:c r="M317" t="n">
        <x:v>4</x:v>
      </x:c>
      <x:c r="N317"/>
      <x:c r="O317" t="n">
        <x:v>5</x:v>
      </x:c>
      <x:c r="P317" t="n">
        <x:v>6</x:v>
      </x:c>
      <x:c r="Q317"/>
      <x:c r="R317" t="n">
        <x:v>5</x:v>
      </x:c>
      <x:c r="S317"/>
      <x:c r="T317" t="n">
        <x:v>1</x:v>
      </x:c>
      <x:c r="U317" t="n">
        <x:v>7</x:v>
      </x:c>
      <x:c r="V317" t="str">
        <x:v>建議內容具體且具執行力，令學員明確掌握後續行動，並在從洗手到溝通的各項流程中，成為學員眼中的典範；此外，技巧練習室設備齊全且便利，方便學員隨時練習病史詢問與理學檢查操作。</x:v>
      </x:c>
      <x:c r="W317" t="str">
        <x:v>報告交出數週後仍無後續，熱度已降，需持續觀察（病史詢問與理學檢查操作時）之延遲情況。</x:v>
      </x:c>
      <x:c r="X317" t="str">
        <x:v>主治教師</x:v>
      </x:c>
      <x:c r="Y317" t="str">
        <x:v>下階段針對「延遲回饋」制定改進行動，並主動請教師複核。</x:v>
      </x:c>
      <x:c r="Z317"/>
      <x:c r="AA317" t="str">
        <x:v>2022-Q2</x:v>
      </x:c>
      <x:c r="AB317" t="str">
        <x:v>分鐘</x:v>
      </x:c>
      <x:c r="AC317" t="str">
        <x:v>天</x:v>
      </x:c>
    </x:row>
    <x:row r="318">
      <x:c r="A318" t="str">
        <x:v>婦女健康科</x:v>
      </x:c>
      <x:c r="B318" t="str">
        <x:v>FE0078</x:v>
      </x:c>
      <x:c r="C318" t="str">
        <x:v>SF078</x:v>
      </x:c>
      <x:c r="D318" t="str">
        <x:v>實習醫學生訓練計畫</x:v>
      </x:c>
      <x:c r="E318"/>
      <x:c r="F318" t="n">
        <x:v>2</x:v>
      </x:c>
      <x:c r="G318" t="n">
        <x:v>2</x:v>
      </x:c>
      <x:c r="H318" t="str">
        <x:v>60-79</x:v>
      </x:c>
      <x:c r="I318" t="n">
        <x:v>1</x:v>
      </x:c>
      <x:c r="J318" t="str">
        <x:v>靜脈栓塞追蹤</x:v>
      </x:c>
      <x:c r="K318" t="str">
        <x:v>醫病溝通與共同決策</x:v>
      </x:c>
      <x:c r="L318" t="n">
        <x:v>1</x:v>
      </x:c>
      <x:c r="M318" t="n">
        <x:v>5</x:v>
      </x:c>
      <x:c r="N318" t="n">
        <x:v>5</x:v>
      </x:c>
      <x:c r="O318" t="n">
        <x:v>5</x:v>
      </x:c>
      <x:c r="P318" t="n">
        <x:v>5</x:v>
      </x:c>
      <x:c r="Q318" t="n">
        <x:v>5</x:v>
      </x:c>
      <x:c r="R318" t="n">
        <x:v>5</x:v>
      </x:c>
      <x:c r="S318" t="n">
        <x:v>6</x:v>
      </x:c>
      <x:c r="T318" t="n">
        <x:v>20</x:v>
      </x:c>
      <x:c r="U318" t="n">
        <x:v>14</x:v>
      </x:c>
      <x:c r="V318" t="str">
        <x:v>感謝週末值班時展現主動精神，於靜脈栓塞追蹤問診後即時回應並補講要點。教學前充分尊重病人意願進行去識別化，彰顯倫理素養，且設備齊全無需搶用練習器材。</x:v>
      </x:c>
      <x:c r="W318" t="str">
        <x:v>回饋內容過於模糊，未能明確指出具體修改方向，建議持續觀察週末值班情況。</x:v>
      </x:c>
      <x:c r="X318" t="str">
        <x:v>臨床教師</x:v>
      </x:c>
      <x:c r="Y318" t="str">
        <x:v>下階段針對「模糊回饋」制定改進行動，並主動請教師複核。</x:v>
      </x:c>
      <x:c r="Z318"/>
      <x:c r="AA318" t="str">
        <x:v>2022-Q4</x:v>
      </x:c>
      <x:c r="AB318" t="str">
        <x:v>分鐘</x:v>
      </x:c>
      <x:c r="AC318" t="str">
        <x:v>天</x:v>
      </x:c>
    </x:row>
    <x:row r="319">
      <x:c r="A319" t="str">
        <x:v>婦女健康科</x:v>
      </x:c>
      <x:c r="B319" t="str">
        <x:v>FE0078</x:v>
      </x:c>
      <x:c r="C319" t="str">
        <x:v>SF078</x:v>
      </x:c>
      <x:c r="D319" t="str">
        <x:v>一般臨床訓練</x:v>
      </x:c>
      <x:c r="E319" t="n">
        <x:v>2</x:v>
      </x:c>
      <x:c r="F319" t="n">
        <x:v>2</x:v>
      </x:c>
      <x:c r="G319" t="n">
        <x:v>1</x:v>
      </x:c>
      <x:c r="H319" t="str">
        <x:v>0-19</x:v>
      </x:c>
      <x:c r="I319" t="n">
        <x:v>2</x:v>
      </x:c>
      <x:c r="J319" t="str">
        <x:v>戒菸與戒酒諮詢</x:v>
      </x:c>
      <x:c r="K319" t="str">
        <x:v>人文關懷與倫理敏感</x:v>
      </x:c>
      <x:c r="L319"/>
      <x:c r="M319" t="n">
        <x:v>5</x:v>
      </x:c>
      <x:c r="N319" t="n">
        <x:v>5</x:v>
      </x:c>
      <x:c r="O319"/>
      <x:c r="P319"/>
      <x:c r="Q319"/>
      <x:c r="R319"/>
      <x:c r="S319" t="n">
        <x:v>6</x:v>
      </x:c>
      <x:c r="T319" t="n">
        <x:v>15</x:v>
      </x:c>
      <x:c r="U319" t="n">
        <x:v>2</x:v>
      </x:c>
      <x:c r="V319" t="str">
        <x:v>教學設備齊全且流程順暢，教學過程展現極高的耐心，透過具體舉例引導學員理清思路，使其在人文關懷與倫理敏感的操作上進步顯著。</x:v>
      </x:c>
      <x:c r="W319" t="str">
        <x:v>評值表歸還時常出現延遲，反映人文關懷與倫理敏感操作層面仍待改進。</x:v>
      </x:c>
      <x:c r="X319" t="str">
        <x:v>主治教師</x:v>
      </x:c>
      <x:c r="Y319" t="str">
        <x:v>下階段針對「延遲回饋」制定改進行動，並主動請教師複核。</x:v>
      </x:c>
      <x:c r="Z319" t="n">
        <x:v>6</x:v>
      </x:c>
      <x:c r="AA319" t="str">
        <x:v>2022-Q4</x:v>
      </x:c>
      <x:c r="AB319" t="str">
        <x:v>分鐘</x:v>
      </x:c>
      <x:c r="AC319" t="str">
        <x:v>天</x:v>
      </x:c>
    </x:row>
    <x:row r="320">
      <x:c r="A320" t="str">
        <x:v>婦女健康科</x:v>
      </x:c>
      <x:c r="B320" t="str">
        <x:v>FE0078</x:v>
      </x:c>
      <x:c r="C320" t="str">
        <x:v>SF078</x:v>
      </x:c>
      <x:c r="D320" t="str">
        <x:v>專科醫師在訓計畫</x:v>
      </x:c>
      <x:c r="E320"/>
      <x:c r="F320" t="n">
        <x:v>2</x:v>
      </x:c>
      <x:c r="G320" t="n">
        <x:v>2</x:v>
      </x:c>
      <x:c r="H320" t="str">
        <x:v>60-79</x:v>
      </x:c>
      <x:c r="I320" t="n">
        <x:v>1</x:v>
      </x:c>
      <x:c r="J320"/>
      <x:c r="K320" t="str">
        <x:v>臨床推理與鑑別診斷</x:v>
      </x:c>
      <x:c r="L320" t="n">
        <x:v>1</x:v>
      </x:c>
      <x:c r="M320" t="n">
        <x:v>4</x:v>
      </x:c>
      <x:c r="N320" t="n">
        <x:v>5</x:v>
      </x:c>
      <x:c r="O320" t="n">
        <x:v>6</x:v>
      </x:c>
      <x:c r="P320" t="n">
        <x:v>4</x:v>
      </x:c>
      <x:c r="Q320"/>
      <x:c r="R320" t="n">
        <x:v>5</x:v>
      </x:c>
      <x:c r="S320"/>
      <x:c r="T320" t="n">
        <x:v>20</x:v>
      </x:c>
      <x:c r="U320" t="n">
        <x:v>5</x:v>
      </x:c>
      <x:c r="V320" t="str">
        <x:v>教學過程展現典範，能耐心拆解錯誤原因而非直接給予答案，並配合設備齊全的婦女健康科場景，透過親手示範後再指導學員操作，教學節奏掌控得宜。</x:v>
      </x:c>
      <x:c r="W320" t="str">
        <x:v>經常查房遲到，導致教學時間被剝削。</x:v>
      </x:c>
      <x:c r="X320" t="str">
        <x:v>主治教師</x:v>
      </x:c>
      <x:c r="Y320" t="str">
        <x:v>下階段針對「時間失守」制定改進行動，並主動請教師複核。</x:v>
      </x:c>
      <x:c r="Z320" t="n">
        <x:v>6</x:v>
      </x:c>
      <x:c r="AA320" t="str">
        <x:v>2022-Q4</x:v>
      </x:c>
      <x:c r="AB320" t="str">
        <x:v>分鐘</x:v>
      </x:c>
      <x:c r="AC320" t="str">
        <x:v>天</x:v>
      </x:c>
    </x:row>
    <x:row r="321">
      <x:c r="A321" t="str">
        <x:v>婦女健康科</x:v>
      </x:c>
      <x:c r="B321" t="str">
        <x:v>FE0078</x:v>
      </x:c>
      <x:c r="C321" t="str">
        <x:v>SF078</x:v>
      </x:c>
      <x:c r="D321" t="str">
        <x:v>實習醫學生訓練計畫</x:v>
      </x:c>
      <x:c r="E321" t="n">
        <x:v>3</x:v>
      </x:c>
      <x:c r="F321" t="n">
        <x:v>2</x:v>
      </x:c>
      <x:c r="G321" t="n">
        <x:v>2</x:v>
      </x:c>
      <x:c r="H321" t="str">
        <x:v>80+</x:v>
      </x:c>
      <x:c r="I321" t="n">
        <x:v>1</x:v>
      </x:c>
      <x:c r="J321" t="str">
        <x:v>甲狀腺結節追蹤</x:v>
      </x:c>
      <x:c r="K321" t="str">
        <x:v>時間管理與分工</x:v>
      </x:c>
      <x:c r="L321" t="n">
        <x:v>1</x:v>
      </x:c>
      <x:c r="M321" t="n">
        <x:v>6</x:v>
      </x:c>
      <x:c r="N321" t="n">
        <x:v>5</x:v>
      </x:c>
      <x:c r="O321" t="n">
        <x:v>4</x:v>
      </x:c>
      <x:c r="P321" t="n">
        <x:v>6</x:v>
      </x:c>
      <x:c r="Q321"/>
      <x:c r="R321" t="n">
        <x:v>6</x:v>
      </x:c>
      <x:c r="S321" t="n">
        <x:v>5</x:v>
      </x:c>
      <x:c r="T321" t="n">
        <x:v>15</x:v>
      </x:c>
      <x:c r="U321" t="n">
        <x:v>3</x:v>
      </x:c>
      <x:c r="V321"/>
      <x:c r="W321" t="str">
        <x:v>當面指責同事導致學員不知所措，其推諉行為仍需於週末值班期間持續觀察。</x:v>
      </x:c>
      <x:c r="X321" t="str">
        <x:v>主治教師</x:v>
      </x:c>
      <x:c r="Y321"/>
      <x:c r="Z321" t="n">
        <x:v>6</x:v>
      </x:c>
      <x:c r="AA321" t="str">
        <x:v>2022-Q4</x:v>
      </x:c>
      <x:c r="AB321" t="str">
        <x:v>分鐘</x:v>
      </x:c>
      <x:c r="AC321" t="str">
        <x:v>天</x:v>
      </x:c>
    </x:row>
    <x:row r="322">
      <x:c r="A322" t="str">
        <x:v>婦女健康科</x:v>
      </x:c>
      <x:c r="B322" t="str">
        <x:v>FE0079</x:v>
      </x:c>
      <x:c r="C322" t="str">
        <x:v>SF079</x:v>
      </x:c>
      <x:c r="D322" t="str">
        <x:v>住院醫師訓練計畫</x:v>
      </x:c>
      <x:c r="E322" t="n">
        <x:v>8</x:v>
      </x:c>
      <x:c r="F322" t="n">
        <x:v>4</x:v>
      </x:c>
      <x:c r="G322" t="n">
        <x:v>1</x:v>
      </x:c>
      <x:c r="H322" t="str">
        <x:v>60-79</x:v>
      </x:c>
      <x:c r="I322" t="n">
        <x:v>1</x:v>
      </x:c>
      <x:c r="J322" t="str">
        <x:v>蕁麻疹反覆發作</x:v>
      </x:c>
      <x:c r="K322" t="str">
        <x:v>團隊溝通交班</x:v>
      </x:c>
      <x:c r="L322" t="n">
        <x:v>3</x:v>
      </x:c>
      <x:c r="M322" t="n">
        <x:v>6</x:v>
      </x:c>
      <x:c r="N322" t="n">
        <x:v>4</x:v>
      </x:c>
      <x:c r="O322" t="n">
        <x:v>6</x:v>
      </x:c>
      <x:c r="P322"/>
      <x:c r="Q322" t="n">
        <x:v>5</x:v>
      </x:c>
      <x:c r="R322" t="n">
        <x:v>6</x:v>
      </x:c>
      <x:c r="S322" t="n">
        <x:v>5</x:v>
      </x:c>
      <x:c r="T322" t="n">
        <x:v>30</x:v>
      </x:c>
      <x:c r="U322" t="n">
        <x:v>1</x:v>
      </x:c>
      <x:c r="V322"/>
      <x:c r="W322" t="str">
        <x:v>當面指責同事導致學員不知所措，顯示其在團隊溝通與交班環節仍有推諉與不穩定的現象。</x:v>
      </x:c>
      <x:c r="X322" t="str">
        <x:v>主治教師</x:v>
      </x:c>
      <x:c r="Y322" t="str">
        <x:v>下階段針對「團隊消極」制定改進行動，並主動請教師複核。</x:v>
      </x:c>
      <x:c r="Z322"/>
      <x:c r="AA322" t="str">
        <x:v>2022-Q1</x:v>
      </x:c>
      <x:c r="AB322" t="str">
        <x:v>分鐘</x:v>
      </x:c>
      <x:c r="AC322" t="str">
        <x:v>天</x:v>
      </x:c>
    </x:row>
    <x:row r="323">
      <x:c r="A323" t="str">
        <x:v>婦女健康科</x:v>
      </x:c>
      <x:c r="B323" t="str">
        <x:v>FE0079</x:v>
      </x:c>
      <x:c r="C323" t="str">
        <x:v>SF079</x:v>
      </x:c>
      <x:c r="D323" t="str">
        <x:v>實習醫學生訓練計畫</x:v>
      </x:c>
      <x:c r="E323" t="n">
        <x:v>1</x:v>
      </x:c>
      <x:c r="F323" t="n">
        <x:v>4</x:v>
      </x:c>
      <x:c r="G323" t="n">
        <x:v>2</x:v>
      </x:c>
      <x:c r="H323" t="str">
        <x:v>20-39</x:v>
      </x:c>
      <x:c r="I323" t="n">
        <x:v>2</x:v>
      </x:c>
      <x:c r="J323" t="str">
        <x:v>蕁麻疹反覆發作</x:v>
      </x:c>
      <x:c r="K323" t="str">
        <x:v>時間管理與分工</x:v>
      </x:c>
      <x:c r="L323" t="n">
        <x:v>3</x:v>
      </x:c>
      <x:c r="M323"/>
      <x:c r="N323"/>
      <x:c r="O323" t="n">
        <x:v>5</x:v>
      </x:c>
      <x:c r="P323" t="n">
        <x:v>4</x:v>
      </x:c>
      <x:c r="Q323"/>
      <x:c r="R323" t="n">
        <x:v>6</x:v>
      </x:c>
      <x:c r="S323" t="n">
        <x:v>6</x:v>
      </x:c>
      <x:c r="T323" t="n">
        <x:v>2</x:v>
      </x:c>
      <x:c r="U323" t="n">
        <x:v>3</x:v>
      </x:c>
      <x:c r="V323" t="str">
        <x:v>教學內容具體且具實作指引，能讓學員迅速應用於臨床；同時亦強調以誠信態度面對倫理兩難，成效於門診時段顯著。</x:v>
      </x:c>
      <x:c r="W323" t="str">
        <x:v>該員工常於評值時間遲到，致使學員空等一小時；且在蕁麻疹反覆發作討論不成調時當眾批評並發脾氣，導致無人敢發言。</x:v>
      </x:c>
      <x:c r="X323" t="str">
        <x:v>指導教師</x:v>
      </x:c>
      <x:c r="Y323"/>
      <x:c r="Z323" t="n">
        <x:v>5</x:v>
      </x:c>
      <x:c r="AA323" t="str">
        <x:v>2022-Q1</x:v>
      </x:c>
      <x:c r="AB323" t="str">
        <x:v>分鐘</x:v>
      </x:c>
      <x:c r="AC323" t="str">
        <x:v>天</x:v>
      </x:c>
    </x:row>
    <x:row r="324">
      <x:c r="A324" t="str">
        <x:v>婦女健康科</x:v>
      </x:c>
      <x:c r="B324" t="str">
        <x:v>FE0079</x:v>
      </x:c>
      <x:c r="C324" t="str">
        <x:v>SF079</x:v>
      </x:c>
      <x:c r="D324" t="str">
        <x:v>一般臨床訓練</x:v>
      </x:c>
      <x:c r="E324" t="n">
        <x:v>3</x:v>
      </x:c>
      <x:c r="F324" t="n">
        <x:v>4</x:v>
      </x:c>
      <x:c r="G324" t="n">
        <x:v>1</x:v>
      </x:c>
      <x:c r="H324" t="str">
        <x:v>0-19</x:v>
      </x:c>
      <x:c r="I324" t="n">
        <x:v>1</x:v>
      </x:c>
      <x:c r="J324"/>
      <x:c r="K324" t="str">
        <x:v>急症初判與轉診時機</x:v>
      </x:c>
      <x:c r="L324" t="n">
        <x:v>3</x:v>
      </x:c>
      <x:c r="M324" t="n">
        <x:v>4</x:v>
      </x:c>
      <x:c r="N324" t="n">
        <x:v>4</x:v>
      </x:c>
      <x:c r="O324"/>
      <x:c r="P324" t="n">
        <x:v>6</x:v>
      </x:c>
      <x:c r="Q324" t="n">
        <x:v>4</x:v>
      </x:c>
      <x:c r="R324"/>
      <x:c r="S324" t="n">
        <x:v>4</x:v>
      </x:c>
      <x:c r="T324" t="n">
        <x:v>20</x:v>
      </x:c>
      <x:c r="U324" t="n">
        <x:v>5</x:v>
      </x:c>
      <x:c r="V324"/>
      <x:c r="W324" t="str">
        <x:v>面對壓力時習慣以推諉與當眾批評宣洩情緒，致使學員心生畏懼；加之對跨科合作消極應付，令聯合教學名存實亡，整體表現尚未穩定。</x:v>
      </x:c>
      <x:c r="X324" t="str">
        <x:v>指導教師</x:v>
      </x:c>
      <x:c r="Y324" t="str">
        <x:v>下階段針對「情緒化批評」制定改進行動，並主動請教師複核。</x:v>
      </x:c>
      <x:c r="Z324"/>
      <x:c r="AA324" t="str">
        <x:v>2022-Q1</x:v>
      </x:c>
      <x:c r="AB324" t="str">
        <x:v>分鐘</x:v>
      </x:c>
      <x:c r="AC324" t="str">
        <x:v>天</x:v>
      </x:c>
    </x:row>
    <x:row r="325">
      <x:c r="A325" t="str">
        <x:v>婦女健康科</x:v>
      </x:c>
      <x:c r="B325" t="str">
        <x:v>FE0079</x:v>
      </x:c>
      <x:c r="C325" t="str">
        <x:v>SF079</x:v>
      </x:c>
      <x:c r="D325" t="str">
        <x:v>一般臨床訓練</x:v>
      </x:c>
      <x:c r="E325" t="n">
        <x:v>3</x:v>
      </x:c>
      <x:c r="F325" t="n">
        <x:v>4</x:v>
      </x:c>
      <x:c r="G325" t="n">
        <x:v>2</x:v>
      </x:c>
      <x:c r="H325" t="str">
        <x:v>80+</x:v>
      </x:c>
      <x:c r="I325" t="n">
        <x:v>2</x:v>
      </x:c>
      <x:c r="J325" t="str">
        <x:v>下背痛（機械性）</x:v>
      </x:c>
      <x:c r="K325" t="str">
        <x:v>處置優先順序判斷</x:v>
      </x:c>
      <x:c r="L325" t="n">
        <x:v>3</x:v>
      </x:c>
      <x:c r="M325"/>
      <x:c r="N325" t="n">
        <x:v>4</x:v>
      </x:c>
      <x:c r="O325"/>
      <x:c r="P325" t="n">
        <x:v>6</x:v>
      </x:c>
      <x:c r="Q325" t="n">
        <x:v>4</x:v>
      </x:c>
      <x:c r="R325" t="n">
        <x:v>5</x:v>
      </x:c>
      <x:c r="S325" t="n">
        <x:v>4</x:v>
      </x:c>
      <x:c r="T325" t="n">
        <x:v>30</x:v>
      </x:c>
      <x:c r="U325" t="n">
        <x:v>3</x:v>
      </x:c>
      <x:c r="V325" t="str">
        <x:v>處置現場從容有條，行為展現醫學倫理與典範；此外，其處理罕見病例之能力，亦為珍貴的教學素材。</x:v>
      </x:c>
      <x:c r="W325" t="str">
        <x:v>對於教學事務應對消極，進而影響周遭同仁，目前仍於改進中。</x:v>
      </x:c>
      <x:c r="X325" t="str">
        <x:v>指導教師</x:v>
      </x:c>
      <x:c r="Y325" t="str">
        <x:v>下階段針對「態度消極」制定改進行動，並主動請教師複核。</x:v>
      </x:c>
      <x:c r="Z325"/>
      <x:c r="AA325" t="str">
        <x:v>2022-Q1</x:v>
      </x:c>
      <x:c r="AB325" t="str">
        <x:v>分鐘</x:v>
      </x:c>
      <x:c r="AC325" t="str">
        <x:v>天</x:v>
      </x:c>
    </x:row>
    <x:row r="326">
      <x:c r="A326" t="str">
        <x:v>婦女健康科</x:v>
      </x:c>
      <x:c r="B326" t="str">
        <x:v>FE0080</x:v>
      </x:c>
      <x:c r="C326" t="str">
        <x:v>SF080</x:v>
      </x:c>
      <x:c r="D326" t="str">
        <x:v>住院醫師訓練計畫</x:v>
      </x:c>
      <x:c r="E326" t="n">
        <x:v>8</x:v>
      </x:c>
      <x:c r="F326" t="n">
        <x:v>2</x:v>
      </x:c>
      <x:c r="G326" t="n">
        <x:v>1</x:v>
      </x:c>
      <x:c r="H326" t="str">
        <x:v>0-19</x:v>
      </x:c>
      <x:c r="I326" t="n">
        <x:v>2</x:v>
      </x:c>
      <x:c r="J326" t="str">
        <x:v>小兒反覆喘息</x:v>
      </x:c>
      <x:c r="K326" t="str">
        <x:v>衛教表達與資源運用</x:v>
      </x:c>
      <x:c r="L326" t="n">
        <x:v>3</x:v>
      </x:c>
      <x:c r="M326" t="n">
        <x:v>4</x:v>
      </x:c>
      <x:c r="N326"/>
      <x:c r="O326" t="n">
        <x:v>6</x:v>
      </x:c>
      <x:c r="P326" t="n">
        <x:v>6</x:v>
      </x:c>
      <x:c r="Q326" t="n">
        <x:v>5</x:v>
      </x:c>
      <x:c r="R326" t="n">
        <x:v>6</x:v>
      </x:c>
      <x:c r="S326" t="n">
        <x:v>6</x:v>
      </x:c>
      <x:c r="T326" t="n">
        <x:v>1</x:v>
      </x:c>
      <x:c r="U326" t="n">
        <x:v>2</x:v>
      </x:c>
      <x:c r="V326"/>
      <x:c r="W326" t="str">
        <x:v>設備短缺的陰影籠罩各處，導致婦女健康科門診排隊成為常態。</x:v>
      </x:c>
      <x:c r="X326" t="str">
        <x:v>臨床教師</x:v>
      </x:c>
      <x:c r="Y326" t="str">
        <x:v>下階段針對「設備短缺」制定改進行動，並主動請教師複核。</x:v>
      </x:c>
      <x:c r="Z326"/>
      <x:c r="AA326" t="str">
        <x:v>2023-Q2</x:v>
      </x:c>
      <x:c r="AB326" t="str">
        <x:v>分鐘</x:v>
      </x:c>
      <x:c r="AC326" t="str">
        <x:v>天</x:v>
      </x:c>
    </x:row>
    <x:row r="327">
      <x:c r="A327" t="str">
        <x:v>婦女健康科</x:v>
      </x:c>
      <x:c r="B327" t="str">
        <x:v>FE0080</x:v>
      </x:c>
      <x:c r="C327" t="str">
        <x:v>SF080</x:v>
      </x:c>
      <x:c r="D327" t="str">
        <x:v>專科護理師學員計畫</x:v>
      </x:c>
      <x:c r="E327" t="n">
        <x:v>2</x:v>
      </x:c>
      <x:c r="F327" t="n">
        <x:v>2</x:v>
      </x:c>
      <x:c r="G327" t="n">
        <x:v>2</x:v>
      </x:c>
      <x:c r="H327" t="str">
        <x:v>40-59</x:v>
      </x:c>
      <x:c r="I327" t="n">
        <x:v>1</x:v>
      </x:c>
      <x:c r="J327"/>
      <x:c r="K327" t="str">
        <x:v>醫病溝通與共同決策</x:v>
      </x:c>
      <x:c r="L327" t="n">
        <x:v>1</x:v>
      </x:c>
      <x:c r="M327" t="n">
        <x:v>5</x:v>
      </x:c>
      <x:c r="N327"/>
      <x:c r="O327" t="n">
        <x:v>6</x:v>
      </x:c>
      <x:c r="P327" t="n">
        <x:v>5</x:v>
      </x:c>
      <x:c r="Q327" t="n">
        <x:v>5</x:v>
      </x:c>
      <x:c r="R327" t="n">
        <x:v>6</x:v>
      </x:c>
      <x:c r="S327" t="n">
        <x:v>4</x:v>
      </x:c>
      <x:c r="T327" t="n">
        <x:v>2</x:v>
      </x:c>
      <x:c r="U327" t="n">
        <x:v>1</x:v>
      </x:c>
      <x:c r="V327" t="str">
        <x:v>以提問引導熱烈討論，將多重用藥評估轉化為互動學習；透過示範溝通技巧與落實事前說明取得同意，展現尊重病人的倫理與教學典範，其在案例中的實踐值得肯定。</x:v>
      </x:c>
      <x:c r="W327" t="str">
        <x:v>對醫病溝通與共同決策表現消極，缺乏興趣且現場氣氛僵硬，值班表現尚未穩定。</x:v>
      </x:c>
      <x:c r="X327" t="str">
        <x:v>臨床教師</x:v>
      </x:c>
      <x:c r="Y327" t="str">
        <x:v>下階段針對「態度消極」制定改進行動，並主動請教師複核。</x:v>
      </x:c>
      <x:c r="Z327" t="n">
        <x:v>5</x:v>
      </x:c>
      <x:c r="AA327" t="str">
        <x:v>2023-Q2</x:v>
      </x:c>
      <x:c r="AB327" t="str">
        <x:v>分鐘</x:v>
      </x:c>
      <x:c r="AC327" t="str">
        <x:v>天</x:v>
      </x:c>
    </x:row>
    <x:row r="328">
      <x:c r="A328" t="str">
        <x:v>婦女健康科</x:v>
      </x:c>
      <x:c r="B328" t="str">
        <x:v>FE0080</x:v>
      </x:c>
      <x:c r="C328" t="str">
        <x:v>SF080</x:v>
      </x:c>
      <x:c r="D328" t="str">
        <x:v>一般臨床訓練</x:v>
      </x:c>
      <x:c r="E328"/>
      <x:c r="F328" t="n">
        <x:v>2</x:v>
      </x:c>
      <x:c r="G328" t="n">
        <x:v>2</x:v>
      </x:c>
      <x:c r="H328" t="str">
        <x:v>80+</x:v>
      </x:c>
      <x:c r="I328" t="n">
        <x:v>1</x:v>
      </x:c>
      <x:c r="J328" t="str">
        <x:v>下背痛（機械性）</x:v>
      </x:c>
      <x:c r="K328" t="str">
        <x:v>醫病溝通與共同決策</x:v>
      </x:c>
      <x:c r="L328"/>
      <x:c r="M328"/>
      <x:c r="N328" t="n">
        <x:v>6</x:v>
      </x:c>
      <x:c r="O328" t="n">
        <x:v>5</x:v>
      </x:c>
      <x:c r="P328" t="n">
        <x:v>6</x:v>
      </x:c>
      <x:c r="Q328" t="n">
        <x:v>4</x:v>
      </x:c>
      <x:c r="R328" t="n">
        <x:v>5</x:v>
      </x:c>
      <x:c r="S328"/>
      <x:c r="T328" t="n">
        <x:v>1</x:v>
      </x:c>
      <x:c r="U328" t="n">
        <x:v>14</x:v>
      </x:c>
      <x:c r="V328" t="str">
        <x:v>以提問引導熱烈討論，將下背痛課程轉化為互動式學習；面對病例多樣且穩定的臨床實務，教學時總能細心講解微小細節，展現極大的耐心。</x:v>
      </x:c>
      <x:c r="W328"/>
      <x:c r="X328" t="str">
        <x:v>主治教師</x:v>
      </x:c>
      <x:c r="Y328" t="str">
        <x:v>下階段針對「模糊回饋」制定改進行動，並主動請教師複核。</x:v>
      </x:c>
      <x:c r="Z328" t="n">
        <x:v>4</x:v>
      </x:c>
      <x:c r="AA328" t="str">
        <x:v>2023-Q2</x:v>
      </x:c>
      <x:c r="AB328" t="str">
        <x:v>分鐘</x:v>
      </x:c>
      <x:c r="AC328" t="str">
        <x:v>天</x:v>
      </x:c>
    </x:row>
    <x:row r="329">
      <x:c r="A329" t="str">
        <x:v>婦女健康科</x:v>
      </x:c>
      <x:c r="B329" t="str">
        <x:v>FE0080</x:v>
      </x:c>
      <x:c r="C329" t="str">
        <x:v>SF080</x:v>
      </x:c>
      <x:c r="D329" t="str">
        <x:v>一般臨床訓練</x:v>
      </x:c>
      <x:c r="E329" t="n">
        <x:v>4</x:v>
      </x:c>
      <x:c r="F329" t="n">
        <x:v>2</x:v>
      </x:c>
      <x:c r="G329" t="n">
        <x:v>2</x:v>
      </x:c>
      <x:c r="H329" t="str">
        <x:v>60-79</x:v>
      </x:c>
      <x:c r="I329" t="n">
        <x:v>2</x:v>
      </x:c>
      <x:c r="J329" t="str">
        <x:v>皮膚潰瘍換藥</x:v>
      </x:c>
      <x:c r="K329" t="str">
        <x:v>衛教表達與資源運用</x:v>
      </x:c>
      <x:c r="L329" t="n">
        <x:v>1</x:v>
      </x:c>
      <x:c r="M329" t="n">
        <x:v>5</x:v>
      </x:c>
      <x:c r="N329" t="n">
        <x:v>6</x:v>
      </x:c>
      <x:c r="O329" t="n">
        <x:v>4</x:v>
      </x:c>
      <x:c r="P329" t="n">
        <x:v>6</x:v>
      </x:c>
      <x:c r="Q329" t="n">
        <x:v>5</x:v>
      </x:c>
      <x:c r="R329"/>
      <x:c r="S329"/>
      <x:c r="T329" t="n">
        <x:v>2</x:v>
      </x:c>
      <x:c r="U329" t="n">
        <x:v>3</x:v>
      </x:c>
      <x:c r="V329" t="str">
        <x:v>以提問代替講授，將皮膚潰瘍換藥轉化為熱烈討論，且回饋條理分明，逐點指出優缺。此外，教學內容具體且案例與病例多樣，能有效開拓見習視野，並讓衛教表達與資源運用的進步清晰可見。</x:v>
      </x:c>
      <x:c r="W329" t="str">
        <x:v>語氣過於強硬，回饋常淪為當眾批評，且衛教表達與資源運用環節尚未穩定。</x:v>
      </x:c>
      <x:c r="X329" t="str">
        <x:v>臨床教師</x:v>
      </x:c>
      <x:c r="Y329" t="str">
        <x:v>下階段針對「情緒化批評」制定改進行動，並主動請教師複核。</x:v>
      </x:c>
      <x:c r="Z329"/>
      <x:c r="AA329" t="str">
        <x:v>2023-Q2</x:v>
      </x:c>
      <x:c r="AB329" t="str">
        <x:v>分鐘</x:v>
      </x:c>
      <x:c r="AC329" t="str">
        <x:v>天</x:v>
      </x:c>
    </x:row>
    <x:row r="330">
      <x:c r="A330" t="str">
        <x:v>婦女健康科</x:v>
      </x:c>
      <x:c r="B330" t="str">
        <x:v>FE0081</x:v>
      </x:c>
      <x:c r="C330" t="str">
        <x:v>SF081</x:v>
      </x:c>
      <x:c r="D330" t="str">
        <x:v>住院醫師訓練計畫</x:v>
      </x:c>
      <x:c r="E330" t="n">
        <x:v>5</x:v>
      </x:c>
      <x:c r="F330" t="n">
        <x:v>6</x:v>
      </x:c>
      <x:c r="G330" t="n">
        <x:v>1</x:v>
      </x:c>
      <x:c r="H330" t="str">
        <x:v>60-79</x:v>
      </x:c>
      <x:c r="I330" t="n">
        <x:v>1</x:v>
      </x:c>
      <x:c r="J330"/>
      <x:c r="K330" t="str">
        <x:v>衛教表達與資源運用</x:v>
      </x:c>
      <x:c r="L330" t="n">
        <x:v>3</x:v>
      </x:c>
      <x:c r="M330"/>
      <x:c r="N330" t="n">
        <x:v>6</x:v>
      </x:c>
      <x:c r="O330" t="n">
        <x:v>4</x:v>
      </x:c>
      <x:c r="P330" t="n">
        <x:v>5</x:v>
      </x:c>
      <x:c r="Q330" t="n">
        <x:v>6</x:v>
      </x:c>
      <x:c r="R330" t="n">
        <x:v>6</x:v>
      </x:c>
      <x:c r="S330" t="n">
        <x:v>6</x:v>
      </x:c>
      <x:c r="T330" t="n">
        <x:v>10</x:v>
      </x:c>
      <x:c r="U330" t="n">
        <x:v>2</x:v>
      </x:c>
      <x:c r="V330" t="str">
        <x:v>教學資源充裕且設備齊全，展現專業典範；查房結束前亦能主動關心學員學習狀況。</x:v>
      </x:c>
      <x:c r="W330"/>
      <x:c r="X330" t="str">
        <x:v>臨床教師</x:v>
      </x:c>
      <x:c r="Y330" t="str">
        <x:v>下階段針對「情緒化批評」制定改進行動，並主動請教師複核。</x:v>
      </x:c>
      <x:c r="Z330" t="n">
        <x:v>5</x:v>
      </x:c>
      <x:c r="AA330" t="str">
        <x:v>2023-Q1</x:v>
      </x:c>
      <x:c r="AB330" t="str">
        <x:v>分鐘</x:v>
      </x:c>
      <x:c r="AC330" t="str">
        <x:v>天</x:v>
      </x:c>
    </x:row>
    <x:row r="331">
      <x:c r="A331" t="str">
        <x:v>婦女健康科</x:v>
      </x:c>
      <x:c r="B331" t="str">
        <x:v>FE0081</x:v>
      </x:c>
      <x:c r="C331" t="str">
        <x:v>SF081</x:v>
      </x:c>
      <x:c r="D331" t="str">
        <x:v>住院醫師訓練計畫</x:v>
      </x:c>
      <x:c r="E331" t="n">
        <x:v>4</x:v>
      </x:c>
      <x:c r="F331" t="n">
        <x:v>6</x:v>
      </x:c>
      <x:c r="G331" t="n">
        <x:v>2</x:v>
      </x:c>
      <x:c r="H331" t="str">
        <x:v>20-39</x:v>
      </x:c>
      <x:c r="I331" t="n">
        <x:v>2</x:v>
      </x:c>
      <x:c r="J331" t="str">
        <x:v>失眠與焦慮共病</x:v>
      </x:c>
      <x:c r="K331" t="str">
        <x:v>人文關懷與倫理敏感</x:v>
      </x:c>
      <x:c r="L331" t="n">
        <x:v>2</x:v>
      </x:c>
      <x:c r="M331" t="n">
        <x:v>5</x:v>
      </x:c>
      <x:c r="N331" t="n">
        <x:v>6</x:v>
      </x:c>
      <x:c r="O331"/>
      <x:c r="P331" t="n">
        <x:v>6</x:v>
      </x:c>
      <x:c r="Q331"/>
      <x:c r="R331" t="n">
        <x:v>6</x:v>
      </x:c>
      <x:c r="S331"/>
      <x:c r="T331" t="n">
        <x:v>30</x:v>
      </x:c>
      <x:c r="U331" t="n">
        <x:v>2</x:v>
      </x:c>
      <x:c r="V331" t="str">
        <x:v>病例多樣且討論深入，設備齊全且教學儀表完善；教學中常以醫德言傳身教，進步顯著。</x:v>
      </x:c>
      <x:c r="W331" t="str">
        <x:v>人手不足導致人人超載，迫使午間查房預留的回饋時間遭到犧牲。</x:v>
      </x:c>
      <x:c r="X331" t="str">
        <x:v>臨床教師</x:v>
      </x:c>
      <x:c r="Y331" t="str">
        <x:v>下階段針對「人手不足」制定改進行動，並主動請教師複核。</x:v>
      </x:c>
      <x:c r="Z331"/>
      <x:c r="AA331" t="str">
        <x:v>2023-Q1</x:v>
      </x:c>
      <x:c r="AB331" t="str">
        <x:v>分鐘</x:v>
      </x:c>
      <x:c r="AC331" t="str">
        <x:v>天</x:v>
      </x:c>
    </x:row>
    <x:row r="332">
      <x:c r="A332" t="str">
        <x:v>婦女健康科</x:v>
      </x:c>
      <x:c r="B332" t="str">
        <x:v>FE0081</x:v>
      </x:c>
      <x:c r="C332" t="str">
        <x:v>SF081</x:v>
      </x:c>
      <x:c r="D332" t="str">
        <x:v>住院醫師訓練計畫</x:v>
      </x:c>
      <x:c r="E332"/>
      <x:c r="F332" t="n">
        <x:v>6</x:v>
      </x:c>
      <x:c r="G332" t="n">
        <x:v>2</x:v>
      </x:c>
      <x:c r="H332" t="str">
        <x:v>80+</x:v>
      </x:c>
      <x:c r="I332" t="n">
        <x:v>1</x:v>
      </x:c>
      <x:c r="J332" t="str">
        <x:v>營養不良介入</x:v>
      </x:c>
      <x:c r="K332" t="str">
        <x:v>病歷記錄完整性</x:v>
      </x:c>
      <x:c r="L332"/>
      <x:c r="M332" t="n">
        <x:v>6</x:v>
      </x:c>
      <x:c r="N332" t="n">
        <x:v>6</x:v>
      </x:c>
      <x:c r="O332" t="n">
        <x:v>5</x:v>
      </x:c>
      <x:c r="P332" t="n">
        <x:v>5</x:v>
      </x:c>
      <x:c r="Q332" t="n">
        <x:v>6</x:v>
      </x:c>
      <x:c r="R332" t="n">
        <x:v>6</x:v>
      </x:c>
      <x:c r="S332" t="n">
        <x:v>6</x:v>
      </x:c>
      <x:c r="T332" t="n">
        <x:v>20</x:v>
      </x:c>
      <x:c r="U332" t="n">
        <x:v>5</x:v>
      </x:c>
      <x:c r="V332" t="str">
        <x:v>示範過程不厭其煩且語氣平和，展現出耐心與典範品質；面對病例多樣且罕見的教學素材，處置現場始終從容有條，進步有目共睹。</x:v>
      </x:c>
      <x:c r="W332" t="str">
        <x:v>當眾批評時情緒化成分多於教學，導致回饋效果大打折扣，且門診時段的表現尚未穩定。</x:v>
      </x:c>
      <x:c r="X332" t="str">
        <x:v>主治教師</x:v>
      </x:c>
      <x:c r="Y332" t="str">
        <x:v>下階段針對「情緒化批評」制定改進行動，並主動請教師複核。</x:v>
      </x:c>
      <x:c r="Z332" t="n">
        <x:v>6</x:v>
      </x:c>
      <x:c r="AA332" t="str">
        <x:v>2023-Q1</x:v>
      </x:c>
      <x:c r="AB332" t="str">
        <x:v>分鐘</x:v>
      </x:c>
      <x:c r="AC332" t="str">
        <x:v>天</x:v>
      </x:c>
    </x:row>
    <x:row r="333">
      <x:c r="A333" t="str">
        <x:v>婦女健康科</x:v>
      </x:c>
      <x:c r="B333" t="str">
        <x:v>FE0081</x:v>
      </x:c>
      <x:c r="C333" t="str">
        <x:v>SF081</x:v>
      </x:c>
      <x:c r="D333" t="str">
        <x:v>實習醫學生訓練計畫</x:v>
      </x:c>
      <x:c r="E333" t="n">
        <x:v>1</x:v>
      </x:c>
      <x:c r="F333" t="n">
        <x:v>6</x:v>
      </x:c>
      <x:c r="G333" t="n">
        <x:v>2</x:v>
      </x:c>
      <x:c r="H333" t="str">
        <x:v>40-59</x:v>
      </x:c>
      <x:c r="I333" t="n">
        <x:v>1</x:v>
      </x:c>
      <x:c r="J333" t="str">
        <x:v>第二型糖尿病（初診）</x:v>
      </x:c>
      <x:c r="K333" t="str">
        <x:v>衛教表達與資源運用</x:v>
      </x:c>
      <x:c r="L333" t="n">
        <x:v>1</x:v>
      </x:c>
      <x:c r="M333" t="n">
        <x:v>5</x:v>
      </x:c>
      <x:c r="N333"/>
      <x:c r="O333"/>
      <x:c r="P333" t="n">
        <x:v>5</x:v>
      </x:c>
      <x:c r="Q333"/>
      <x:c r="R333" t="n">
        <x:v>5</x:v>
      </x:c>
      <x:c r="S333" t="n">
        <x:v>4</x:v>
      </x:c>
      <x:c r="T333" t="n">
        <x:v>5</x:v>
      </x:c>
      <x:c r="U333" t="n">
        <x:v>3</x:v>
      </x:c>
      <x:c r="V333" t="str">
        <x:v>問診結束後能即時回應並補講要點，展現主動精神；教學過程中即便重複示範多次，仍能保持耐心與平和語氣；面對多樣化病例，展現極高的病例多樣性，使見習視野大開。</x:v>
      </x:c>
      <x:c r="W333" t="str">
        <x:v>約定八點進行午間查房，卻遲到半小時才出現。</x:v>
      </x:c>
      <x:c r="X333" t="str">
        <x:v>指導教師</x:v>
      </x:c>
      <x:c r="Y333" t="str">
        <x:v>下階段針對「時間失守」制定改進行動，並主動請教師複核。</x:v>
      </x:c>
      <x:c r="Z333" t="n">
        <x:v>6</x:v>
      </x:c>
      <x:c r="AA333" t="str">
        <x:v>2023-Q1</x:v>
      </x:c>
      <x:c r="AB333" t="str">
        <x:v>分鐘</x:v>
      </x:c>
      <x:c r="AC333" t="str">
        <x:v>天</x:v>
      </x:c>
    </x:row>
    <x:row r="334">
      <x:c r="A334" t="str">
        <x:v>婦女健康科</x:v>
      </x:c>
      <x:c r="B334" t="str">
        <x:v>FE0081</x:v>
      </x:c>
      <x:c r="C334" t="str">
        <x:v>SF081</x:v>
      </x:c>
      <x:c r="D334" t="str">
        <x:v>一般臨床訓練</x:v>
      </x:c>
      <x:c r="E334" t="n">
        <x:v>3</x:v>
      </x:c>
      <x:c r="F334" t="n">
        <x:v>6</x:v>
      </x:c>
      <x:c r="G334" t="n">
        <x:v>2</x:v>
      </x:c>
      <x:c r="H334" t="str">
        <x:v>20-39</x:v>
      </x:c>
      <x:c r="I334" t="n">
        <x:v>2</x:v>
      </x:c>
      <x:c r="J334" t="str">
        <x:v>老人多重用藥評估</x:v>
      </x:c>
      <x:c r="K334" t="str">
        <x:v>無菌操作與術後照護</x:v>
      </x:c>
      <x:c r="L334"/>
      <x:c r="M334" t="n">
        <x:v>6</x:v>
      </x:c>
      <x:c r="N334" t="n">
        <x:v>5</x:v>
      </x:c>
      <x:c r="O334" t="n">
        <x:v>5</x:v>
      </x:c>
      <x:c r="P334" t="n">
        <x:v>5</x:v>
      </x:c>
      <x:c r="Q334"/>
      <x:c r="R334" t="n">
        <x:v>6</x:v>
      </x:c>
      <x:c r="S334" t="n">
        <x:v>4</x:v>
      </x:c>
      <x:c r="T334" t="n">
        <x:v>10</x:v>
      </x:c>
      <x:c r="U334" t="n">
        <x:v>5</x:v>
      </x:c>
      <x:c r="V334"/>
      <x:c r="W334"/>
      <x:c r="X334" t="str">
        <x:v>指導教師</x:v>
      </x:c>
      <x:c r="Y334" t="str">
        <x:v>下階段針對「情緒化批評」制定改進行動，並主動請教師複核。</x:v>
      </x:c>
      <x:c r="Z334" t="n">
        <x:v>4</x:v>
      </x:c>
      <x:c r="AA334" t="str">
        <x:v>2023-Q1</x:v>
      </x:c>
      <x:c r="AB334" t="str">
        <x:v>分鐘</x:v>
      </x:c>
      <x:c r="AC334" t="str">
        <x:v>天</x:v>
      </x:c>
    </x:row>
    <x:row r="335">
      <x:c r="A335" t="str">
        <x:v>婦女健康科</x:v>
      </x:c>
      <x:c r="B335" t="str">
        <x:v>FE0081</x:v>
      </x:c>
      <x:c r="C335" t="str">
        <x:v>SF081</x:v>
      </x:c>
      <x:c r="D335" t="str">
        <x:v>專科護理師學員計畫</x:v>
      </x:c>
      <x:c r="E335"/>
      <x:c r="F335" t="n">
        <x:v>6</x:v>
      </x:c>
      <x:c r="G335" t="n">
        <x:v>2</x:v>
      </x:c>
      <x:c r="H335" t="str">
        <x:v>0-19</x:v>
      </x:c>
      <x:c r="I335" t="n">
        <x:v>2</x:v>
      </x:c>
      <x:c r="J335" t="str">
        <x:v>皮膚潰瘍換藥</x:v>
      </x:c>
      <x:c r="K335"/>
      <x:c r="L335" t="n">
        <x:v>1</x:v>
      </x:c>
      <x:c r="M335"/>
      <x:c r="N335" t="n">
        <x:v>6</x:v>
      </x:c>
      <x:c r="O335" t="n">
        <x:v>5</x:v>
      </x:c>
      <x:c r="P335" t="n">
        <x:v>6</x:v>
      </x:c>
      <x:c r="Q335"/>
      <x:c r="R335" t="n">
        <x:v>6</x:v>
      </x:c>
      <x:c r="S335" t="n">
        <x:v>5</x:v>
      </x:c>
      <x:c r="T335" t="n">
        <x:v>45</x:v>
      </x:c>
      <x:c r="U335" t="n">
        <x:v>7</x:v>
      </x:c>
      <x:c r="V335" t="str">
        <x:v>教學時落實尊重病人意願與去識別化以符合倫理；病例多樣且數量充足，能有效訓練學員手感；教學內容具體，能針對正確動作給予肯定而非空談。</x:v>
      </x:c>
      <x:c r="W335" t="str">
        <x:v>經常因推諉跨組會議而導致課程銜接斷鏈，且週末值班狀況尚未穩定。</x:v>
      </x:c>
      <x:c r="X335" t="str">
        <x:v>主治教師</x:v>
      </x:c>
      <x:c r="Y335" t="str">
        <x:v>下階段針對「團隊消極」制定改進行動，並主動請教師複核。</x:v>
      </x:c>
      <x:c r="Z335" t="n">
        <x:v>4</x:v>
      </x:c>
      <x:c r="AA335" t="str">
        <x:v>2023-Q1</x:v>
      </x:c>
      <x:c r="AB335" t="str">
        <x:v>分鐘</x:v>
      </x:c>
      <x:c r="AC335" t="str">
        <x:v>天</x:v>
      </x:c>
    </x:row>
    <x:row r="336">
      <x:c r="A336" t="str">
        <x:v>社區急症照護科</x:v>
      </x:c>
      <x:c r="B336" t="str">
        <x:v>FE0082</x:v>
      </x:c>
      <x:c r="C336" t="str">
        <x:v>SF001</x:v>
      </x:c>
      <x:c r="D336" t="str">
        <x:v>實習醫學生訓練計畫</x:v>
      </x:c>
      <x:c r="E336" t="n">
        <x:v>3</x:v>
      </x:c>
      <x:c r="F336" t="n">
        <x:v>1</x:v>
      </x:c>
      <x:c r="G336" t="n">
        <x:v>2</x:v>
      </x:c>
      <x:c r="H336" t="str">
        <x:v>0-19</x:v>
      </x:c>
      <x:c r="I336" t="n">
        <x:v>2</x:v>
      </x:c>
      <x:c r="J336" t="str">
        <x:v>小兒反覆喘息</x:v>
      </x:c>
      <x:c r="K336" t="str">
        <x:v>時間管理與分工</x:v>
      </x:c>
      <x:c r="L336" t="n">
        <x:v>1</x:v>
      </x:c>
      <x:c r="M336" t="n">
        <x:v>6</x:v>
      </x:c>
      <x:c r="N336" t="n">
        <x:v>6</x:v>
      </x:c>
      <x:c r="O336"/>
      <x:c r="P336"/>
      <x:c r="Q336" t="n">
        <x:v>5</x:v>
      </x:c>
      <x:c r="R336" t="n">
        <x:v>5</x:v>
      </x:c>
      <x:c r="S336" t="n">
        <x:v>5</x:v>
      </x:c>
      <x:c r="T336" t="n">
        <x:v>15</x:v>
      </x:c>
      <x:c r="U336" t="n">
        <x:v>3</x:v>
      </x:c>
      <x:c r="V336" t="str">
        <x:v>回饋條理分明且能逐點指出優缺，其病例多樣且包含許多罕見病例，是極為珍貴的教學素材，值得肯定。</x:v>
      </x:c>
      <x:c r="W336"/>
      <x:c r="X336" t="str">
        <x:v>主治教師</x:v>
      </x:c>
      <x:c r="Y336"/>
      <x:c r="Z336"/>
      <x:c r="AA336" t="str">
        <x:v>2024-Q3</x:v>
      </x:c>
      <x:c r="AB336" t="str">
        <x:v>分鐘</x:v>
      </x:c>
      <x:c r="AC336" t="str">
        <x:v>天</x:v>
      </x:c>
    </x:row>
    <x:row r="337">
      <x:c r="A337" t="str">
        <x:v>社區急症照護科</x:v>
      </x:c>
      <x:c r="B337" t="str">
        <x:v>FE0082</x:v>
      </x:c>
      <x:c r="C337" t="str">
        <x:v>SF001</x:v>
      </x:c>
      <x:c r="D337" t="str">
        <x:v>專科護理師學員計畫</x:v>
      </x:c>
      <x:c r="E337" t="n">
        <x:v>3</x:v>
      </x:c>
      <x:c r="F337" t="n">
        <x:v>1</x:v>
      </x:c>
      <x:c r="G337" t="n">
        <x:v>1</x:v>
      </x:c>
      <x:c r="H337" t="str">
        <x:v>60-79</x:v>
      </x:c>
      <x:c r="I337" t="n">
        <x:v>1</x:v>
      </x:c>
      <x:c r="J337"/>
      <x:c r="K337" t="str">
        <x:v>病歷記錄完整性</x:v>
      </x:c>
      <x:c r="L337" t="n">
        <x:v>2</x:v>
      </x:c>
      <x:c r="M337" t="n">
        <x:v>4</x:v>
      </x:c>
      <x:c r="N337"/>
      <x:c r="O337" t="n">
        <x:v>5</x:v>
      </x:c>
      <x:c r="P337"/>
      <x:c r="Q337"/>
      <x:c r="R337" t="n">
        <x:v>5</x:v>
      </x:c>
      <x:c r="S337" t="n">
        <x:v>5</x:v>
      </x:c>
      <x:c r="T337" t="n">
        <x:v>1</x:v>
      </x:c>
      <x:c r="U337" t="n">
        <x:v>1</x:v>
      </x:c>
      <x:c r="V337" t="str">
        <x:v>處理同意書時展現透明負責的倫理精神，親自示範並精準掌握教學節奏，更以極大的耐心詳盡講解病歷記錄重點，帶領學員達成獨立作業的典範。</x:v>
      </x:c>
      <x:c r="W337" t="str">
        <x:v>社區急症照護科因長期人手不足，導致教師僅能精簡教學，且老舊設備短缺造成模型故障頻傳、教學一再中斷，需持續觀察社區急症照護科門診之運作狀況。</x:v>
      </x:c>
      <x:c r="X337" t="str">
        <x:v>指導教師</x:v>
      </x:c>
      <x:c r="Y337" t="str">
        <x:v>下階段針對「人手不足」制定改進行動，並主動請教師複核。</x:v>
      </x:c>
      <x:c r="Z337"/>
      <x:c r="AA337" t="str">
        <x:v>2024-Q3</x:v>
      </x:c>
      <x:c r="AB337" t="str">
        <x:v>分鐘</x:v>
      </x:c>
      <x:c r="AC337" t="str">
        <x:v>天</x:v>
      </x:c>
    </x:row>
    <x:row r="338">
      <x:c r="A338" t="str">
        <x:v>社區急症照護科</x:v>
      </x:c>
      <x:c r="B338" t="str">
        <x:v>FE0082</x:v>
      </x:c>
      <x:c r="C338" t="str">
        <x:v>SF001</x:v>
      </x:c>
      <x:c r="D338" t="str">
        <x:v>專科護理師學員計畫</x:v>
      </x:c>
      <x:c r="E338" t="n">
        <x:v>2</x:v>
      </x:c>
      <x:c r="F338" t="n">
        <x:v>1</x:v>
      </x:c>
      <x:c r="G338" t="n">
        <x:v>1</x:v>
      </x:c>
      <x:c r="H338" t="str">
        <x:v>60-79</x:v>
      </x:c>
      <x:c r="I338" t="n">
        <x:v>1</x:v>
      </x:c>
      <x:c r="J338" t="str">
        <x:v>高血壓調整期</x:v>
      </x:c>
      <x:c r="K338" t="str">
        <x:v>急症初判與轉診時機</x:v>
      </x:c>
      <x:c r="L338" t="n">
        <x:v>3</x:v>
      </x:c>
      <x:c r="M338" t="n">
        <x:v>6</x:v>
      </x:c>
      <x:c r="N338"/>
      <x:c r="O338" t="n">
        <x:v>5</x:v>
      </x:c>
      <x:c r="P338" t="n">
        <x:v>3</x:v>
      </x:c>
      <x:c r="Q338" t="n">
        <x:v>5</x:v>
      </x:c>
      <x:c r="R338" t="n">
        <x:v>6</x:v>
      </x:c>
      <x:c r="S338" t="n">
        <x:v>5</x:v>
      </x:c>
      <x:c r="T338" t="n">
        <x:v>2</x:v>
      </x:c>
      <x:c r="U338" t="n">
        <x:v>3</x:v>
      </x:c>
      <x:c r="V338"/>
      <x:c r="W338"/>
      <x:c r="X338" t="str">
        <x:v>主治教師</x:v>
      </x:c>
      <x:c r="Y338"/>
      <x:c r="Z338"/>
      <x:c r="AA338" t="str">
        <x:v>2024-Q3</x:v>
      </x:c>
      <x:c r="AB338" t="str">
        <x:v>分鐘</x:v>
      </x:c>
      <x:c r="AC338" t="str">
        <x:v>天</x:v>
      </x:c>
    </x:row>
    <x:row r="339">
      <x:c r="A339" t="str">
        <x:v>社區急症照護科</x:v>
      </x:c>
      <x:c r="B339" t="str">
        <x:v>FE0083</x:v>
      </x:c>
      <x:c r="C339" t="str">
        <x:v>SF002</x:v>
      </x:c>
      <x:c r="D339" t="str">
        <x:v>實習醫學生訓練計畫</x:v>
      </x:c>
      <x:c r="E339"/>
      <x:c r="F339" t="n">
        <x:v>5</x:v>
      </x:c>
      <x:c r="G339" t="n">
        <x:v>2</x:v>
      </x:c>
      <x:c r="H339" t="str">
        <x:v>0-19</x:v>
      </x:c>
      <x:c r="I339" t="n">
        <x:v>2</x:v>
      </x:c>
      <x:c r="J339" t="str">
        <x:v>產前檢查常規</x:v>
      </x:c>
      <x:c r="K339"/>
      <x:c r="L339" t="n">
        <x:v>3</x:v>
      </x:c>
      <x:c r="M339" t="n">
        <x:v>3</x:v>
      </x:c>
      <x:c r="N339"/>
      <x:c r="O339" t="n">
        <x:v>4</x:v>
      </x:c>
      <x:c r="P339" t="n">
        <x:v>5</x:v>
      </x:c>
      <x:c r="Q339" t="n">
        <x:v>4</x:v>
      </x:c>
      <x:c r="R339" t="n">
        <x:v>5</x:v>
      </x:c>
      <x:c r="S339"/>
      <x:c r="T339" t="n">
        <x:v>1</x:v>
      </x:c>
      <x:c r="U339" t="n">
        <x:v>1</x:v>
      </x:c>
      <x:c r="V339"/>
      <x:c r="W339"/>
      <x:c r="X339" t="str">
        <x:v>指導教師</x:v>
      </x:c>
      <x:c r="Y339" t="str">
        <x:v>下階段針對「模糊回饋」制定改進行動，並主動請教師複核。</x:v>
      </x:c>
      <x:c r="Z339" t="n">
        <x:v>3</x:v>
      </x:c>
      <x:c r="AA339" t="str">
        <x:v>2023-Q1</x:v>
      </x:c>
      <x:c r="AB339" t="str">
        <x:v>分鐘</x:v>
      </x:c>
      <x:c r="AC339" t="str">
        <x:v>天</x:v>
      </x:c>
    </x:row>
    <x:row r="340">
      <x:c r="A340" t="str">
        <x:v>社區急症照護科</x:v>
      </x:c>
      <x:c r="B340" t="str">
        <x:v>FE0083</x:v>
      </x:c>
      <x:c r="C340" t="str">
        <x:v>SF002</x:v>
      </x:c>
      <x:c r="D340" t="str">
        <x:v>專科護理師學員計畫</x:v>
      </x:c>
      <x:c r="E340" t="n">
        <x:v>2</x:v>
      </x:c>
      <x:c r="F340" t="n">
        <x:v>5</x:v>
      </x:c>
      <x:c r="G340" t="n">
        <x:v>2</x:v>
      </x:c>
      <x:c r="H340" t="str">
        <x:v>40-59</x:v>
      </x:c>
      <x:c r="I340" t="n">
        <x:v>2</x:v>
      </x:c>
      <x:c r="J340" t="str">
        <x:v>跌倒後功能評估</x:v>
      </x:c>
      <x:c r="K340" t="str">
        <x:v>病歷記錄完整性</x:v>
      </x:c>
      <x:c r="L340" t="n">
        <x:v>1</x:v>
      </x:c>
      <x:c r="M340" t="n">
        <x:v>3</x:v>
      </x:c>
      <x:c r="N340" t="n">
        <x:v>5</x:v>
      </x:c>
      <x:c r="O340" t="n">
        <x:v>3</x:v>
      </x:c>
      <x:c r="P340" t="n">
        <x:v>6</x:v>
      </x:c>
      <x:c r="Q340" t="n">
        <x:v>4</x:v>
      </x:c>
      <x:c r="R340" t="n">
        <x:v>3</x:v>
      </x:c>
      <x:c r="S340" t="n">
        <x:v>4</x:v>
      </x:c>
      <x:c r="T340" t="n">
        <x:v>5</x:v>
      </x:c>
      <x:c r="U340" t="n">
        <x:v>3</x:v>
      </x:c>
      <x:c r="V340" t="str">
        <x:v>秉持倫理精神以身作則，準時到崗以垂範學員；於午間查房討論跌倒功能評估前，務必先確保病人隱私無虞，展現專業典範。</x:v>
      </x:c>
      <x:c r="W340"/>
      <x:c r="X340" t="str">
        <x:v>主治教師</x:v>
      </x:c>
      <x:c r="Y340"/>
      <x:c r="Z340" t="n">
        <x:v>4</x:v>
      </x:c>
      <x:c r="AA340" t="str">
        <x:v>2023-Q1</x:v>
      </x:c>
      <x:c r="AB340" t="str">
        <x:v>分鐘</x:v>
      </x:c>
      <x:c r="AC340" t="str">
        <x:v>天</x:v>
      </x:c>
    </x:row>
    <x:row r="341">
      <x:c r="A341" t="str">
        <x:v>社區急症照護科</x:v>
      </x:c>
      <x:c r="B341" t="str">
        <x:v>FE0084</x:v>
      </x:c>
      <x:c r="C341" t="str">
        <x:v>SF003</x:v>
      </x:c>
      <x:c r="D341" t="str">
        <x:v>住院醫師訓練計畫</x:v>
      </x:c>
      <x:c r="E341" t="n">
        <x:v>6</x:v>
      </x:c>
      <x:c r="F341" t="n">
        <x:v>2</x:v>
      </x:c>
      <x:c r="G341" t="n">
        <x:v>1</x:v>
      </x:c>
      <x:c r="H341" t="str">
        <x:v>80+</x:v>
      </x:c>
      <x:c r="I341" t="n">
        <x:v>1</x:v>
      </x:c>
      <x:c r="J341"/>
      <x:c r="K341"/>
      <x:c r="L341" t="n">
        <x:v>1</x:v>
      </x:c>
      <x:c r="M341" t="n">
        <x:v>6</x:v>
      </x:c>
      <x:c r="N341" t="n">
        <x:v>6</x:v>
      </x:c>
      <x:c r="O341" t="n">
        <x:v>6</x:v>
      </x:c>
      <x:c r="P341" t="n">
        <x:v>4</x:v>
      </x:c>
      <x:c r="Q341"/>
      <x:c r="R341" t="n">
        <x:v>6</x:v>
      </x:c>
      <x:c r="S341" t="n">
        <x:v>5</x:v>
      </x:c>
      <x:c r="T341" t="n">
        <x:v>10</x:v>
      </x:c>
      <x:c r="U341" t="n">
        <x:v>1</x:v>
      </x:c>
      <x:c r="V341" t="str">
        <x:v>病例多樣且設備齊全，每班皆可隨時練習；教學態度耐心，能細心講解細節，展現優異的人文關懷。</x:v>
      </x:c>
      <x:c r="W341" t="str">
        <x:v>當眾批評學員的病史遺漏令場面難堪，反映其在人文關懷與倫理敏感環節仍待改進。</x:v>
      </x:c>
      <x:c r="X341" t="str">
        <x:v>指導教師</x:v>
      </x:c>
      <x:c r="Y341" t="str">
        <x:v>下階段針對「情緒化批評」制定改進行動，並主動請教師複核。</x:v>
      </x:c>
      <x:c r="Z341" t="n">
        <x:v>6</x:v>
      </x:c>
      <x:c r="AA341" t="str">
        <x:v>2022-Q1</x:v>
      </x:c>
      <x:c r="AB341" t="str">
        <x:v>分鐘</x:v>
      </x:c>
      <x:c r="AC341" t="str">
        <x:v>天</x:v>
      </x:c>
    </x:row>
    <x:row r="342">
      <x:c r="A342" t="str">
        <x:v>社區急症照護科</x:v>
      </x:c>
      <x:c r="B342" t="str">
        <x:v>FE0084</x:v>
      </x:c>
      <x:c r="C342" t="str">
        <x:v>SF003</x:v>
      </x:c>
      <x:c r="D342" t="str">
        <x:v>實習醫學生訓練計畫</x:v>
      </x:c>
      <x:c r="E342" t="n">
        <x:v>3</x:v>
      </x:c>
      <x:c r="F342" t="n">
        <x:v>2</x:v>
      </x:c>
      <x:c r="G342" t="n">
        <x:v>2</x:v>
      </x:c>
      <x:c r="H342" t="str">
        <x:v>60-79</x:v>
      </x:c>
      <x:c r="I342" t="n">
        <x:v>2</x:v>
      </x:c>
      <x:c r="J342" t="str">
        <x:v>小兒反覆喘息</x:v>
      </x:c>
      <x:c r="K342" t="str">
        <x:v>醫病溝通與共同決策</x:v>
      </x:c>
      <x:c r="L342" t="n">
        <x:v>3</x:v>
      </x:c>
      <x:c r="M342" t="n">
        <x:v>6</x:v>
      </x:c>
      <x:c r="N342"/>
      <x:c r="O342" t="n">
        <x:v>5</x:v>
      </x:c>
      <x:c r="P342" t="n">
        <x:v>6</x:v>
      </x:c>
      <x:c r="Q342" t="n">
        <x:v>5</x:v>
      </x:c>
      <x:c r="R342" t="n">
        <x:v>6</x:v>
      </x:c>
      <x:c r="S342" t="n">
        <x:v>6</x:v>
      </x:c>
      <x:c r="T342" t="n">
        <x:v>20</x:v>
      </x:c>
      <x:c r="U342" t="n">
        <x:v>3</x:v>
      </x:c>
      <x:c r="V342" t="str">
        <x:v>該門診病人數穩定且病例多樣，每班皆有充足練習機會；其處置從容有條堪為典範，面對學員錯誤時更能耐心拆解原因而非急給答案。</x:v>
      </x:c>
      <x:c r="W342" t="str">
        <x:v>門診時段因討論小兒反覆喘息不成調而發脾氣，導致隨後陷入當眾批評後的噤聲狀態。</x:v>
      </x:c>
      <x:c r="X342" t="str">
        <x:v>臨床教師</x:v>
      </x:c>
      <x:c r="Y342" t="str">
        <x:v>下階段針對「情緒化批評」制定改進行動，並主動請教師複核。</x:v>
      </x:c>
      <x:c r="Z342" t="n">
        <x:v>6</x:v>
      </x:c>
      <x:c r="AA342" t="str">
        <x:v>2022-Q1</x:v>
      </x:c>
      <x:c r="AB342" t="str">
        <x:v>分鐘</x:v>
      </x:c>
      <x:c r="AC342" t="str">
        <x:v>天</x:v>
      </x:c>
    </x:row>
    <x:row r="343">
      <x:c r="A343" t="str">
        <x:v>社區急症照護科</x:v>
      </x:c>
      <x:c r="B343" t="str">
        <x:v>FE0084</x:v>
      </x:c>
      <x:c r="C343" t="str">
        <x:v>SF003</x:v>
      </x:c>
      <x:c r="D343" t="str">
        <x:v>專科護理師學員計畫</x:v>
      </x:c>
      <x:c r="E343" t="n">
        <x:v>2</x:v>
      </x:c>
      <x:c r="F343" t="n">
        <x:v>2</x:v>
      </x:c>
      <x:c r="G343" t="n">
        <x:v>2</x:v>
      </x:c>
      <x:c r="H343" t="str">
        <x:v>80+</x:v>
      </x:c>
      <x:c r="I343" t="n">
        <x:v>2</x:v>
      </x:c>
      <x:c r="J343"/>
      <x:c r="K343" t="str">
        <x:v>時間管理與分工</x:v>
      </x:c>
      <x:c r="L343" t="n">
        <x:v>1</x:v>
      </x:c>
      <x:c r="M343" t="n">
        <x:v>5</x:v>
      </x:c>
      <x:c r="N343" t="n">
        <x:v>6</x:v>
      </x:c>
      <x:c r="O343" t="n">
        <x:v>6</x:v>
      </x:c>
      <x:c r="P343"/>
      <x:c r="Q343" t="n">
        <x:v>6</x:v>
      </x:c>
      <x:c r="R343" t="n">
        <x:v>5</x:v>
      </x:c>
      <x:c r="S343" t="n">
        <x:v>5</x:v>
      </x:c>
      <x:c r="T343" t="n">
        <x:v>30</x:v>
      </x:c>
      <x:c r="U343" t="n">
        <x:v>2</x:v>
      </x:c>
      <x:c r="V343" t="str">
        <x:v>不厭其煩地重複五遍示範，語氣始終平和且展現極大耐心；同時教導學員以誠信態度面對倫理兩難，並以身作則，透過實踐急症照護的關鍵病史詢問，成為教學典範。</x:v>
      </x:c>
      <x:c r="W343" t="str">
        <x:v>團隊內常有推諉成風之現象，導致教學協作難以推動，目前仍於午間查房時持續改進中。</x:v>
      </x:c>
      <x:c r="X343" t="str">
        <x:v>主治教師</x:v>
      </x:c>
      <x:c r="Y343"/>
      <x:c r="Z343" t="n">
        <x:v>5</x:v>
      </x:c>
      <x:c r="AA343" t="str">
        <x:v>2022-Q1</x:v>
      </x:c>
      <x:c r="AB343" t="str">
        <x:v>分鐘</x:v>
      </x:c>
      <x:c r="AC343" t="str">
        <x:v>天</x:v>
      </x:c>
    </x:row>
    <x:row r="344">
      <x:c r="A344" t="str">
        <x:v>社區急症照護科</x:v>
      </x:c>
      <x:c r="B344" t="str">
        <x:v>FE0084</x:v>
      </x:c>
      <x:c r="C344" t="str">
        <x:v>SF003</x:v>
      </x:c>
      <x:c r="D344" t="str">
        <x:v>專科醫師在訓計畫</x:v>
      </x:c>
      <x:c r="E344"/>
      <x:c r="F344" t="n">
        <x:v>2</x:v>
      </x:c>
      <x:c r="G344" t="n">
        <x:v>1</x:v>
      </x:c>
      <x:c r="H344" t="str">
        <x:v>20-39</x:v>
      </x:c>
      <x:c r="I344" t="n">
        <x:v>2</x:v>
      </x:c>
      <x:c r="J344" t="str">
        <x:v>哮喘穩定期</x:v>
      </x:c>
      <x:c r="K344" t="str">
        <x:v>時間管理與分工</x:v>
      </x:c>
      <x:c r="L344" t="n">
        <x:v>1</x:v>
      </x:c>
      <x:c r="M344" t="n">
        <x:v>5</x:v>
      </x:c>
      <x:c r="N344" t="n">
        <x:v>4</x:v>
      </x:c>
      <x:c r="O344" t="n">
        <x:v>5</x:v>
      </x:c>
      <x:c r="P344" t="n">
        <x:v>6</x:v>
      </x:c>
      <x:c r="Q344" t="n">
        <x:v>5</x:v>
      </x:c>
      <x:c r="R344" t="n">
        <x:v>6</x:v>
      </x:c>
      <x:c r="S344" t="n">
        <x:v>5</x:v>
      </x:c>
      <x:c r="T344" t="n">
        <x:v>5</x:v>
      </x:c>
      <x:c r="U344" t="n">
        <x:v>5</x:v>
      </x:c>
      <x:c r="V344"/>
      <x:c r="W344" t="str">
        <x:v>對教學事務應對消極，並對周遭同儕造成影響，針對週末值班狀況需持續觀察。</x:v>
      </x:c>
      <x:c r="X344" t="str">
        <x:v>主治教師</x:v>
      </x:c>
      <x:c r="Y344" t="str">
        <x:v>下階段針對「態度消極」制定改進行動，並主動請教師複核。</x:v>
      </x:c>
      <x:c r="Z344" t="n">
        <x:v>6</x:v>
      </x:c>
      <x:c r="AA344" t="str">
        <x:v>2022-Q1</x:v>
      </x:c>
      <x:c r="AB344" t="str">
        <x:v>分鐘</x:v>
      </x:c>
      <x:c r="AC344" t="str">
        <x:v>天</x:v>
      </x:c>
    </x:row>
    <x:row r="345">
      <x:c r="A345" t="str">
        <x:v>社區急症照護科</x:v>
      </x:c>
      <x:c r="B345" t="str">
        <x:v>FE0084</x:v>
      </x:c>
      <x:c r="C345" t="str">
        <x:v>SF003</x:v>
      </x:c>
      <x:c r="D345" t="str">
        <x:v>住院醫師訓練計畫</x:v>
      </x:c>
      <x:c r="E345" t="n">
        <x:v>8</x:v>
      </x:c>
      <x:c r="F345" t="n">
        <x:v>2</x:v>
      </x:c>
      <x:c r="G345" t="n">
        <x:v>1</x:v>
      </x:c>
      <x:c r="H345" t="str">
        <x:v>20-39</x:v>
      </x:c>
      <x:c r="I345" t="n">
        <x:v>2</x:v>
      </x:c>
      <x:c r="J345"/>
      <x:c r="K345" t="str">
        <x:v>病歷記錄完整性</x:v>
      </x:c>
      <x:c r="L345" t="n">
        <x:v>2</x:v>
      </x:c>
      <x:c r="M345" t="n">
        <x:v>6</x:v>
      </x:c>
      <x:c r="N345" t="n">
        <x:v>6</x:v>
      </x:c>
      <x:c r="O345" t="n">
        <x:v>6</x:v>
      </x:c>
      <x:c r="P345" t="n">
        <x:v>6</x:v>
      </x:c>
      <x:c r="Q345" t="n">
        <x:v>6</x:v>
      </x:c>
      <x:c r="R345"/>
      <x:c r="S345" t="n">
        <x:v>3</x:v>
      </x:c>
      <x:c r="T345" t="n">
        <x:v>45</x:v>
      </x:c>
      <x:c r="U345" t="n">
        <x:v>7</x:v>
      </x:c>
      <x:c r="V345" t="str">
        <x:v>該教師以誠信態度面對倫理兩難並親手示範無菌操作樹立典範，透過高病例多樣性讓學員在社區急症照護科門診見習中視野大開、進步顯著。</x:v>
      </x:c>
      <x:c r="W345"/>
      <x:c r="X345" t="str">
        <x:v>臨床教師</x:v>
      </x:c>
      <x:c r="Y345"/>
      <x:c r="Z345" t="n">
        <x:v>5</x:v>
      </x:c>
      <x:c r="AA345" t="str">
        <x:v>2022-Q1</x:v>
      </x:c>
      <x:c r="AB345" t="str">
        <x:v>分鐘</x:v>
      </x:c>
      <x:c r="AC345" t="str">
        <x:v>天</x:v>
      </x:c>
    </x:row>
    <x:row r="346">
      <x:c r="A346" t="str">
        <x:v>社區急症照護科</x:v>
      </x:c>
      <x:c r="B346" t="str">
        <x:v>FE0085</x:v>
      </x:c>
      <x:c r="C346" t="str">
        <x:v>SF004</x:v>
      </x:c>
      <x:c r="D346" t="str">
        <x:v>實習醫學生訓練計畫</x:v>
      </x:c>
      <x:c r="E346" t="n">
        <x:v>3</x:v>
      </x:c>
      <x:c r="F346" t="n">
        <x:v>1</x:v>
      </x:c>
      <x:c r="G346" t="n">
        <x:v>1</x:v>
      </x:c>
      <x:c r="H346" t="str">
        <x:v>60-79</x:v>
      </x:c>
      <x:c r="I346" t="n">
        <x:v>1</x:v>
      </x:c>
      <x:c r="J346"/>
      <x:c r="K346"/>
      <x:c r="L346" t="n">
        <x:v>2</x:v>
      </x:c>
      <x:c r="M346" t="n">
        <x:v>5</x:v>
      </x:c>
      <x:c r="N346" t="n">
        <x:v>4</x:v>
      </x:c>
      <x:c r="O346" t="n">
        <x:v>3</x:v>
      </x:c>
      <x:c r="P346" t="n">
        <x:v>5</x:v>
      </x:c>
      <x:c r="Q346"/>
      <x:c r="R346"/>
      <x:c r="S346" t="n">
        <x:v>6</x:v>
      </x:c>
      <x:c r="T346" t="n">
        <x:v>30</x:v>
      </x:c>
      <x:c r="U346" t="n">
        <x:v>1</x:v>
      </x:c>
      <x:c r="V346" t="str">
        <x:v>該員以主動且具體的態度，於群聚熱症候群問診結束後即時補講要點，並條理分明地回饋優缺。其對社區急症照護科病房的細心講解與不草草帶過的耐心，展現了極高的專業負責精神。</x:v>
      </x:c>
      <x:c r="W346" t="str">
        <x:v>社區急症照護科病房因設備短缺，常致半數學員僅能旁觀，此現象需持續觀察。</x:v>
      </x:c>
      <x:c r="X346" t="str">
        <x:v>指導教師</x:v>
      </x:c>
      <x:c r="Y346"/>
      <x:c r="Z346" t="n">
        <x:v>5</x:v>
      </x:c>
      <x:c r="AA346" t="str">
        <x:v>2023-Q2</x:v>
      </x:c>
      <x:c r="AB346" t="str">
        <x:v>分鐘</x:v>
      </x:c>
      <x:c r="AC346" t="str">
        <x:v>天</x:v>
      </x:c>
    </x:row>
    <x:row r="347">
      <x:c r="A347" t="str">
        <x:v>延續照護科</x:v>
      </x:c>
      <x:c r="B347" t="str">
        <x:v>FE0086</x:v>
      </x:c>
      <x:c r="C347" t="str">
        <x:v>SF005</x:v>
      </x:c>
      <x:c r="D347" t="str">
        <x:v>專科醫師在訓計畫</x:v>
      </x:c>
      <x:c r="E347"/>
      <x:c r="F347" t="n">
        <x:v>3</x:v>
      </x:c>
      <x:c r="G347" t="n">
        <x:v>1</x:v>
      </x:c>
      <x:c r="H347" t="str">
        <x:v>20-39</x:v>
      </x:c>
      <x:c r="I347" t="n">
        <x:v>1</x:v>
      </x:c>
      <x:c r="J347" t="str">
        <x:v>憂鬱情緒評估</x:v>
      </x:c>
      <x:c r="K347"/>
      <x:c r="L347" t="n">
        <x:v>2</x:v>
      </x:c>
      <x:c r="M347" t="n">
        <x:v>4</x:v>
      </x:c>
      <x:c r="N347"/>
      <x:c r="O347" t="n">
        <x:v>3</x:v>
      </x:c>
      <x:c r="P347" t="n">
        <x:v>4</x:v>
      </x:c>
      <x:c r="Q347"/>
      <x:c r="R347" t="n">
        <x:v>4</x:v>
      </x:c>
      <x:c r="S347" t="n">
        <x:v>4</x:v>
      </x:c>
      <x:c r="T347" t="n">
        <x:v>1</x:v>
      </x:c>
      <x:c r="U347" t="n">
        <x:v>3</x:v>
      </x:c>
      <x:c r="V347"/>
      <x:c r="W347" t="str">
        <x:v>人手不足與設備短缺導致教學頻繁中斷，且因教師兼職過多而影響門診時段的床邊教學，相關問題仍在改進中。</x:v>
      </x:c>
      <x:c r="X347" t="str">
        <x:v>指導教師</x:v>
      </x:c>
      <x:c r="Y347" t="str">
        <x:v>下階段針對「設備短缺」制定改進行動，並主動請教師複核。</x:v>
      </x:c>
      <x:c r="Z347" t="n">
        <x:v>4</x:v>
      </x:c>
      <x:c r="AA347" t="str">
        <x:v>2023-Q1</x:v>
      </x:c>
      <x:c r="AB347" t="str">
        <x:v>分鐘</x:v>
      </x:c>
      <x:c r="AC347" t="str">
        <x:v>天</x:v>
      </x:c>
    </x:row>
    <x:row r="348">
      <x:c r="A348" t="str">
        <x:v>延續照護科</x:v>
      </x:c>
      <x:c r="B348" t="str">
        <x:v>FE0086</x:v>
      </x:c>
      <x:c r="C348" t="str">
        <x:v>SF005</x:v>
      </x:c>
      <x:c r="D348" t="str">
        <x:v>專科護理師學員計畫</x:v>
      </x:c>
      <x:c r="E348" t="n">
        <x:v>2</x:v>
      </x:c>
      <x:c r="F348" t="n">
        <x:v>3</x:v>
      </x:c>
      <x:c r="G348" t="n">
        <x:v>2</x:v>
      </x:c>
      <x:c r="H348" t="str">
        <x:v>0-19</x:v>
      </x:c>
      <x:c r="I348" t="n">
        <x:v>1</x:v>
      </x:c>
      <x:c r="J348" t="str">
        <x:v>產前檢查常規</x:v>
      </x:c>
      <x:c r="K348" t="str">
        <x:v>病歷記錄完整性</x:v>
      </x:c>
      <x:c r="L348" t="n">
        <x:v>1</x:v>
      </x:c>
      <x:c r="M348" t="n">
        <x:v>5</x:v>
      </x:c>
      <x:c r="N348"/>
      <x:c r="O348" t="n">
        <x:v>4</x:v>
      </x:c>
      <x:c r="P348" t="n">
        <x:v>4</x:v>
      </x:c>
      <x:c r="Q348"/>
      <x:c r="R348" t="n">
        <x:v>5</x:v>
      </x:c>
      <x:c r="S348"/>
      <x:c r="T348" t="n">
        <x:v>15</x:v>
      </x:c>
      <x:c r="U348" t="n">
        <x:v>5</x:v>
      </x:c>
      <x:c r="V348" t="str">
        <x:v>建議內容具體且具執行力，學員表示明確掌握後續行動；此外，延續照護科門診之教學，設備齊全且每週定期進行示範操作。</x:v>
      </x:c>
      <x:c r="W348" t="str">
        <x:v>因人手不足導致教師兼太多，床邊教學暫停，目前仍在改進中（延續照護科門診）。</x:v>
      </x:c>
      <x:c r="X348" t="str">
        <x:v>臨床教師</x:v>
      </x:c>
      <x:c r="Y348"/>
      <x:c r="Z348" t="n">
        <x:v>2</x:v>
      </x:c>
      <x:c r="AA348" t="str">
        <x:v>2023-Q1</x:v>
      </x:c>
      <x:c r="AB348" t="str">
        <x:v>分鐘</x:v>
      </x:c>
      <x:c r="AC348" t="str">
        <x:v>天</x:v>
      </x:c>
    </x:row>
    <x:row r="349">
      <x:c r="A349" t="str">
        <x:v>延續照護科</x:v>
      </x:c>
      <x:c r="B349" t="str">
        <x:v>FE0087</x:v>
      </x:c>
      <x:c r="C349" t="str">
        <x:v>SF006</x:v>
      </x:c>
      <x:c r="D349" t="str">
        <x:v>專科護理師學員計畫</x:v>
      </x:c>
      <x:c r="E349"/>
      <x:c r="F349" t="n">
        <x:v>6</x:v>
      </x:c>
      <x:c r="G349" t="n">
        <x:v>2</x:v>
      </x:c>
      <x:c r="H349" t="str">
        <x:v>80+</x:v>
      </x:c>
      <x:c r="I349" t="n">
        <x:v>2</x:v>
      </x:c>
      <x:c r="J349" t="str">
        <x:v>社區獲得性肺炎（觀察）</x:v>
      </x:c>
      <x:c r="K349" t="str">
        <x:v>急症初判與轉診時機</x:v>
      </x:c>
      <x:c r="L349" t="n">
        <x:v>2</x:v>
      </x:c>
      <x:c r="M349" t="n">
        <x:v>4</x:v>
      </x:c>
      <x:c r="N349"/>
      <x:c r="O349" t="n">
        <x:v>4</x:v>
      </x:c>
      <x:c r="P349" t="n">
        <x:v>4</x:v>
      </x:c>
      <x:c r="Q349"/>
      <x:c r="R349"/>
      <x:c r="S349" t="n">
        <x:v>4</x:v>
      </x:c>
      <x:c r="T349" t="n">
        <x:v>30</x:v>
      </x:c>
      <x:c r="U349" t="n">
        <x:v>1</x:v>
      </x:c>
      <x:c r="V349"/>
      <x:c r="W349"/>
      <x:c r="X349" t="str">
        <x:v>主治教師</x:v>
      </x:c>
      <x:c r="Y349" t="str">
        <x:v>下階段針對「設備短缺」制定改進行動，並主動請教師複核。</x:v>
      </x:c>
      <x:c r="Z349" t="n">
        <x:v>5</x:v>
      </x:c>
      <x:c r="AA349" t="str">
        <x:v>2022-Q1</x:v>
      </x:c>
      <x:c r="AB349" t="str">
        <x:v>分鐘</x:v>
      </x:c>
      <x:c r="AC349" t="str">
        <x:v>天</x:v>
      </x:c>
    </x:row>
    <x:row r="350">
      <x:c r="A350" t="str">
        <x:v>延續照護科</x:v>
      </x:c>
      <x:c r="B350" t="str">
        <x:v>FE0087</x:v>
      </x:c>
      <x:c r="C350" t="str">
        <x:v>SF006</x:v>
      </x:c>
      <x:c r="D350" t="str">
        <x:v>實習醫學生訓練計畫</x:v>
      </x:c>
      <x:c r="E350" t="n">
        <x:v>3</x:v>
      </x:c>
      <x:c r="F350" t="n">
        <x:v>6</x:v>
      </x:c>
      <x:c r="G350" t="n">
        <x:v>1</x:v>
      </x:c>
      <x:c r="H350" t="str">
        <x:v>80+</x:v>
      </x:c>
      <x:c r="I350" t="n">
        <x:v>2</x:v>
      </x:c>
      <x:c r="J350" t="str">
        <x:v>哮喘穩定期</x:v>
      </x:c>
      <x:c r="K350" t="str">
        <x:v>病歷記錄完整性</x:v>
      </x:c>
      <x:c r="L350" t="n">
        <x:v>2</x:v>
      </x:c>
      <x:c r="M350" t="n">
        <x:v>3</x:v>
      </x:c>
      <x:c r="N350" t="n">
        <x:v>4</x:v>
      </x:c>
      <x:c r="O350" t="n">
        <x:v>4</x:v>
      </x:c>
      <x:c r="P350" t="n">
        <x:v>5</x:v>
      </x:c>
      <x:c r="Q350"/>
      <x:c r="R350"/>
      <x:c r="S350" t="n">
        <x:v>3</x:v>
      </x:c>
      <x:c r="T350" t="n">
        <x:v>60</x:v>
      </x:c>
      <x:c r="U350" t="n">
        <x:v>1</x:v>
      </x:c>
      <x:c r="V350" t="str">
        <x:v>指導者以親手示範與放手實作兼具的具體典範，精準掌握教學節奏，並透過條理分明的回饋引導學員以誠信態度面對倫理兩難，顯著提升病歷記錄完整性。</x:v>
      </x:c>
      <x:c r="W350" t="str">
        <x:v>由於設備短缺導致教學資源匱乏與練習時間被壓縮，目前仍持續改進病歷記錄完整性之環節。</x:v>
      </x:c>
      <x:c r="X350" t="str">
        <x:v>指導教師</x:v>
      </x:c>
      <x:c r="Y350" t="str">
        <x:v>下階段針對「設備短缺」制定改進行動，並主動請教師複核。</x:v>
      </x:c>
      <x:c r="Z350" t="n">
        <x:v>3</x:v>
      </x:c>
      <x:c r="AA350" t="str">
        <x:v>2022-Q1</x:v>
      </x:c>
      <x:c r="AB350" t="str">
        <x:v>分鐘</x:v>
      </x:c>
      <x:c r="AC350" t="str">
        <x:v>天</x:v>
      </x:c>
    </x:row>
    <x:row r="351">
      <x:c r="A351" t="str">
        <x:v>延續照護科</x:v>
      </x:c>
      <x:c r="B351" t="str">
        <x:v>FE0087</x:v>
      </x:c>
      <x:c r="C351" t="str">
        <x:v>SF006</x:v>
      </x:c>
      <x:c r="D351" t="str">
        <x:v>住院醫師訓練計畫</x:v>
      </x:c>
      <x:c r="E351" t="n">
        <x:v>6</x:v>
      </x:c>
      <x:c r="F351" t="n">
        <x:v>6</x:v>
      </x:c>
      <x:c r="G351" t="n">
        <x:v>2</x:v>
      </x:c>
      <x:c r="H351" t="str">
        <x:v>40-59</x:v>
      </x:c>
      <x:c r="I351" t="n">
        <x:v>1</x:v>
      </x:c>
      <x:c r="J351" t="str">
        <x:v>甲狀腺結節追蹤</x:v>
      </x:c>
      <x:c r="K351" t="str">
        <x:v>無菌操作與術後照護</x:v>
      </x:c>
      <x:c r="L351" t="n">
        <x:v>2</x:v>
      </x:c>
      <x:c r="M351" t="n">
        <x:v>4</x:v>
      </x:c>
      <x:c r="N351"/>
      <x:c r="O351" t="n">
        <x:v>5</x:v>
      </x:c>
      <x:c r="P351"/>
      <x:c r="Q351" t="n">
        <x:v>5</x:v>
      </x:c>
      <x:c r="R351" t="n">
        <x:v>4</x:v>
      </x:c>
      <x:c r="S351" t="n">
        <x:v>4</x:v>
      </x:c>
      <x:c r="T351" t="n">
        <x:v>15</x:v>
      </x:c>
      <x:c r="U351" t="n">
        <x:v>1</x:v>
      </x:c>
      <x:c r="V351" t="str">
        <x:v>該帶教者展現主動精神，透過午間查房等病例多樣之情境，確保學員擁有充足練習手感；面對錯誤時，其以耐心拆解原因並即時領著學員復盤，使進步清晰可見。</x:v>
      </x:c>
      <x:c r="W351"/>
      <x:c r="X351" t="str">
        <x:v>臨床教師</x:v>
      </x:c>
      <x:c r="Y351" t="str">
        <x:v>下階段針對「人手不足」制定改進行動，並主動請教師複核。</x:v>
      </x:c>
      <x:c r="Z351" t="n">
        <x:v>3</x:v>
      </x:c>
      <x:c r="AA351" t="str">
        <x:v>2022-Q1</x:v>
      </x:c>
      <x:c r="AB351" t="str">
        <x:v>分鐘</x:v>
      </x:c>
      <x:c r="AC351" t="str">
        <x:v>天</x:v>
      </x:c>
    </x:row>
    <x:row r="352">
      <x:c r="A352" t="str">
        <x:v>延續照護科</x:v>
      </x:c>
      <x:c r="B352" t="str">
        <x:v>FE0087</x:v>
      </x:c>
      <x:c r="C352" t="str">
        <x:v>SF006</x:v>
      </x:c>
      <x:c r="D352" t="str">
        <x:v>專科護理師學員計畫</x:v>
      </x:c>
      <x:c r="E352" t="n">
        <x:v>2</x:v>
      </x:c>
      <x:c r="F352" t="n">
        <x:v>6</x:v>
      </x:c>
      <x:c r="G352" t="n">
        <x:v>2</x:v>
      </x:c>
      <x:c r="H352" t="str">
        <x:v>0-19</x:v>
      </x:c>
      <x:c r="I352" t="n">
        <x:v>2</x:v>
      </x:c>
      <x:c r="J352" t="str">
        <x:v>輕度頭部外傷（觀察）</x:v>
      </x:c>
      <x:c r="K352" t="str">
        <x:v>人文關懷與倫理敏感</x:v>
      </x:c>
      <x:c r="L352" t="n">
        <x:v>2</x:v>
      </x:c>
      <x:c r="M352" t="n">
        <x:v>5</x:v>
      </x:c>
      <x:c r="N352"/>
      <x:c r="O352" t="n">
        <x:v>4</x:v>
      </x:c>
      <x:c r="P352" t="n">
        <x:v>5</x:v>
      </x:c>
      <x:c r="Q352"/>
      <x:c r="R352" t="n">
        <x:v>4</x:v>
      </x:c>
      <x:c r="S352" t="n">
        <x:v>5</x:v>
      </x:c>
      <x:c r="T352" t="n">
        <x:v>1</x:v>
      </x:c>
      <x:c r="U352" t="n">
        <x:v>1</x:v>
      </x:c>
      <x:c r="V352" t="str">
        <x:v>設備齊全且儀器充足，不需爭取練習器材；教學時以身作則準時到崗，並以淺顯易懂的例子展現教學典範，展現極佳的耐心，使學員能詳實記錄觀念。</x:v>
      </x:c>
      <x:c r="W352" t="str">
        <x:v>由於人手不足，帶班教師於教學時常忙於應對各項事務，目前正透過週末值班機制持續改進中。</x:v>
      </x:c>
      <x:c r="X352" t="str">
        <x:v>臨床教師</x:v>
      </x:c>
      <x:c r="Y352" t="str">
        <x:v>下階段針對「人手不足」制定改進行動，並主動請教師複核。</x:v>
      </x:c>
      <x:c r="Z352"/>
      <x:c r="AA352" t="str">
        <x:v>2022-Q1</x:v>
      </x:c>
      <x:c r="AB352" t="str">
        <x:v>分鐘</x:v>
      </x:c>
      <x:c r="AC352" t="str">
        <x:v>天</x:v>
      </x:c>
    </x:row>
    <x:row r="353">
      <x:c r="A353" t="str">
        <x:v>延續照護科</x:v>
      </x:c>
      <x:c r="B353" t="str">
        <x:v>FE0087</x:v>
      </x:c>
      <x:c r="C353" t="str">
        <x:v>SF006</x:v>
      </x:c>
      <x:c r="D353" t="str">
        <x:v>專科醫師在訓計畫</x:v>
      </x:c>
      <x:c r="E353"/>
      <x:c r="F353" t="n">
        <x:v>6</x:v>
      </x:c>
      <x:c r="G353" t="n">
        <x:v>2</x:v>
      </x:c>
      <x:c r="H353" t="str">
        <x:v>20-39</x:v>
      </x:c>
      <x:c r="I353" t="n">
        <x:v>2</x:v>
      </x:c>
      <x:c r="J353" t="str">
        <x:v>急性腸胃炎</x:v>
      </x:c>
      <x:c r="K353" t="str">
        <x:v>無菌操作與術後照護</x:v>
      </x:c>
      <x:c r="L353"/>
      <x:c r="M353" t="n">
        <x:v>4</x:v>
      </x:c>
      <x:c r="N353" t="n">
        <x:v>4</x:v>
      </x:c>
      <x:c r="O353" t="n">
        <x:v>4</x:v>
      </x:c>
      <x:c r="P353" t="n">
        <x:v>4</x:v>
      </x:c>
      <x:c r="Q353" t="n">
        <x:v>3</x:v>
      </x:c>
      <x:c r="R353" t="n">
        <x:v>4</x:v>
      </x:c>
      <x:c r="S353"/>
      <x:c r="T353" t="n">
        <x:v>1</x:v>
      </x:c>
      <x:c r="U353" t="n">
        <x:v>14</x:v>
      </x:c>
      <x:c r="V353" t="str">
        <x:v>秉持倫理原則，堅持保障病人拒絕權，並能主動點出錯誤讓學員即時修正；面對病例多樣且穩定的臨床環境，其無菌操作與照護進步顯著。</x:v>
      </x:c>
      <x:c r="W353" t="str">
        <x:v>人手不足導致教師兼任過多，致使無菌操作與術後照護環節的床邊教學被迫暫停。</x:v>
      </x:c>
      <x:c r="X353" t="str">
        <x:v>主治教師</x:v>
      </x:c>
      <x:c r="Y353" t="str">
        <x:v>下階段針對「人手不足」制定改進行動，並主動請教師複核。</x:v>
      </x:c>
      <x:c r="Z353" t="n">
        <x:v>4</x:v>
      </x:c>
      <x:c r="AA353" t="str">
        <x:v>2022-Q1</x:v>
      </x:c>
      <x:c r="AB353" t="str">
        <x:v>分鐘</x:v>
      </x:c>
      <x:c r="AC353" t="str">
        <x:v>天</x:v>
      </x:c>
    </x:row>
    <x:row r="354">
      <x:c r="A354" t="str">
        <x:v>延續照護科</x:v>
      </x:c>
      <x:c r="B354" t="str">
        <x:v>FE0088</x:v>
      </x:c>
      <x:c r="C354" t="str">
        <x:v>SF007</x:v>
      </x:c>
      <x:c r="D354" t="str">
        <x:v>專科醫師在訓計畫</x:v>
      </x:c>
      <x:c r="E354" t="n">
        <x:v>4</x:v>
      </x:c>
      <x:c r="F354" t="n">
        <x:v>2</x:v>
      </x:c>
      <x:c r="G354" t="n">
        <x:v>1</x:v>
      </x:c>
      <x:c r="H354" t="str">
        <x:v>80+</x:v>
      </x:c>
      <x:c r="I354" t="n">
        <x:v>1</x:v>
      </x:c>
      <x:c r="J354"/>
      <x:c r="K354"/>
      <x:c r="L354" t="n">
        <x:v>2</x:v>
      </x:c>
      <x:c r="M354" t="n">
        <x:v>4</x:v>
      </x:c>
      <x:c r="N354" t="n">
        <x:v>4</x:v>
      </x:c>
      <x:c r="O354" t="n">
        <x:v>4</x:v>
      </x:c>
      <x:c r="P354" t="n">
        <x:v>3</x:v>
      </x:c>
      <x:c r="Q354" t="n">
        <x:v>3</x:v>
      </x:c>
      <x:c r="R354" t="n">
        <x:v>3</x:v>
      </x:c>
      <x:c r="S354" t="n">
        <x:v>3</x:v>
      </x:c>
      <x:c r="T354" t="n">
        <x:v>5</x:v>
      </x:c>
      <x:c r="U354" t="n">
        <x:v>3</x:v>
      </x:c>
      <x:c r="V354" t="str">
        <x:v>該員以耐心重複示範蹲下與病人溝通的典範，展現身教重於言傳的成效，並持續教導學員以誠信態度面對倫理兩難。</x:v>
      </x:c>
      <x:c r="W354"/>
      <x:c r="X354" t="str">
        <x:v>臨床教師</x:v>
      </x:c>
      <x:c r="Y354" t="str">
        <x:v>下階段針對「設備短缺」制定改進行動，並主動請教師複核。</x:v>
      </x:c>
      <x:c r="Z354" t="n">
        <x:v>2</x:v>
      </x:c>
      <x:c r="AA354" t="str">
        <x:v>2023-Q1</x:v>
      </x:c>
      <x:c r="AB354" t="str">
        <x:v>分鐘</x:v>
      </x:c>
      <x:c r="AC354" t="str">
        <x:v>天</x:v>
      </x:c>
    </x:row>
    <x:row r="355">
      <x:c r="A355" t="str">
        <x:v>延續照護科</x:v>
      </x:c>
      <x:c r="B355" t="str">
        <x:v>FE0088</x:v>
      </x:c>
      <x:c r="C355" t="str">
        <x:v>SF007</x:v>
      </x:c>
      <x:c r="D355" t="str">
        <x:v>專科醫師在訓計畫</x:v>
      </x:c>
      <x:c r="E355" t="n">
        <x:v>5</x:v>
      </x:c>
      <x:c r="F355" t="n">
        <x:v>2</x:v>
      </x:c>
      <x:c r="G355" t="n">
        <x:v>2</x:v>
      </x:c>
      <x:c r="H355" t="str">
        <x:v>0-19</x:v>
      </x:c>
      <x:c r="I355" t="n">
        <x:v>2</x:v>
      </x:c>
      <x:c r="J355" t="str">
        <x:v>第二型糖尿病（初診）</x:v>
      </x:c>
      <x:c r="K355" t="str">
        <x:v>團隊溝通交班</x:v>
      </x:c>
      <x:c r="L355" t="n">
        <x:v>3</x:v>
      </x:c>
      <x:c r="M355" t="n">
        <x:v>4</x:v>
      </x:c>
      <x:c r="N355" t="n">
        <x:v>4</x:v>
      </x:c>
      <x:c r="O355" t="n">
        <x:v>2</x:v>
      </x:c>
      <x:c r="P355" t="n">
        <x:v>3</x:v>
      </x:c>
      <x:c r="Q355" t="n">
        <x:v>3</x:v>
      </x:c>
      <x:c r="R355"/>
      <x:c r="S355" t="n">
        <x:v>4</x:v>
      </x:c>
      <x:c r="T355" t="n">
        <x:v>2</x:v>
      </x:c>
      <x:c r="U355" t="n">
        <x:v>14</x:v>
      </x:c>
      <x:c r="V355" t="str">
        <x:v>該員工在倫理層面展現誠信，對第二型糖尿病初診推理的回饋具體且針對性強，於門診時段成效明顯。</x:v>
      </x:c>
      <x:c r="W355" t="str">
        <x:v>由於人手不足與設備短缺，導致查房時間受限且教學頻繁中斷，門診時段需持續觀察。</x:v>
      </x:c>
      <x:c r="X355" t="str">
        <x:v>臨床教師</x:v>
      </x:c>
      <x:c r="Y355" t="str">
        <x:v>下階段針對「人手不足」制定改進行動，並主動請教師複核。</x:v>
      </x:c>
      <x:c r="Z355" t="n">
        <x:v>4</x:v>
      </x:c>
      <x:c r="AA355" t="str">
        <x:v>2023-Q1</x:v>
      </x:c>
      <x:c r="AB355" t="str">
        <x:v>分鐘</x:v>
      </x:c>
      <x:c r="AC355" t="str">
        <x:v>天</x:v>
      </x:c>
    </x:row>
    <x:row r="356">
      <x:c r="A356" t="str">
        <x:v>延續照護科</x:v>
      </x:c>
      <x:c r="B356" t="str">
        <x:v>FE0088</x:v>
      </x:c>
      <x:c r="C356" t="str">
        <x:v>SF007</x:v>
      </x:c>
      <x:c r="D356" t="str">
        <x:v>專科護理師學員計畫</x:v>
      </x:c>
      <x:c r="E356" t="n">
        <x:v>3</x:v>
      </x:c>
      <x:c r="F356" t="n">
        <x:v>2</x:v>
      </x:c>
      <x:c r="G356" t="n">
        <x:v>1</x:v>
      </x:c>
      <x:c r="H356" t="str">
        <x:v>60-79</x:v>
      </x:c>
      <x:c r="I356" t="n">
        <x:v>2</x:v>
      </x:c>
      <x:c r="J356" t="str">
        <x:v>皮膚潰瘍換藥</x:v>
      </x:c>
      <x:c r="K356"/>
      <x:c r="L356"/>
      <x:c r="M356" t="n">
        <x:v>2</x:v>
      </x:c>
      <x:c r="N356"/>
      <x:c r="O356" t="n">
        <x:v>3</x:v>
      </x:c>
      <x:c r="P356" t="n">
        <x:v>3</x:v>
      </x:c>
      <x:c r="Q356" t="n">
        <x:v>4</x:v>
      </x:c>
      <x:c r="R356"/>
      <x:c r="S356" t="n">
        <x:v>4</x:v>
      </x:c>
      <x:c r="T356" t="n">
        <x:v>15</x:v>
      </x:c>
      <x:c r="U356" t="n">
        <x:v>3</x:v>
      </x:c>
      <x:c r="V356" t="str">
        <x:v>病歷記錄完整且病種多樣性高，涵蓋輕重症之際，亦能教導學員以誠信態度面對倫理兩難，表現值得肯定。</x:v>
      </x:c>
      <x:c r="W356" t="str">
        <x:v>由於設備短缺與人手不足，排隊已成常態，且病歷記錄完整性之操作仍需分次教學，目前正持續改進中。</x:v>
      </x:c>
      <x:c r="X356" t="str">
        <x:v>臨床教師</x:v>
      </x:c>
      <x:c r="Y356" t="str">
        <x:v>下階段針對「設備短缺」制定改進行動，並主動請教師複核。</x:v>
      </x:c>
      <x:c r="Z356" t="n">
        <x:v>3</x:v>
      </x:c>
      <x:c r="AA356" t="str">
        <x:v>2023-Q1</x:v>
      </x:c>
      <x:c r="AB356" t="str">
        <x:v>分鐘</x:v>
      </x:c>
      <x:c r="AC356" t="str">
        <x:v>天</x:v>
      </x:c>
    </x:row>
    <x:row r="357">
      <x:c r="A357" t="str">
        <x:v>延續照護科</x:v>
      </x:c>
      <x:c r="B357" t="str">
        <x:v>FE0088</x:v>
      </x:c>
      <x:c r="C357" t="str">
        <x:v>SF007</x:v>
      </x:c>
      <x:c r="D357" t="str">
        <x:v>專科醫師在訓計畫</x:v>
      </x:c>
      <x:c r="E357" t="n">
        <x:v>7</x:v>
      </x:c>
      <x:c r="F357" t="n">
        <x:v>2</x:v>
      </x:c>
      <x:c r="G357" t="n">
        <x:v>1</x:v>
      </x:c>
      <x:c r="H357" t="str">
        <x:v>20-39</x:v>
      </x:c>
      <x:c r="I357" t="n">
        <x:v>1</x:v>
      </x:c>
      <x:c r="J357" t="str">
        <x:v>哮喘穩定期</x:v>
      </x:c>
      <x:c r="K357" t="str">
        <x:v>人文關懷與倫理敏感</x:v>
      </x:c>
      <x:c r="L357" t="n">
        <x:v>2</x:v>
      </x:c>
      <x:c r="M357"/>
      <x:c r="N357" t="n">
        <x:v>3</x:v>
      </x:c>
      <x:c r="O357"/>
      <x:c r="P357" t="n">
        <x:v>3</x:v>
      </x:c>
      <x:c r="Q357" t="n">
        <x:v>4</x:v>
      </x:c>
      <x:c r="R357"/>
      <x:c r="S357" t="n">
        <x:v>3</x:v>
      </x:c>
      <x:c r="T357" t="n">
        <x:v>1</x:v>
      </x:c>
      <x:c r="U357" t="n">
        <x:v>14</x:v>
      </x:c>
      <x:c r="V357" t="str">
        <x:v>值班場景中模擬教學設備齊全，確保學員練習量充裕；查房時以耐心層次分明地引導學員從病史至規畫，值得肯定。</x:v>
      </x:c>
      <x:c r="W357" t="str">
        <x:v>值班期間因病房人手不足導致業務繁忙，致使學員整個下午缺乏指導。</x:v>
      </x:c>
      <x:c r="X357" t="str">
        <x:v>指導教師</x:v>
      </x:c>
      <x:c r="Y357" t="str">
        <x:v>下階段針對「人手不足」制定改進行動，並主動請教師複核。</x:v>
      </x:c>
      <x:c r="Z357"/>
      <x:c r="AA357" t="str">
        <x:v>2023-Q1</x:v>
      </x:c>
      <x:c r="AB357" t="str">
        <x:v>分鐘</x:v>
      </x:c>
      <x:c r="AC357" t="str">
        <x:v>天</x:v>
      </x:c>
    </x:row>
    <x:row r="358">
      <x:c r="A358" t="str">
        <x:v>延續照護科</x:v>
      </x:c>
      <x:c r="B358" t="str">
        <x:v>FE0088</x:v>
      </x:c>
      <x:c r="C358" t="str">
        <x:v>SF007</x:v>
      </x:c>
      <x:c r="D358" t="str">
        <x:v>一般臨床訓練</x:v>
      </x:c>
      <x:c r="E358" t="n">
        <x:v>8</x:v>
      </x:c>
      <x:c r="F358" t="n">
        <x:v>2</x:v>
      </x:c>
      <x:c r="G358" t="n">
        <x:v>1</x:v>
      </x:c>
      <x:c r="H358" t="str">
        <x:v>80+</x:v>
      </x:c>
      <x:c r="I358" t="n">
        <x:v>2</x:v>
      </x:c>
      <x:c r="J358" t="str">
        <x:v>跌倒後功能評估</x:v>
      </x:c>
      <x:c r="K358" t="str">
        <x:v>人文關懷與倫理敏感</x:v>
      </x:c>
      <x:c r="L358"/>
      <x:c r="M358" t="n">
        <x:v>4</x:v>
      </x:c>
      <x:c r="N358"/>
      <x:c r="O358" t="n">
        <x:v>3</x:v>
      </x:c>
      <x:c r="P358" t="n">
        <x:v>4</x:v>
      </x:c>
      <x:c r="Q358"/>
      <x:c r="R358" t="n">
        <x:v>4</x:v>
      </x:c>
      <x:c r="S358" t="n">
        <x:v>5</x:v>
      </x:c>
      <x:c r="T358" t="n">
        <x:v>30</x:v>
      </x:c>
      <x:c r="U358" t="n">
        <x:v>7</x:v>
      </x:c>
      <x:c r="V358" t="str">
        <x:v>在教學中展現極高的耐心，引導學員自主釐清思路，並在臨床操作中落實倫理精神，尊重病人權利，同時能將罕見病例轉化為珍貴的教學素材，展現病例多樣的教學價值。</x:v>
      </x:c>
      <x:c r="W358" t="str">
        <x:v>延續照護科因人手不足致使教師僅能精簡教學，且設備短缺導致排隊成為常態，嚴重影響人文關懷與倫理敏感操作的實施。</x:v>
      </x:c>
      <x:c r="X358" t="str">
        <x:v>主治教師</x:v>
      </x:c>
      <x:c r="Y358" t="str">
        <x:v>下階段針對「人手不足」制定改進行動，並主動請教師複核。</x:v>
      </x:c>
      <x:c r="Z358"/>
      <x:c r="AA358" t="str">
        <x:v>2023-Q1</x:v>
      </x:c>
      <x:c r="AB358" t="str">
        <x:v>分鐘</x:v>
      </x:c>
      <x:c r="AC358" t="str">
        <x:v>天</x:v>
      </x:c>
    </x:row>
    <x:row r="359">
      <x:c r="A359" t="str">
        <x:v>延續照護科</x:v>
      </x:c>
      <x:c r="B359" t="str">
        <x:v>FE0089</x:v>
      </x:c>
      <x:c r="C359" t="str">
        <x:v>SF008</x:v>
      </x:c>
      <x:c r="D359" t="str">
        <x:v>專科醫師在訓計畫</x:v>
      </x:c>
      <x:c r="E359" t="n">
        <x:v>7</x:v>
      </x:c>
      <x:c r="F359" t="n">
        <x:v>5</x:v>
      </x:c>
      <x:c r="G359" t="n">
        <x:v>2</x:v>
      </x:c>
      <x:c r="H359" t="str">
        <x:v>20-39</x:v>
      </x:c>
      <x:c r="I359" t="n">
        <x:v>2</x:v>
      </x:c>
      <x:c r="J359"/>
      <x:c r="K359"/>
      <x:c r="L359" t="n">
        <x:v>1</x:v>
      </x:c>
      <x:c r="M359" t="n">
        <x:v>3</x:v>
      </x:c>
      <x:c r="N359" t="n">
        <x:v>3</x:v>
      </x:c>
      <x:c r="O359"/>
      <x:c r="P359" t="n">
        <x:v>4</x:v>
      </x:c>
      <x:c r="Q359" t="n">
        <x:v>4</x:v>
      </x:c>
      <x:c r="R359"/>
      <x:c r="S359" t="n">
        <x:v>5</x:v>
      </x:c>
      <x:c r="T359" t="n">
        <x:v>60</x:v>
      </x:c>
      <x:c r="U359" t="n">
        <x:v>1</x:v>
      </x:c>
      <x:c r="V359" t="str">
        <x:v>回饋具備針對性且內容具體，精準切中反覆喘息推理之要害，並於值班場景當場點出三處優化建議，使學員即時修正並見明顯成效。</x:v>
      </x:c>
      <x:c r="W359"/>
      <x:c r="X359" t="str">
        <x:v>臨床教師</x:v>
      </x:c>
      <x:c r="Y359" t="str">
        <x:v>下階段針對「設備短缺」制定改進行動，並主動請教師複核。</x:v>
      </x:c>
      <x:c r="Z359" t="n">
        <x:v>5</x:v>
      </x:c>
      <x:c r="AA359" t="str">
        <x:v>2024-Q3</x:v>
      </x:c>
      <x:c r="AB359" t="str">
        <x:v>分鐘</x:v>
      </x:c>
      <x:c r="AC359" t="str">
        <x:v>天</x:v>
      </x:c>
    </x:row>
    <x:row r="360">
      <x:c r="A360" t="str">
        <x:v>延續照護科</x:v>
      </x:c>
      <x:c r="B360" t="str">
        <x:v>FE0089</x:v>
      </x:c>
      <x:c r="C360" t="str">
        <x:v>SF008</x:v>
      </x:c>
      <x:c r="D360" t="str">
        <x:v>專科醫師在訓計畫</x:v>
      </x:c>
      <x:c r="E360" t="n">
        <x:v>5</x:v>
      </x:c>
      <x:c r="F360" t="n">
        <x:v>5</x:v>
      </x:c>
      <x:c r="G360" t="n">
        <x:v>1</x:v>
      </x:c>
      <x:c r="H360" t="str">
        <x:v>60-79</x:v>
      </x:c>
      <x:c r="I360" t="n">
        <x:v>2</x:v>
      </x:c>
      <x:c r="J360" t="str">
        <x:v>下背痛（機械性）</x:v>
      </x:c>
      <x:c r="K360"/>
      <x:c r="L360" t="n">
        <x:v>3</x:v>
      </x:c>
      <x:c r="M360" t="n">
        <x:v>4</x:v>
      </x:c>
      <x:c r="N360" t="n">
        <x:v>4</x:v>
      </x:c>
      <x:c r="O360" t="n">
        <x:v>4</x:v>
      </x:c>
      <x:c r="P360" t="n">
        <x:v>5</x:v>
      </x:c>
      <x:c r="Q360" t="n">
        <x:v>4</x:v>
      </x:c>
      <x:c r="R360" t="n">
        <x:v>4</x:v>
      </x:c>
      <x:c r="S360" t="n">
        <x:v>4</x:v>
      </x:c>
      <x:c r="T360" t="n">
        <x:v>5</x:v>
      </x:c>
      <x:c r="U360" t="n">
        <x:v>14</x:v>
      </x:c>
      <x:c r="V360"/>
      <x:c r="W360" t="str">
        <x:v>由於設備短缺且人手不足，導致一半學員只能旁觀；同時病房業務繁忙，學徒整個下午皆無指導人員帶領。</x:v>
      </x:c>
      <x:c r="X360" t="str">
        <x:v>臨床教師</x:v>
      </x:c>
      <x:c r="Y360" t="str">
        <x:v>下階段針對「設備短缺」制定改進行動，並主動請教師複核。</x:v>
      </x:c>
      <x:c r="Z360"/>
      <x:c r="AA360" t="str">
        <x:v>2024-Q3</x:v>
      </x:c>
      <x:c r="AB360" t="str">
        <x:v>分鐘</x:v>
      </x:c>
      <x:c r="AC360" t="str">
        <x:v>天</x:v>
      </x:c>
    </x:row>
    <x:row r="361">
      <x:c r="A361" t="str">
        <x:v>延續照護科</x:v>
      </x:c>
      <x:c r="B361" t="str">
        <x:v>FE0089</x:v>
      </x:c>
      <x:c r="C361" t="str">
        <x:v>SF008</x:v>
      </x:c>
      <x:c r="D361" t="str">
        <x:v>實習醫學生訓練計畫</x:v>
      </x:c>
      <x:c r="E361" t="n">
        <x:v>1</x:v>
      </x:c>
      <x:c r="F361" t="n">
        <x:v>5</x:v>
      </x:c>
      <x:c r="G361" t="n">
        <x:v>2</x:v>
      </x:c>
      <x:c r="H361" t="str">
        <x:v>0-19</x:v>
      </x:c>
      <x:c r="I361" t="n">
        <x:v>1</x:v>
      </x:c>
      <x:c r="J361"/>
      <x:c r="K361" t="str">
        <x:v>衛教表達與資源運用</x:v>
      </x:c>
      <x:c r="L361"/>
      <x:c r="M361" t="n">
        <x:v>3</x:v>
      </x:c>
      <x:c r="N361" t="n">
        <x:v>5</x:v>
      </x:c>
      <x:c r="O361" t="n">
        <x:v>5</x:v>
      </x:c>
      <x:c r="P361" t="n">
        <x:v>3</x:v>
      </x:c>
      <x:c r="Q361" t="n">
        <x:v>3</x:v>
      </x:c>
      <x:c r="R361" t="n">
        <x:v>4</x:v>
      </x:c>
      <x:c r="S361" t="n">
        <x:v>2</x:v>
      </x:c>
      <x:c r="T361" t="n">
        <x:v>5</x:v>
      </x:c>
      <x:c r="U361" t="n">
        <x:v>1</x:v>
      </x:c>
      <x:c r="V361" t="str">
        <x:v>教師透過逐字批註與措辭回饋展現具體指導，並以身作則示範關鍵病史詢問，確立了延續照護科門診的教學典範且成效明顯。</x:v>
      </x:c>
      <x:c r="W361"/>
      <x:c r="X361" t="str">
        <x:v>臨床教師</x:v>
      </x:c>
      <x:c r="Y361" t="str">
        <x:v>下階段針對「人手不足」制定改進行動，並主動請教師複核。</x:v>
      </x:c>
      <x:c r="Z361" t="n">
        <x:v>4</x:v>
      </x:c>
      <x:c r="AA361" t="str">
        <x:v>2024-Q3</x:v>
      </x:c>
      <x:c r="AB361" t="str">
        <x:v>分鐘</x:v>
      </x:c>
      <x:c r="AC361" t="str">
        <x:v>天</x:v>
      </x:c>
    </x:row>
    <x:row r="362">
      <x:c r="A362" t="str">
        <x:v>延續照護科</x:v>
      </x:c>
      <x:c r="B362" t="str">
        <x:v>FE0089</x:v>
      </x:c>
      <x:c r="C362" t="str">
        <x:v>SF008</x:v>
      </x:c>
      <x:c r="D362" t="str">
        <x:v>專科醫師在訓計畫</x:v>
      </x:c>
      <x:c r="E362" t="n">
        <x:v>4</x:v>
      </x:c>
      <x:c r="F362" t="n">
        <x:v>5</x:v>
      </x:c>
      <x:c r="G362" t="n">
        <x:v>2</x:v>
      </x:c>
      <x:c r="H362" t="str">
        <x:v>40-59</x:v>
      </x:c>
      <x:c r="I362" t="n">
        <x:v>2</x:v>
      </x:c>
      <x:c r="J362" t="str">
        <x:v>戒菸與戒酒諮詢</x:v>
      </x:c>
      <x:c r="K362" t="str">
        <x:v>處置優先順序判斷</x:v>
      </x:c>
      <x:c r="L362" t="n">
        <x:v>3</x:v>
      </x:c>
      <x:c r="M362" t="n">
        <x:v>4</x:v>
      </x:c>
      <x:c r="N362"/>
      <x:c r="O362" t="n">
        <x:v>3</x:v>
      </x:c>
      <x:c r="P362" t="n">
        <x:v>3</x:v>
      </x:c>
      <x:c r="Q362" t="n">
        <x:v>3</x:v>
      </x:c>
      <x:c r="R362" t="n">
        <x:v>4</x:v>
      </x:c>
      <x:c r="S362" t="n">
        <x:v>3</x:v>
      </x:c>
      <x:c r="T362" t="n">
        <x:v>60</x:v>
      </x:c>
      <x:c r="U362" t="n">
        <x:v>2</x:v>
      </x:c>
      <x:c r="V362" t="str">
        <x:v>延續照護科教師示範如何詢問關鍵病史，展現行勝於言的典範；其建議皆具備高度可執行性，使學員能明確掌握後續行動，進步歷歷可見。</x:v>
      </x:c>
      <x:c r="W362" t="str">
        <x:v>延續照護科因面臨人手不足與設備短缺，致使教學精簡且練習時間受壓縮，需持續觀察門診狀況。</x:v>
      </x:c>
      <x:c r="X362" t="str">
        <x:v>指導教師</x:v>
      </x:c>
      <x:c r="Y362" t="str">
        <x:v>下階段針對「人手不足」制定改進行動，並主動請教師複核。</x:v>
      </x:c>
      <x:c r="Z362" t="n">
        <x:v>5</x:v>
      </x:c>
      <x:c r="AA362" t="str">
        <x:v>2024-Q3</x:v>
      </x:c>
      <x:c r="AB362" t="str">
        <x:v>分鐘</x:v>
      </x:c>
      <x:c r="AC362" t="str">
        <x:v>天</x:v>
      </x:c>
    </x:row>
    <x:row r="363">
      <x:c r="A363" t="str">
        <x:v>延續照護科</x:v>
      </x:c>
      <x:c r="B363" t="str">
        <x:v>FE0090</x:v>
      </x:c>
      <x:c r="C363" t="str">
        <x:v>SF009</x:v>
      </x:c>
      <x:c r="D363" t="str">
        <x:v>一般臨床訓練</x:v>
      </x:c>
      <x:c r="E363" t="n">
        <x:v>8</x:v>
      </x:c>
      <x:c r="F363" t="n">
        <x:v>1</x:v>
      </x:c>
      <x:c r="G363" t="n">
        <x:v>2</x:v>
      </x:c>
      <x:c r="H363" t="str">
        <x:v>60-79</x:v>
      </x:c>
      <x:c r="I363" t="n">
        <x:v>1</x:v>
      </x:c>
      <x:c r="J363" t="str">
        <x:v>甲狀腺結節追蹤</x:v>
      </x:c>
      <x:c r="K363" t="str">
        <x:v>團隊溝通交班</x:v>
      </x:c>
      <x:c r="L363" t="n">
        <x:v>2</x:v>
      </x:c>
      <x:c r="M363" t="n">
        <x:v>5</x:v>
      </x:c>
      <x:c r="N363" t="n">
        <x:v>6</x:v>
      </x:c>
      <x:c r="O363" t="n">
        <x:v>4</x:v>
      </x:c>
      <x:c r="P363" t="n">
        <x:v>5</x:v>
      </x:c>
      <x:c r="Q363" t="n">
        <x:v>4</x:v>
      </x:c>
      <x:c r="R363" t="n">
        <x:v>5</x:v>
      </x:c>
      <x:c r="S363" t="n">
        <x:v>5</x:v>
      </x:c>
      <x:c r="T363" t="n">
        <x:v>1</x:v>
      </x:c>
      <x:c r="U363" t="n">
        <x:v>3</x:v>
      </x:c>
      <x:c r="V363" t="str">
        <x:v>該教師查房時主動且耐心地一步步引導學員，從病史到規畫層次分明，同時確保模擬教學設備齊全，讓學員擁有充裕的練習量。</x:v>
      </x:c>
      <x:c r="W363" t="str">
        <x:v>因應付人手不足與設備短缺，導致人員長期超載且排隊成為常態，雖持續改進中，惟預留的回饋時間仍遭犧牲。</x:v>
      </x:c>
      <x:c r="X363" t="str">
        <x:v>主治教師</x:v>
      </x:c>
      <x:c r="Y363" t="str">
        <x:v>下階段針對「人手不足」制定改進行動，並主動請教師複核。</x:v>
      </x:c>
      <x:c r="Z363" t="n">
        <x:v>5</x:v>
      </x:c>
      <x:c r="AA363" t="str">
        <x:v>2024-Q4</x:v>
      </x:c>
      <x:c r="AB363" t="str">
        <x:v>分鐘</x:v>
      </x:c>
      <x:c r="AC363" t="str">
        <x:v>天</x:v>
      </x:c>
    </x:row>
    <x:row r="364">
      <x:c r="A364" t="str">
        <x:v>延續照護科</x:v>
      </x:c>
      <x:c r="B364" t="str">
        <x:v>FE0090</x:v>
      </x:c>
      <x:c r="C364" t="str">
        <x:v>SF009</x:v>
      </x:c>
      <x:c r="D364" t="str">
        <x:v>住院醫師訓練計畫</x:v>
      </x:c>
      <x:c r="E364" t="n">
        <x:v>6</x:v>
      </x:c>
      <x:c r="F364" t="n">
        <x:v>1</x:v>
      </x:c>
      <x:c r="G364" t="n">
        <x:v>1</x:v>
      </x:c>
      <x:c r="H364" t="str">
        <x:v>60-79</x:v>
      </x:c>
      <x:c r="I364" t="n">
        <x:v>1</x:v>
      </x:c>
      <x:c r="J364" t="str">
        <x:v>疫苗不良事件觀察</x:v>
      </x:c>
      <x:c r="K364" t="str">
        <x:v>處置優先順序判斷</x:v>
      </x:c>
      <x:c r="L364"/>
      <x:c r="M364"/>
      <x:c r="N364" t="n">
        <x:v>4</x:v>
      </x:c>
      <x:c r="O364" t="n">
        <x:v>6</x:v>
      </x:c>
      <x:c r="P364"/>
      <x:c r="Q364" t="n">
        <x:v>5</x:v>
      </x:c>
      <x:c r="R364" t="n">
        <x:v>5</x:v>
      </x:c>
      <x:c r="S364" t="n">
        <x:v>5</x:v>
      </x:c>
      <x:c r="T364" t="n">
        <x:v>2</x:v>
      </x:c>
      <x:c r="U364" t="n">
        <x:v>1</x:v>
      </x:c>
      <x:c r="V364" t="str">
        <x:v>示範溝通技巧成為臨床典範，展現榜樣的力量；查房時層次分明地引導病史與計畫，並藉由病例多樣與充足的實務機會，展現教學耐心，值得肯定。</x:v>
      </x:c>
      <x:c r="W364" t="str">
        <x:v>因設備短缺導致儀器老舊且操作頻頻出錯，加上人手不足使教師兼任過多而暫停床邊教學，延續照護科病房現況尚未穩定。</x:v>
      </x:c>
      <x:c r="X364" t="str">
        <x:v>臨床教師</x:v>
      </x:c>
      <x:c r="Y364"/>
      <x:c r="Z364" t="n">
        <x:v>5</x:v>
      </x:c>
      <x:c r="AA364" t="str">
        <x:v>2024-Q4</x:v>
      </x:c>
      <x:c r="AB364" t="str">
        <x:v>分鐘</x:v>
      </x:c>
      <x:c r="AC364" t="str">
        <x:v>天</x:v>
      </x:c>
    </x:row>
    <x:row r="365">
      <x:c r="A365" t="str">
        <x:v>延續照護科</x:v>
      </x:c>
      <x:c r="B365" t="str">
        <x:v>FE0090</x:v>
      </x:c>
      <x:c r="C365" t="str">
        <x:v>SF009</x:v>
      </x:c>
      <x:c r="D365" t="str">
        <x:v>專科護理師學員計畫</x:v>
      </x:c>
      <x:c r="E365"/>
      <x:c r="F365" t="n">
        <x:v>1</x:v>
      </x:c>
      <x:c r="G365" t="n">
        <x:v>2</x:v>
      </x:c>
      <x:c r="H365" t="str">
        <x:v>60-79</x:v>
      </x:c>
      <x:c r="I365" t="n">
        <x:v>2</x:v>
      </x:c>
      <x:c r="J365"/>
      <x:c r="K365"/>
      <x:c r="L365"/>
      <x:c r="M365" t="n">
        <x:v>5</x:v>
      </x:c>
      <x:c r="N365" t="n">
        <x:v>5</x:v>
      </x:c>
      <x:c r="O365" t="n">
        <x:v>4</x:v>
      </x:c>
      <x:c r="P365"/>
      <x:c r="Q365" t="n">
        <x:v>5</x:v>
      </x:c>
      <x:c r="R365"/>
      <x:c r="S365"/>
      <x:c r="T365" t="n">
        <x:v>1</x:v>
      </x:c>
      <x:c r="U365" t="n">
        <x:v>3</x:v>
      </x:c>
      <x:c r="V365" t="str">
        <x:v>主動點出錯誤並引導即時修正，以不厭其煩的耐心多次示範與親手引導，展現典範教學節奏。</x:v>
      </x:c>
      <x:c r="W365" t="str">
        <x:v>門診時段因設備短缺，現階段以影片示範取代儀器操作，相關改進措施仍在進行中。</x:v>
      </x:c>
      <x:c r="X365" t="str">
        <x:v>指導教師</x:v>
      </x:c>
      <x:c r="Y365" t="str">
        <x:v>下階段針對「設備短缺」制定改進行動，並主動請教師複核。</x:v>
      </x:c>
      <x:c r="Z365"/>
      <x:c r="AA365" t="str">
        <x:v>2024-Q4</x:v>
      </x:c>
      <x:c r="AB365" t="str">
        <x:v>分鐘</x:v>
      </x:c>
      <x:c r="AC365" t="str">
        <x:v>天</x:v>
      </x:c>
    </x:row>
    <x:row r="366">
      <x:c r="A366" t="str">
        <x:v>延續照護科</x:v>
      </x:c>
      <x:c r="B366" t="str">
        <x:v>FE0091</x:v>
      </x:c>
      <x:c r="C366" t="str">
        <x:v>SF010</x:v>
      </x:c>
      <x:c r="D366" t="str">
        <x:v>專科醫師在訓計畫</x:v>
      </x:c>
      <x:c r="E366" t="n">
        <x:v>5</x:v>
      </x:c>
      <x:c r="F366" t="n">
        <x:v>3</x:v>
      </x:c>
      <x:c r="G366" t="n">
        <x:v>2</x:v>
      </x:c>
      <x:c r="H366" t="str">
        <x:v>40-59</x:v>
      </x:c>
      <x:c r="I366" t="n">
        <x:v>2</x:v>
      </x:c>
      <x:c r="J366" t="str">
        <x:v>社區獲得性肺炎（觀察）</x:v>
      </x:c>
      <x:c r="K366" t="str">
        <x:v>無菌操作與術後照護</x:v>
      </x:c>
      <x:c r="L366" t="n">
        <x:v>1</x:v>
      </x:c>
      <x:c r="M366"/>
      <x:c r="N366" t="n">
        <x:v>4</x:v>
      </x:c>
      <x:c r="O366" t="n">
        <x:v>3</x:v>
      </x:c>
      <x:c r="P366" t="n">
        <x:v>3</x:v>
      </x:c>
      <x:c r="Q366" t="n">
        <x:v>4</x:v>
      </x:c>
      <x:c r="R366" t="n">
        <x:v>3</x:v>
      </x:c>
      <x:c r="S366" t="n">
        <x:v>4</x:v>
      </x:c>
      <x:c r="T366" t="n">
        <x:v>30</x:v>
      </x:c>
      <x:c r="U366" t="n">
        <x:v>7</x:v>
      </x:c>
      <x:c r="V366" t="str">
        <x:v>該評語涵蓋病例多樣、反饋具體及倫理素養三大主題，特別肯定帶教老師透過多元化的病例啟發學員視野，並提供可執行的具體修改建議，同時以身作則將尊重病人的倫理規範內化為臨床習慣，在無菌操作與術後照護等環節展現顯著成效。</x:v>
      </x:c>
      <x:c r="W366"/>
      <x:c r="X366" t="str">
        <x:v>臨床教師</x:v>
      </x:c>
      <x:c r="Y366" t="str">
        <x:v>下階段針對「設備短缺」制定改進行動，並主動請教師複核。</x:v>
      </x:c>
      <x:c r="Z366"/>
      <x:c r="AA366" t="str">
        <x:v>2022-Q1</x:v>
      </x:c>
      <x:c r="AB366" t="str">
        <x:v>分鐘</x:v>
      </x:c>
      <x:c r="AC366" t="str">
        <x:v>天</x:v>
      </x:c>
    </x:row>
    <x:row r="367">
      <x:c r="A367" t="str">
        <x:v>週期健康科</x:v>
      </x:c>
      <x:c r="B367" t="str">
        <x:v>FE0092</x:v>
      </x:c>
      <x:c r="C367" t="str">
        <x:v>SF011</x:v>
      </x:c>
      <x:c r="D367" t="str">
        <x:v>實習醫學生訓練計畫</x:v>
      </x:c>
      <x:c r="E367"/>
      <x:c r="F367" t="n">
        <x:v>4</x:v>
      </x:c>
      <x:c r="G367" t="n">
        <x:v>1</x:v>
      </x:c>
      <x:c r="H367" t="str">
        <x:v>0-19</x:v>
      </x:c>
      <x:c r="I367" t="n">
        <x:v>2</x:v>
      </x:c>
      <x:c r="J367" t="str">
        <x:v>老人多重用藥評估</x:v>
      </x:c>
      <x:c r="K367" t="str">
        <x:v>衛教表達與資源運用</x:v>
      </x:c>
      <x:c r="L367" t="n">
        <x:v>1</x:v>
      </x:c>
      <x:c r="M367" t="n">
        <x:v>5</x:v>
      </x:c>
      <x:c r="N367"/>
      <x:c r="O367"/>
      <x:c r="P367" t="n">
        <x:v>6</x:v>
      </x:c>
      <x:c r="Q367" t="n">
        <x:v>5</x:v>
      </x:c>
      <x:c r="R367" t="n">
        <x:v>6</x:v>
      </x:c>
      <x:c r="S367" t="n">
        <x:v>6</x:v>
      </x:c>
      <x:c r="T367" t="n">
        <x:v>45</x:v>
      </x:c>
      <x:c r="U367" t="n">
        <x:v>3</x:v>
      </x:c>
      <x:c r="V367" t="str">
        <x:v>主動撥出時間複盤學員表現，展現高度積極性；同時能將罕見病例轉化為珍貴教學素材，其衛教表達與資源運用能力值得肯定。</x:v>
      </x:c>
      <x:c r="W367" t="str">
        <x:v>該員工常以稍後看為由延遲處理，導致團隊推諉成風而阻礙教學協作，未來需持續觀察其衛教表達與資源運用環節。</x:v>
      </x:c>
      <x:c r="X367" t="str">
        <x:v>指導教師</x:v>
      </x:c>
      <x:c r="Y367"/>
      <x:c r="Z367" t="n">
        <x:v>4</x:v>
      </x:c>
      <x:c r="AA367" t="str">
        <x:v>2024-Q1</x:v>
      </x:c>
      <x:c r="AB367" t="str">
        <x:v>分鐘</x:v>
      </x:c>
      <x:c r="AC367" t="str">
        <x:v>天</x:v>
      </x:c>
    </x:row>
    <x:row r="368">
      <x:c r="A368" t="str">
        <x:v>週期健康科</x:v>
      </x:c>
      <x:c r="B368" t="str">
        <x:v>FE0093</x:v>
      </x:c>
      <x:c r="C368" t="str">
        <x:v>SF012</x:v>
      </x:c>
      <x:c r="D368" t="str">
        <x:v>實習醫學生訓練計畫</x:v>
      </x:c>
      <x:c r="E368" t="n">
        <x:v>2</x:v>
      </x:c>
      <x:c r="F368" t="n">
        <x:v>6</x:v>
      </x:c>
      <x:c r="G368" t="n">
        <x:v>1</x:v>
      </x:c>
      <x:c r="H368" t="str">
        <x:v>20-39</x:v>
      </x:c>
      <x:c r="I368" t="n">
        <x:v>2</x:v>
      </x:c>
      <x:c r="J368" t="str">
        <x:v>皮膚潰瘍換藥</x:v>
      </x:c>
      <x:c r="K368" t="str">
        <x:v>衛教表達與資源運用</x:v>
      </x:c>
      <x:c r="L368" t="n">
        <x:v>3</x:v>
      </x:c>
      <x:c r="M368" t="n">
        <x:v>5</x:v>
      </x:c>
      <x:c r="N368" t="n">
        <x:v>3</x:v>
      </x:c>
      <x:c r="O368"/>
      <x:c r="P368" t="n">
        <x:v>5</x:v>
      </x:c>
      <x:c r="Q368"/>
      <x:c r="R368" t="n">
        <x:v>4</x:v>
      </x:c>
      <x:c r="S368" t="n">
        <x:v>4</x:v>
      </x:c>
      <x:c r="T368" t="n">
        <x:v>20</x:v>
      </x:c>
      <x:c r="U368" t="n">
        <x:v>14</x:v>
      </x:c>
      <x:c r="V368" t="str">
        <x:v>該學員表現主動，於門診問診結束後即時補講要點，且能具體明確指出操作步驟，使學員回病房即可照做，成效顯著。</x:v>
      </x:c>
      <x:c r="W368" t="str">
        <x:v>對於提問常以自己查消極回應且表現出漠不關心的態度；此外，皮膚潰瘍換藥的復盤作業也因延遲執行而錯過最佳修正時機，需持續觀察。</x:v>
      </x:c>
      <x:c r="X368" t="str">
        <x:v>指導教師</x:v>
      </x:c>
      <x:c r="Y368" t="str">
        <x:v>下階段針對「態度消極」制定改進行動，並主動請教師複核。</x:v>
      </x:c>
      <x:c r="Z368" t="n">
        <x:v>4</x:v>
      </x:c>
      <x:c r="AA368" t="str">
        <x:v>2024-Q4</x:v>
      </x:c>
      <x:c r="AB368" t="str">
        <x:v>分鐘</x:v>
      </x:c>
      <x:c r="AC368" t="str">
        <x:v>天</x:v>
      </x:c>
    </x:row>
    <x:row r="369">
      <x:c r="A369" t="str">
        <x:v>週期健康科</x:v>
      </x:c>
      <x:c r="B369" t="str">
        <x:v>FE0093</x:v>
      </x:c>
      <x:c r="C369" t="str">
        <x:v>SF012</x:v>
      </x:c>
      <x:c r="D369" t="str">
        <x:v>住院醫師訓練計畫</x:v>
      </x:c>
      <x:c r="E369"/>
      <x:c r="F369" t="n">
        <x:v>6</x:v>
      </x:c>
      <x:c r="G369" t="n">
        <x:v>2</x:v>
      </x:c>
      <x:c r="H369" t="str">
        <x:v>60-79</x:v>
      </x:c>
      <x:c r="I369" t="n">
        <x:v>1</x:v>
      </x:c>
      <x:c r="J369"/>
      <x:c r="K369" t="str">
        <x:v>病史詢問與理學檢查</x:v>
      </x:c>
      <x:c r="L369" t="n">
        <x:v>3</x:v>
      </x:c>
      <x:c r="M369" t="n">
        <x:v>5</x:v>
      </x:c>
      <x:c r="N369" t="n">
        <x:v>5</x:v>
      </x:c>
      <x:c r="O369" t="n">
        <x:v>4</x:v>
      </x:c>
      <x:c r="P369" t="n">
        <x:v>6</x:v>
      </x:c>
      <x:c r="Q369" t="n">
        <x:v>6</x:v>
      </x:c>
      <x:c r="R369" t="n">
        <x:v>5</x:v>
      </x:c>
      <x:c r="S369" t="n">
        <x:v>6</x:v>
      </x:c>
      <x:c r="T369" t="n">
        <x:v>10</x:v>
      </x:c>
      <x:c r="U369" t="n">
        <x:v>14</x:v>
      </x:c>
      <x:c r="V369"/>
      <x:c r="W369"/>
      <x:c r="X369" t="str">
        <x:v>指導教師</x:v>
      </x:c>
      <x:c r="Y369" t="str">
        <x:v>下階段針對「延遲回饋」制定改進行動，並主動請教師複核。</x:v>
      </x:c>
      <x:c r="Z369" t="n">
        <x:v>6</x:v>
      </x:c>
      <x:c r="AA369" t="str">
        <x:v>2024-Q4</x:v>
      </x:c>
      <x:c r="AB369" t="str">
        <x:v>分鐘</x:v>
      </x:c>
      <x:c r="AC369" t="str">
        <x:v>天</x:v>
      </x:c>
    </x:row>
    <x:row r="370">
      <x:c r="A370" t="str">
        <x:v>週期健康科</x:v>
      </x:c>
      <x:c r="B370" t="str">
        <x:v>FE0093</x:v>
      </x:c>
      <x:c r="C370" t="str">
        <x:v>SF012</x:v>
      </x:c>
      <x:c r="D370" t="str">
        <x:v>住院醫師訓練計畫</x:v>
      </x:c>
      <x:c r="E370"/>
      <x:c r="F370" t="n">
        <x:v>6</x:v>
      </x:c>
      <x:c r="G370" t="n">
        <x:v>1</x:v>
      </x:c>
      <x:c r="H370" t="str">
        <x:v>40-59</x:v>
      </x:c>
      <x:c r="I370" t="n">
        <x:v>1</x:v>
      </x:c>
      <x:c r="J370"/>
      <x:c r="K370" t="str">
        <x:v>臨床推理與鑑別診斷</x:v>
      </x:c>
      <x:c r="L370" t="n">
        <x:v>1</x:v>
      </x:c>
      <x:c r="M370" t="n">
        <x:v>5</x:v>
      </x:c>
      <x:c r="N370" t="n">
        <x:v>4</x:v>
      </x:c>
      <x:c r="O370" t="n">
        <x:v>5</x:v>
      </x:c>
      <x:c r="P370" t="n">
        <x:v>5</x:v>
      </x:c>
      <x:c r="Q370" t="n">
        <x:v>5</x:v>
      </x:c>
      <x:c r="R370" t="n">
        <x:v>4</x:v>
      </x:c>
      <x:c r="S370"/>
      <x:c r="T370" t="n">
        <x:v>30</x:v>
      </x:c>
      <x:c r="U370" t="n">
        <x:v>2</x:v>
      </x:c>
      <x:c r="V370" t="str">
        <x:v>該教師展現高度主動性，於問診結束後即時補講要點；且病例多樣，透過常見病症的深入討論，有效強化臨床推理與鑑別診斷能力。</x:v>
      </x:c>
      <x:c r="W370" t="str">
        <x:v>該員常推諉跨組會議合作責任，致使課程銜接斷鏈，且習慣於病人面前當眾批評學員病史遺漏，造成場面難堪。</x:v>
      </x:c>
      <x:c r="X370" t="str">
        <x:v>指導教師</x:v>
      </x:c>
      <x:c r="Y370" t="str">
        <x:v>下階段針對「情緒化批評」制定改進行動，並主動請教師複核。</x:v>
      </x:c>
      <x:c r="Z370" t="n">
        <x:v>6</x:v>
      </x:c>
      <x:c r="AA370" t="str">
        <x:v>2024-Q4</x:v>
      </x:c>
      <x:c r="AB370" t="str">
        <x:v>分鐘</x:v>
      </x:c>
      <x:c r="AC370" t="str">
        <x:v>天</x:v>
      </x:c>
    </x:row>
    <x:row r="371">
      <x:c r="A371" t="str">
        <x:v>週期健康科</x:v>
      </x:c>
      <x:c r="B371" t="str">
        <x:v>FE0093</x:v>
      </x:c>
      <x:c r="C371" t="str">
        <x:v>SF012</x:v>
      </x:c>
      <x:c r="D371" t="str">
        <x:v>實習醫學生訓練計畫</x:v>
      </x:c>
      <x:c r="E371" t="n">
        <x:v>1</x:v>
      </x:c>
      <x:c r="F371" t="n">
        <x:v>6</x:v>
      </x:c>
      <x:c r="G371" t="n">
        <x:v>1</x:v>
      </x:c>
      <x:c r="H371" t="str">
        <x:v>60-79</x:v>
      </x:c>
      <x:c r="I371" t="n">
        <x:v>2</x:v>
      </x:c>
      <x:c r="J371" t="str">
        <x:v>第二型糖尿病（初診）</x:v>
      </x:c>
      <x:c r="K371"/>
      <x:c r="L371" t="n">
        <x:v>3</x:v>
      </x:c>
      <x:c r="M371" t="n">
        <x:v>5</x:v>
      </x:c>
      <x:c r="N371" t="n">
        <x:v>5</x:v>
      </x:c>
      <x:c r="O371" t="n">
        <x:v>5</x:v>
      </x:c>
      <x:c r="P371" t="n">
        <x:v>5</x:v>
      </x:c>
      <x:c r="Q371"/>
      <x:c r="R371" t="n">
        <x:v>4</x:v>
      </x:c>
      <x:c r="S371" t="n">
        <x:v>4</x:v>
      </x:c>
      <x:c r="T371" t="n">
        <x:v>60</x:v>
      </x:c>
      <x:c r="U371" t="n">
        <x:v>14</x:v>
      </x:c>
      <x:c r="V371" t="str">
        <x:v>練習素材充足且設備齊全，每位學員皆能快速上手；更主動在門診時段給予報告改進建議，無需等待學員上門，值得肯定。</x:v>
      </x:c>
      <x:c r="W371"/>
      <x:c r="X371" t="str">
        <x:v>指導教師</x:v>
      </x:c>
      <x:c r="Y371" t="str">
        <x:v>下階段針對「延遲回饋」制定改進行動，並主動請教師複核。</x:v>
      </x:c>
      <x:c r="Z371" t="n">
        <x:v>5</x:v>
      </x:c>
      <x:c r="AA371" t="str">
        <x:v>2024-Q4</x:v>
      </x:c>
      <x:c r="AB371" t="str">
        <x:v>分鐘</x:v>
      </x:c>
      <x:c r="AC371" t="str">
        <x:v>天</x:v>
      </x:c>
    </x:row>
    <x:row r="372">
      <x:c r="A372" t="str">
        <x:v>週期健康科</x:v>
      </x:c>
      <x:c r="B372" t="str">
        <x:v>FE0093</x:v>
      </x:c>
      <x:c r="C372" t="str">
        <x:v>SF012</x:v>
      </x:c>
      <x:c r="D372" t="str">
        <x:v>專科醫師在訓計畫</x:v>
      </x:c>
      <x:c r="E372"/>
      <x:c r="F372" t="n">
        <x:v>6</x:v>
      </x:c>
      <x:c r="G372" t="n">
        <x:v>1</x:v>
      </x:c>
      <x:c r="H372" t="str">
        <x:v>80+</x:v>
      </x:c>
      <x:c r="I372" t="n">
        <x:v>2</x:v>
      </x:c>
      <x:c r="J372" t="str">
        <x:v>社區獲得性肺炎（觀察）</x:v>
      </x:c>
      <x:c r="K372" t="str">
        <x:v>急症初判與轉診時機</x:v>
      </x:c>
      <x:c r="L372" t="n">
        <x:v>1</x:v>
      </x:c>
      <x:c r="M372" t="n">
        <x:v>6</x:v>
      </x:c>
      <x:c r="N372" t="n">
        <x:v>5</x:v>
      </x:c>
      <x:c r="O372" t="n">
        <x:v>4</x:v>
      </x:c>
      <x:c r="P372" t="n">
        <x:v>6</x:v>
      </x:c>
      <x:c r="Q372" t="n">
        <x:v>5</x:v>
      </x:c>
      <x:c r="R372" t="n">
        <x:v>6</x:v>
      </x:c>
      <x:c r="S372" t="n">
        <x:v>5</x:v>
      </x:c>
      <x:c r="T372" t="n">
        <x:v>15</x:v>
      </x:c>
      <x:c r="U372" t="n">
        <x:v>7</x:v>
      </x:c>
      <x:c r="V372" t="str">
        <x:v>該學員在週期健康科門診展現極佳倫理素養，堅持拉簾維護病人隱私始進行床邊教學；同時以耐心引導卡關學員自行梳理思路，其教學態度值得肯定。</x:v>
      </x:c>
      <x:c r="W372" t="str">
        <x:v>以稍後看為由延遲回應且無後續處理；此外，情緒化成分多過教學，當眾批評影響回饋效果。</x:v>
      </x:c>
      <x:c r="X372" t="str">
        <x:v>臨床教師</x:v>
      </x:c>
      <x:c r="Y372"/>
      <x:c r="Z372" t="n">
        <x:v>6</x:v>
      </x:c>
      <x:c r="AA372" t="str">
        <x:v>2024-Q4</x:v>
      </x:c>
      <x:c r="AB372" t="str">
        <x:v>分鐘</x:v>
      </x:c>
      <x:c r="AC372" t="str">
        <x:v>天</x:v>
      </x:c>
    </x:row>
    <x:row r="373">
      <x:c r="A373" t="str">
        <x:v>週期健康科</x:v>
      </x:c>
      <x:c r="B373" t="str">
        <x:v>FE0094</x:v>
      </x:c>
      <x:c r="C373" t="str">
        <x:v>SF013</x:v>
      </x:c>
      <x:c r="D373" t="str">
        <x:v>實習醫學生訓練計畫</x:v>
      </x:c>
      <x:c r="E373" t="n">
        <x:v>1</x:v>
      </x:c>
      <x:c r="F373" t="n">
        <x:v>1</x:v>
      </x:c>
      <x:c r="G373" t="n">
        <x:v>2</x:v>
      </x:c>
      <x:c r="H373" t="str">
        <x:v>80+</x:v>
      </x:c>
      <x:c r="I373" t="n">
        <x:v>1</x:v>
      </x:c>
      <x:c r="J373"/>
      <x:c r="K373" t="str">
        <x:v>病史詢問與理學檢查</x:v>
      </x:c>
      <x:c r="L373" t="n">
        <x:v>1</x:v>
      </x:c>
      <x:c r="M373" t="n">
        <x:v>5</x:v>
      </x:c>
      <x:c r="N373"/>
      <x:c r="O373" t="n">
        <x:v>5</x:v>
      </x:c>
      <x:c r="P373"/>
      <x:c r="Q373" t="n">
        <x:v>5</x:v>
      </x:c>
      <x:c r="R373" t="n">
        <x:v>6</x:v>
      </x:c>
      <x:c r="S373"/>
      <x:c r="T373" t="n">
        <x:v>45</x:v>
      </x:c>
      <x:c r="U373" t="n">
        <x:v>3</x:v>
      </x:c>
      <x:c r="V373"/>
      <x:c r="W373" t="str">
        <x:v>由於設備短缺，導致健康科週期性檢查時學員需輪流排隊，操作病史詢問與理學檢查時仍需持續觀察。</x:v>
      </x:c>
      <x:c r="X373" t="str">
        <x:v>臨床教師</x:v>
      </x:c>
      <x:c r="Y373" t="str">
        <x:v>下階段針對「設備短缺」制定改進行動，並主動請教師複核。</x:v>
      </x:c>
      <x:c r="Z373" t="n">
        <x:v>5</x:v>
      </x:c>
      <x:c r="AA373" t="str">
        <x:v>2023-Q3</x:v>
      </x:c>
      <x:c r="AB373" t="str">
        <x:v>分鐘</x:v>
      </x:c>
      <x:c r="AC373" t="str">
        <x:v>天</x:v>
      </x:c>
    </x:row>
    <x:row r="374">
      <x:c r="A374" t="str">
        <x:v>週期健康科</x:v>
      </x:c>
      <x:c r="B374" t="str">
        <x:v>FE0094</x:v>
      </x:c>
      <x:c r="C374" t="str">
        <x:v>SF013</x:v>
      </x:c>
      <x:c r="D374" t="str">
        <x:v>專科護理師學員計畫</x:v>
      </x:c>
      <x:c r="E374" t="n">
        <x:v>2</x:v>
      </x:c>
      <x:c r="F374" t="n">
        <x:v>1</x:v>
      </x:c>
      <x:c r="G374" t="n">
        <x:v>2</x:v>
      </x:c>
      <x:c r="H374" t="str">
        <x:v>20-39</x:v>
      </x:c>
      <x:c r="I374" t="n">
        <x:v>1</x:v>
      </x:c>
      <x:c r="J374" t="str">
        <x:v>失眠與焦慮共病</x:v>
      </x:c>
      <x:c r="K374" t="str">
        <x:v>處置優先順序判斷</x:v>
      </x:c>
      <x:c r="L374" t="n">
        <x:v>3</x:v>
      </x:c>
      <x:c r="M374" t="n">
        <x:v>5</x:v>
      </x:c>
      <x:c r="N374"/>
      <x:c r="O374" t="n">
        <x:v>6</x:v>
      </x:c>
      <x:c r="P374" t="n">
        <x:v>6</x:v>
      </x:c>
      <x:c r="Q374"/>
      <x:c r="R374" t="n">
        <x:v>5</x:v>
      </x:c>
      <x:c r="S374" t="n">
        <x:v>4</x:v>
      </x:c>
      <x:c r="T374" t="n">
        <x:v>20</x:v>
      </x:c>
      <x:c r="U374" t="n">
        <x:v>2</x:v>
      </x:c>
      <x:c r="V374"/>
      <x:c r="W374" t="str">
        <x:v>對跨科合作採取消極應付之態度，導致聯合教學名存實亡；此外，回饋工作常因延遲與推諉而導致教學循環中斷。</x:v>
      </x:c>
      <x:c r="X374" t="str">
        <x:v>指導教師</x:v>
      </x:c>
      <x:c r="Y374" t="str">
        <x:v>下階段針對「團隊消極」制定改進行動，並主動請教師複核。</x:v>
      </x:c>
      <x:c r="Z374"/>
      <x:c r="AA374" t="str">
        <x:v>2023-Q3</x:v>
      </x:c>
      <x:c r="AB374" t="str">
        <x:v>分鐘</x:v>
      </x:c>
      <x:c r="AC374" t="str">
        <x:v>天</x:v>
      </x:c>
    </x:row>
    <x:row r="375">
      <x:c r="A375" t="str">
        <x:v>週期健康科</x:v>
      </x:c>
      <x:c r="B375" t="str">
        <x:v>FE0095</x:v>
      </x:c>
      <x:c r="C375" t="str">
        <x:v>SF014</x:v>
      </x:c>
      <x:c r="D375" t="str">
        <x:v>專科護理師學員計畫</x:v>
      </x:c>
      <x:c r="E375" t="n">
        <x:v>2</x:v>
      </x:c>
      <x:c r="F375" t="n">
        <x:v>3</x:v>
      </x:c>
      <x:c r="G375" t="n">
        <x:v>2</x:v>
      </x:c>
      <x:c r="H375" t="str">
        <x:v>80+</x:v>
      </x:c>
      <x:c r="I375" t="n">
        <x:v>1</x:v>
      </x:c>
      <x:c r="J375" t="str">
        <x:v>術後傷口感染（輕）</x:v>
      </x:c>
      <x:c r="K375" t="str">
        <x:v>衛教表達與資源運用</x:v>
      </x:c>
      <x:c r="L375" t="n">
        <x:v>1</x:v>
      </x:c>
      <x:c r="M375" t="n">
        <x:v>4</x:v>
      </x:c>
      <x:c r="N375" t="n">
        <x:v>5</x:v>
      </x:c>
      <x:c r="O375" t="n">
        <x:v>5</x:v>
      </x:c>
      <x:c r="P375" t="n">
        <x:v>4</x:v>
      </x:c>
      <x:c r="Q375" t="n">
        <x:v>6</x:v>
      </x:c>
      <x:c r="R375" t="n">
        <x:v>6</x:v>
      </x:c>
      <x:c r="S375" t="n">
        <x:v>6</x:v>
      </x:c>
      <x:c r="T375" t="n">
        <x:v>1</x:v>
      </x:c>
      <x:c r="U375" t="n">
        <x:v>7</x:v>
      </x:c>
      <x:c r="V375"/>
      <x:c r="W375" t="str">
        <x:v>該員常以過重語氣將回饋淪為當眾批評，且頻繁出現責任推諉情形，建議持續觀察。</x:v>
      </x:c>
      <x:c r="X375" t="str">
        <x:v>主治教師</x:v>
      </x:c>
      <x:c r="Y375" t="str">
        <x:v>下階段針對「情緒化批評」制定改進行動，並主動請教師複核。</x:v>
      </x:c>
      <x:c r="Z375" t="n">
        <x:v>4</x:v>
      </x:c>
      <x:c r="AA375" t="str">
        <x:v>2023-Q3</x:v>
      </x:c>
      <x:c r="AB375" t="str">
        <x:v>分鐘</x:v>
      </x:c>
      <x:c r="AC375" t="str">
        <x:v>天</x:v>
      </x:c>
    </x:row>
    <x:row r="376">
      <x:c r="A376" t="str">
        <x:v>週期健康科</x:v>
      </x:c>
      <x:c r="B376" t="str">
        <x:v>FE0096</x:v>
      </x:c>
      <x:c r="C376" t="str">
        <x:v>SF015</x:v>
      </x:c>
      <x:c r="D376" t="str">
        <x:v>專科醫師在訓計畫</x:v>
      </x:c>
      <x:c r="E376"/>
      <x:c r="F376" t="n">
        <x:v>2</x:v>
      </x:c>
      <x:c r="G376" t="n">
        <x:v>2</x:v>
      </x:c>
      <x:c r="H376" t="str">
        <x:v>40-59</x:v>
      </x:c>
      <x:c r="I376" t="n">
        <x:v>1</x:v>
      </x:c>
      <x:c r="J376" t="str">
        <x:v>下背痛（機械性）</x:v>
      </x:c>
      <x:c r="K376" t="str">
        <x:v>團隊溝通交班</x:v>
      </x:c>
      <x:c r="L376"/>
      <x:c r="M376"/>
      <x:c r="N376" t="n">
        <x:v>6</x:v>
      </x:c>
      <x:c r="O376" t="n">
        <x:v>6</x:v>
      </x:c>
      <x:c r="P376"/>
      <x:c r="Q376"/>
      <x:c r="R376" t="n">
        <x:v>6</x:v>
      </x:c>
      <x:c r="S376" t="n">
        <x:v>6</x:v>
      </x:c>
      <x:c r="T376" t="n">
        <x:v>45</x:v>
      </x:c>
      <x:c r="U376" t="n">
        <x:v>3</x:v>
      </x:c>
      <x:c r="V376" t="str">
        <x:v>該學員在門診時段主動撥時間複盤，針對下背痛等病例多樣且週期穩定的情境，能具體指出正確動作與觀察點，成效明顯。</x:v>
      </x:c>
      <x:c r="W376"/>
      <x:c r="X376" t="str">
        <x:v>臨床教師</x:v>
      </x:c>
      <x:c r="Y376" t="str">
        <x:v>下階段針對「人手不足」制定改進行動，並主動請教師複核。</x:v>
      </x:c>
      <x:c r="Z376"/>
      <x:c r="AA376" t="str">
        <x:v>2023-Q3</x:v>
      </x:c>
      <x:c r="AB376" t="str">
        <x:v>分鐘</x:v>
      </x:c>
      <x:c r="AC376" t="str">
        <x:v>天</x:v>
      </x:c>
    </x:row>
    <x:row r="377">
      <x:c r="A377" t="str">
        <x:v>週期健康科</x:v>
      </x:c>
      <x:c r="B377" t="str">
        <x:v>FE0096</x:v>
      </x:c>
      <x:c r="C377" t="str">
        <x:v>SF015</x:v>
      </x:c>
      <x:c r="D377" t="str">
        <x:v>實習醫學生訓練計畫</x:v>
      </x:c>
      <x:c r="E377" t="n">
        <x:v>1</x:v>
      </x:c>
      <x:c r="F377" t="n">
        <x:v>2</x:v>
      </x:c>
      <x:c r="G377" t="n">
        <x:v>1</x:v>
      </x:c>
      <x:c r="H377" t="str">
        <x:v>80+</x:v>
      </x:c>
      <x:c r="I377" t="n">
        <x:v>1</x:v>
      </x:c>
      <x:c r="J377"/>
      <x:c r="K377" t="str">
        <x:v>人文關懷與倫理敏感</x:v>
      </x:c>
      <x:c r="L377" t="n">
        <x:v>3</x:v>
      </x:c>
      <x:c r="M377" t="n">
        <x:v>6</x:v>
      </x:c>
      <x:c r="N377" t="n">
        <x:v>5</x:v>
      </x:c>
      <x:c r="O377" t="n">
        <x:v>6</x:v>
      </x:c>
      <x:c r="P377" t="n">
        <x:v>6</x:v>
      </x:c>
      <x:c r="Q377" t="n">
        <x:v>6</x:v>
      </x:c>
      <x:c r="R377" t="n">
        <x:v>6</x:v>
      </x:c>
      <x:c r="S377"/>
      <x:c r="T377" t="n">
        <x:v>30</x:v>
      </x:c>
      <x:c r="U377" t="n">
        <x:v>14</x:v>
      </x:c>
      <x:c r="V377" t="str">
        <x:v>該評語肯定午間查房中倫理素養與同意書處理之誠信透明，並讚揚病例多樣性及設備齊全，確保練習資源充足。</x:v>
      </x:c>
      <x:c r="W377"/>
      <x:c r="X377" t="str">
        <x:v>臨床教師</x:v>
      </x:c>
      <x:c r="Y377" t="str">
        <x:v>下階段針對「設備短缺」制定改進行動，並主動請教師複核。</x:v>
      </x:c>
      <x:c r="Z377" t="n">
        <x:v>6</x:v>
      </x:c>
      <x:c r="AA377" t="str">
        <x:v>2023-Q3</x:v>
      </x:c>
      <x:c r="AB377" t="str">
        <x:v>分鐘</x:v>
      </x:c>
      <x:c r="AC377" t="str">
        <x:v>天</x:v>
      </x:c>
    </x:row>
    <x:row r="378">
      <x:c r="A378" t="str">
        <x:v>週期健康科</x:v>
      </x:c>
      <x:c r="B378" t="str">
        <x:v>FE0096</x:v>
      </x:c>
      <x:c r="C378" t="str">
        <x:v>SF015</x:v>
      </x:c>
      <x:c r="D378" t="str">
        <x:v>住院醫師訓練計畫</x:v>
      </x:c>
      <x:c r="E378" t="n">
        <x:v>5</x:v>
      </x:c>
      <x:c r="F378" t="n">
        <x:v>2</x:v>
      </x:c>
      <x:c r="G378" t="n">
        <x:v>2</x:v>
      </x:c>
      <x:c r="H378" t="str">
        <x:v>40-59</x:v>
      </x:c>
      <x:c r="I378" t="n">
        <x:v>2</x:v>
      </x:c>
      <x:c r="J378"/>
      <x:c r="K378" t="str">
        <x:v>時間管理與分工</x:v>
      </x:c>
      <x:c r="L378" t="n">
        <x:v>2</x:v>
      </x:c>
      <x:c r="M378" t="n">
        <x:v>6</x:v>
      </x:c>
      <x:c r="N378"/>
      <x:c r="O378" t="n">
        <x:v>6</x:v>
      </x:c>
      <x:c r="P378" t="n">
        <x:v>6</x:v>
      </x:c>
      <x:c r="Q378" t="n">
        <x:v>6</x:v>
      </x:c>
      <x:c r="R378" t="n">
        <x:v>6</x:v>
      </x:c>
      <x:c r="S378"/>
      <x:c r="T378" t="n">
        <x:v>2</x:v>
      </x:c>
      <x:c r="U378" t="n">
        <x:v>7</x:v>
      </x:c>
      <x:c r="V378" t="str">
        <x:v>回饋具針對性且直指高血壓調整期要害，並始終堅持尊重病人的自主權，展現高度倫理；此外，案例涵蓋輕症至重症，病例多樣且具體，其時間管理與分工表現值得肯定。</x:v>
      </x:c>
      <x:c r="W378" t="str">
        <x:v>該評值表收交後延遲數週始歸還，目前仍針對時間管理與分工環節持續改進。</x:v>
      </x:c>
      <x:c r="X378" t="str">
        <x:v>指導教師</x:v>
      </x:c>
      <x:c r="Y378" t="str">
        <x:v>下階段針對「延遲回饋」制定改進行動，並主動請教師複核。</x:v>
      </x:c>
      <x:c r="Z378"/>
      <x:c r="AA378" t="str">
        <x:v>2023-Q3</x:v>
      </x:c>
      <x:c r="AB378" t="str">
        <x:v>分鐘</x:v>
      </x:c>
      <x:c r="AC378" t="str">
        <x:v>天</x:v>
      </x:c>
    </x:row>
    <x:row r="379">
      <x:c r="A379" t="str">
        <x:v>週期健康科</x:v>
      </x:c>
      <x:c r="B379" t="str">
        <x:v>FE0097</x:v>
      </x:c>
      <x:c r="C379" t="str">
        <x:v>SF016</x:v>
      </x:c>
      <x:c r="D379" t="str">
        <x:v>住院醫師訓練計畫</x:v>
      </x:c>
      <x:c r="E379" t="n">
        <x:v>5</x:v>
      </x:c>
      <x:c r="F379" t="n">
        <x:v>6</x:v>
      </x:c>
      <x:c r="G379" t="n">
        <x:v>2</x:v>
      </x:c>
      <x:c r="H379" t="str">
        <x:v>0-19</x:v>
      </x:c>
      <x:c r="I379" t="n">
        <x:v>1</x:v>
      </x:c>
      <x:c r="J379"/>
      <x:c r="K379" t="str">
        <x:v>時間管理與分工</x:v>
      </x:c>
      <x:c r="L379" t="n">
        <x:v>2</x:v>
      </x:c>
      <x:c r="M379" t="n">
        <x:v>5</x:v>
      </x:c>
      <x:c r="N379" t="n">
        <x:v>4</x:v>
      </x:c>
      <x:c r="O379" t="n">
        <x:v>6</x:v>
      </x:c>
      <x:c r="P379" t="n">
        <x:v>6</x:v>
      </x:c>
      <x:c r="Q379"/>
      <x:c r="R379"/>
      <x:c r="S379" t="n">
        <x:v>6</x:v>
      </x:c>
      <x:c r="T379" t="n">
        <x:v>60</x:v>
      </x:c>
      <x:c r="U379" t="n">
        <x:v>3</x:v>
      </x:c>
      <x:c r="V379" t="str">
        <x:v>教學內容具體且設備齊全，透過週期性示範操作與舉例說明，使學員吸收快速並成效明顯。</x:v>
      </x:c>
      <x:c r="W379" t="str">
        <x:v>教學因延遲未如期進行，導致學員被迫散會；戒菸與酒諮詢復盤遲到，錯失最佳修正時機，需持續觀察週末值班狀況。</x:v>
      </x:c>
      <x:c r="X379" t="str">
        <x:v>指導教師</x:v>
      </x:c>
      <x:c r="Y379" t="str">
        <x:v>下階段針對「時間失守」制定改進行動，並主動請教師複核。</x:v>
      </x:c>
      <x:c r="Z379" t="n">
        <x:v>5</x:v>
      </x:c>
      <x:c r="AA379" t="str">
        <x:v>2022-Q3</x:v>
      </x:c>
      <x:c r="AB379" t="str">
        <x:v>分鐘</x:v>
      </x:c>
      <x:c r="AC379" t="str">
        <x:v>天</x:v>
      </x:c>
    </x:row>
    <x:row r="380">
      <x:c r="A380" t="str">
        <x:v>週期健康科</x:v>
      </x:c>
      <x:c r="B380" t="str">
        <x:v>FE0097</x:v>
      </x:c>
      <x:c r="C380" t="str">
        <x:v>SF016</x:v>
      </x:c>
      <x:c r="D380" t="str">
        <x:v>專科醫師在訓計畫</x:v>
      </x:c>
      <x:c r="E380" t="n">
        <x:v>7</x:v>
      </x:c>
      <x:c r="F380" t="n">
        <x:v>6</x:v>
      </x:c>
      <x:c r="G380" t="n">
        <x:v>1</x:v>
      </x:c>
      <x:c r="H380" t="str">
        <x:v>40-59</x:v>
      </x:c>
      <x:c r="I380" t="n">
        <x:v>1</x:v>
      </x:c>
      <x:c r="J380"/>
      <x:c r="K380" t="str">
        <x:v>衛教表達與資源運用</x:v>
      </x:c>
      <x:c r="L380" t="n">
        <x:v>2</x:v>
      </x:c>
      <x:c r="M380" t="n">
        <x:v>6</x:v>
      </x:c>
      <x:c r="N380" t="n">
        <x:v>5</x:v>
      </x:c>
      <x:c r="O380" t="n">
        <x:v>4</x:v>
      </x:c>
      <x:c r="P380"/>
      <x:c r="Q380" t="n">
        <x:v>5</x:v>
      </x:c>
      <x:c r="R380"/>
      <x:c r="S380" t="n">
        <x:v>6</x:v>
      </x:c>
      <x:c r="T380" t="n">
        <x:v>60</x:v>
      </x:c>
      <x:c r="U380" t="n">
        <x:v>3</x:v>
      </x:c>
      <x:c r="V380" t="str">
        <x:v>技巧練習室設備齊全且隨到隨練，教學過程極具耐心，細心講解每一個細節，使衛教表達與資源運用操作的進步清晰可見。</x:v>
      </x:c>
      <x:c r="W380"/>
      <x:c r="X380" t="str">
        <x:v>主治教師</x:v>
      </x:c>
      <x:c r="Y380"/>
      <x:c r="Z380" t="n">
        <x:v>6</x:v>
      </x:c>
      <x:c r="AA380" t="str">
        <x:v>2022-Q3</x:v>
      </x:c>
      <x:c r="AB380" t="str">
        <x:v>分鐘</x:v>
      </x:c>
      <x:c r="AC380" t="str">
        <x:v>天</x:v>
      </x:c>
    </x:row>
    <x:row r="381">
      <x:c r="A381" t="str">
        <x:v>週期健康科</x:v>
      </x:c>
      <x:c r="B381" t="str">
        <x:v>FE0097</x:v>
      </x:c>
      <x:c r="C381" t="str">
        <x:v>SF016</x:v>
      </x:c>
      <x:c r="D381" t="str">
        <x:v>實習醫學生訓練計畫</x:v>
      </x:c>
      <x:c r="E381" t="n">
        <x:v>2</x:v>
      </x:c>
      <x:c r="F381" t="n">
        <x:v>6</x:v>
      </x:c>
      <x:c r="G381" t="n">
        <x:v>1</x:v>
      </x:c>
      <x:c r="H381" t="str">
        <x:v>40-59</x:v>
      </x:c>
      <x:c r="I381" t="n">
        <x:v>1</x:v>
      </x:c>
      <x:c r="J381" t="str">
        <x:v>哮喘穩定期</x:v>
      </x:c>
      <x:c r="K381"/>
      <x:c r="L381" t="n">
        <x:v>3</x:v>
      </x:c>
      <x:c r="M381" t="n">
        <x:v>4</x:v>
      </x:c>
      <x:c r="N381" t="n">
        <x:v>4</x:v>
      </x:c>
      <x:c r="O381" t="n">
        <x:v>6</x:v>
      </x:c>
      <x:c r="P381" t="n">
        <x:v>6</x:v>
      </x:c>
      <x:c r="Q381" t="n">
        <x:v>5</x:v>
      </x:c>
      <x:c r="R381" t="n">
        <x:v>5</x:v>
      </x:c>
      <x:c r="S381" t="n">
        <x:v>4</x:v>
      </x:c>
      <x:c r="T381" t="n">
        <x:v>2</x:v>
      </x:c>
      <x:c r="U381" t="n">
        <x:v>5</x:v>
      </x:c>
      <x:c r="V381" t="str">
        <x:v>該學員於處置優先順序判斷中展現主動性，將倫理尊重內化為檢查前說明與同意的習慣，並主動關懷學員學習瓶頸；同時能從病例多樣且數量穩定的週期健康科病人中，如哮喘穩定期，深入挖掘多個觀察點，表現值得肯定。</x:v>
      </x:c>
      <x:c r="W381"/>
      <x:c r="X381" t="str">
        <x:v>主治教師</x:v>
      </x:c>
      <x:c r="Y381" t="str">
        <x:v>下階段針對「人手不足」制定改進行動，並主動請教師複核。</x:v>
      </x:c>
      <x:c r="Z381" t="n">
        <x:v>4</x:v>
      </x:c>
      <x:c r="AA381" t="str">
        <x:v>2022-Q3</x:v>
      </x:c>
      <x:c r="AB381" t="str">
        <x:v>分鐘</x:v>
      </x:c>
      <x:c r="AC381" t="str">
        <x:v>天</x:v>
      </x:c>
    </x:row>
    <x:row r="382">
      <x:c r="A382" t="str">
        <x:v>週期健康科</x:v>
      </x:c>
      <x:c r="B382" t="str">
        <x:v>FE0098</x:v>
      </x:c>
      <x:c r="C382" t="str">
        <x:v>SF017</x:v>
      </x:c>
      <x:c r="D382" t="str">
        <x:v>住院醫師訓練計畫</x:v>
      </x:c>
      <x:c r="E382" t="n">
        <x:v>7</x:v>
      </x:c>
      <x:c r="F382" t="n">
        <x:v>4</x:v>
      </x:c>
      <x:c r="G382" t="n">
        <x:v>1</x:v>
      </x:c>
      <x:c r="H382" t="str">
        <x:v>40-59</x:v>
      </x:c>
      <x:c r="I382" t="n">
        <x:v>1</x:v>
      </x:c>
      <x:c r="J382" t="str">
        <x:v>憂鬱情緒評估</x:v>
      </x:c>
      <x:c r="K382" t="str">
        <x:v>醫病溝通與共同決策</x:v>
      </x:c>
      <x:c r="L382" t="n">
        <x:v>2</x:v>
      </x:c>
      <x:c r="M382" t="n">
        <x:v>3</x:v>
      </x:c>
      <x:c r="N382"/>
      <x:c r="O382"/>
      <x:c r="P382" t="n">
        <x:v>5</x:v>
      </x:c>
      <x:c r="Q382" t="n">
        <x:v>4</x:v>
      </x:c>
      <x:c r="R382" t="n">
        <x:v>4</x:v>
      </x:c>
      <x:c r="S382" t="n">
        <x:v>5</x:v>
      </x:c>
      <x:c r="T382" t="n">
        <x:v>45</x:v>
      </x:c>
      <x:c r="U382" t="n">
        <x:v>7</x:v>
      </x:c>
      <x:c r="V382" t="str">
        <x:v>該教師在醫病溝通與共同決策的重點上講解得十分具體且耐心，使學員能從而獨立完成任務，並能根據其具執行力的建議明確掌握後續行動，值得肯定。</x:v>
      </x:c>
      <x:c r="W382" t="str">
        <x:v>該學員對週期健康科門診報告表現消極，常顯得不感興趣且態度冷淡。</x:v>
      </x:c>
      <x:c r="X382" t="str">
        <x:v>主治教師</x:v>
      </x:c>
      <x:c r="Y382" t="str">
        <x:v>下階段針對「態度消極」制定改進行動，並主動請教師複核。</x:v>
      </x:c>
      <x:c r="Z382" t="n">
        <x:v>5</x:v>
      </x:c>
      <x:c r="AA382" t="str">
        <x:v>2023-Q2</x:v>
      </x:c>
      <x:c r="AB382" t="str">
        <x:v>分鐘</x:v>
      </x:c>
      <x:c r="AC382" t="str">
        <x:v>天</x:v>
      </x:c>
    </x:row>
    <x:row r="383">
      <x:c r="A383" t="str">
        <x:v>週期健康科</x:v>
      </x:c>
      <x:c r="B383" t="str">
        <x:v>FE0098</x:v>
      </x:c>
      <x:c r="C383" t="str">
        <x:v>SF017</x:v>
      </x:c>
      <x:c r="D383" t="str">
        <x:v>實習醫學生訓練計畫</x:v>
      </x:c>
      <x:c r="E383"/>
      <x:c r="F383" t="n">
        <x:v>4</x:v>
      </x:c>
      <x:c r="G383" t="n">
        <x:v>1</x:v>
      </x:c>
      <x:c r="H383" t="str">
        <x:v>20-39</x:v>
      </x:c>
      <x:c r="I383" t="n">
        <x:v>2</x:v>
      </x:c>
      <x:c r="J383" t="str">
        <x:v>戒菸與戒酒諮詢</x:v>
      </x:c>
      <x:c r="K383" t="str">
        <x:v>人文關懷與倫理敏感</x:v>
      </x:c>
      <x:c r="L383" t="n">
        <x:v>1</x:v>
      </x:c>
      <x:c r="M383" t="n">
        <x:v>5</x:v>
      </x:c>
      <x:c r="N383" t="n">
        <x:v>5</x:v>
      </x:c>
      <x:c r="O383" t="n">
        <x:v>6</x:v>
      </x:c>
      <x:c r="P383" t="n">
        <x:v>5</x:v>
      </x:c>
      <x:c r="Q383"/>
      <x:c r="R383" t="n">
        <x:v>4</x:v>
      </x:c>
      <x:c r="S383"/>
      <x:c r="T383" t="n">
        <x:v>60</x:v>
      </x:c>
      <x:c r="U383" t="n">
        <x:v>2</x:v>
      </x:c>
      <x:c r="V383" t="str">
        <x:v>回饋指出報告中可改進的具體段落，使學員能著手修正；更以身作則主動處理疑難，成為值班場景中的典範。</x:v>
      </x:c>
      <x:c r="W383" t="str">
        <x:v>態度消極且全程面無表情，致使學員不敢開口發言，在值班場景中表現尚未穩定。</x:v>
      </x:c>
      <x:c r="X383" t="str">
        <x:v>主治教師</x:v>
      </x:c>
      <x:c r="Y383" t="str">
        <x:v>下階段針對「態度消極」制定改進行動，並主動請教師複核。</x:v>
      </x:c>
      <x:c r="Z383" t="n">
        <x:v>4</x:v>
      </x:c>
      <x:c r="AA383" t="str">
        <x:v>2023-Q2</x:v>
      </x:c>
      <x:c r="AB383" t="str">
        <x:v>分鐘</x:v>
      </x:c>
      <x:c r="AC383" t="str">
        <x:v>天</x:v>
      </x:c>
    </x:row>
    <x:row r="384">
      <x:c r="A384" t="str">
        <x:v>週期健康科</x:v>
      </x:c>
      <x:c r="B384" t="str">
        <x:v>FE0098</x:v>
      </x:c>
      <x:c r="C384" t="str">
        <x:v>SF017</x:v>
      </x:c>
      <x:c r="D384" t="str">
        <x:v>實習醫學生訓練計畫</x:v>
      </x:c>
      <x:c r="E384"/>
      <x:c r="F384" t="n">
        <x:v>4</x:v>
      </x:c>
      <x:c r="G384" t="n">
        <x:v>1</x:v>
      </x:c>
      <x:c r="H384" t="str">
        <x:v>0-19</x:v>
      </x:c>
      <x:c r="I384" t="n">
        <x:v>2</x:v>
      </x:c>
      <x:c r="J384" t="str">
        <x:v>貧血原因待查</x:v>
      </x:c>
      <x:c r="K384" t="str">
        <x:v>無菌操作與術後照護</x:v>
      </x:c>
      <x:c r="L384" t="n">
        <x:v>3</x:v>
      </x:c>
      <x:c r="M384"/>
      <x:c r="N384" t="n">
        <x:v>4</x:v>
      </x:c>
      <x:c r="O384"/>
      <x:c r="P384" t="n">
        <x:v>4</x:v>
      </x:c>
      <x:c r="Q384" t="n">
        <x:v>4</x:v>
      </x:c>
      <x:c r="R384" t="n">
        <x:v>4</x:v>
      </x:c>
      <x:c r="S384"/>
      <x:c r="T384" t="n">
        <x:v>1</x:v>
      </x:c>
      <x:c r="U384" t="n">
        <x:v>2</x:v>
      </x:c>
      <x:c r="V384" t="str">
        <x:v>主動撥時間複盤學員表現，並提供設備齊全且應有盡有的教學資源，使成效顯著。</x:v>
      </x:c>
      <x:c r="W384"/>
      <x:c r="X384" t="str">
        <x:v>臨床教師</x:v>
      </x:c>
      <x:c r="Y384"/>
      <x:c r="Z384" t="n">
        <x:v>4</x:v>
      </x:c>
      <x:c r="AA384" t="str">
        <x:v>2023-Q2</x:v>
      </x:c>
      <x:c r="AB384" t="str">
        <x:v>分鐘</x:v>
      </x:c>
      <x:c r="AC384" t="str">
        <x:v>天</x:v>
      </x:c>
    </x:row>
    <x:row r="385">
      <x:c r="A385" t="str">
        <x:v>週期健康科</x:v>
      </x:c>
      <x:c r="B385" t="str">
        <x:v>FE0098</x:v>
      </x:c>
      <x:c r="C385" t="str">
        <x:v>SF017</x:v>
      </x:c>
      <x:c r="D385" t="str">
        <x:v>專科護理師學員計畫</x:v>
      </x:c>
      <x:c r="E385" t="n">
        <x:v>2</x:v>
      </x:c>
      <x:c r="F385" t="n">
        <x:v>4</x:v>
      </x:c>
      <x:c r="G385" t="n">
        <x:v>1</x:v>
      </x:c>
      <x:c r="H385" t="str">
        <x:v>40-59</x:v>
      </x:c>
      <x:c r="I385" t="n">
        <x:v>2</x:v>
      </x:c>
      <x:c r="J385" t="str">
        <x:v>靜脈栓塞追蹤</x:v>
      </x:c>
      <x:c r="K385" t="str">
        <x:v>團隊溝通交班</x:v>
      </x:c>
      <x:c r="L385" t="n">
        <x:v>3</x:v>
      </x:c>
      <x:c r="M385" t="n">
        <x:v>3</x:v>
      </x:c>
      <x:c r="N385" t="n">
        <x:v>4</x:v>
      </x:c>
      <x:c r="O385" t="n">
        <x:v>5</x:v>
      </x:c>
      <x:c r="P385"/>
      <x:c r="Q385" t="n">
        <x:v>4</x:v>
      </x:c>
      <x:c r="R385" t="n">
        <x:v>4</x:v>
      </x:c>
      <x:c r="S385" t="n">
        <x:v>4</x:v>
      </x:c>
      <x:c r="T385" t="n">
        <x:v>20</x:v>
      </x:c>
      <x:c r="U385" t="n">
        <x:v>1</x:v>
      </x:c>
      <x:c r="V385" t="str">
        <x:v>團隊溝通交班講解具體且病例多樣，讓學員快速吸收，加上設備齊全與教學流程順暢，午間查房的進步看得見。</x:v>
      </x:c>
      <x:c r="W385"/>
      <x:c r="X385" t="str">
        <x:v>臨床教師</x:v>
      </x:c>
      <x:c r="Y385" t="str">
        <x:v>下階段針對「時間失守」制定改進行動，並主動請教師複核。</x:v>
      </x:c>
      <x:c r="Z385"/>
      <x:c r="AA385" t="str">
        <x:v>2023-Q2</x:v>
      </x:c>
      <x:c r="AB385" t="str">
        <x:v>分鐘</x:v>
      </x:c>
      <x:c r="AC385" t="str">
        <x:v>天</x:v>
      </x:c>
    </x:row>
    <x:row r="386">
      <x:c r="A386" t="str">
        <x:v>影像醫學部</x:v>
      </x:c>
      <x:c r="B386" t="str">
        <x:v>FE0099</x:v>
      </x:c>
      <x:c r="C386" t="str">
        <x:v>SF018</x:v>
      </x:c>
      <x:c r="D386" t="str">
        <x:v>住院醫師訓練計畫</x:v>
      </x:c>
      <x:c r="E386" t="n">
        <x:v>7</x:v>
      </x:c>
      <x:c r="F386" t="n">
        <x:v>2</x:v>
      </x:c>
      <x:c r="G386" t="n">
        <x:v>1</x:v>
      </x:c>
      <x:c r="H386" t="str">
        <x:v>40-59</x:v>
      </x:c>
      <x:c r="I386" t="n">
        <x:v>2</x:v>
      </x:c>
      <x:c r="J386" t="str">
        <x:v>失眠與焦慮共病</x:v>
      </x:c>
      <x:c r="K386" t="str">
        <x:v>處置優先順序判斷</x:v>
      </x:c>
      <x:c r="L386" t="n">
        <x:v>1</x:v>
      </x:c>
      <x:c r="M386" t="n">
        <x:v>6</x:v>
      </x:c>
      <x:c r="N386" t="n">
        <x:v>4</x:v>
      </x:c>
      <x:c r="O386" t="n">
        <x:v>6</x:v>
      </x:c>
      <x:c r="P386"/>
      <x:c r="Q386" t="n">
        <x:v>4</x:v>
      </x:c>
      <x:c r="R386" t="n">
        <x:v>4</x:v>
      </x:c>
      <x:c r="S386" t="n">
        <x:v>4</x:v>
      </x:c>
      <x:c r="T386" t="n">
        <x:v>2</x:v>
      </x:c>
      <x:c r="U386" t="n">
        <x:v>3</x:v>
      </x:c>
      <x:c r="V386" t="str">
        <x:v>病例多樣且案例豐富，能展現疾病自然史；教學設備齊全且操作示範完善，能精準指引處置優先順序，使學員能具體落實於臨床實務。</x:v>
      </x:c>
      <x:c r="W386"/>
      <x:c r="X386" t="str">
        <x:v>指導教師</x:v>
      </x:c>
      <x:c r="Y386"/>
      <x:c r="Z386" t="n">
        <x:v>6</x:v>
      </x:c>
      <x:c r="AA386" t="str">
        <x:v>2023-Q2</x:v>
      </x:c>
      <x:c r="AB386" t="str">
        <x:v>分鐘</x:v>
      </x:c>
      <x:c r="AC386" t="str">
        <x:v>天</x:v>
      </x:c>
    </x:row>
    <x:row r="387">
      <x:c r="A387" t="str">
        <x:v>影像醫學部</x:v>
      </x:c>
      <x:c r="B387" t="str">
        <x:v>FE0099</x:v>
      </x:c>
      <x:c r="C387" t="str">
        <x:v>SF018</x:v>
      </x:c>
      <x:c r="D387" t="str">
        <x:v>專科醫師在訓計畫</x:v>
      </x:c>
      <x:c r="E387" t="n">
        <x:v>4</x:v>
      </x:c>
      <x:c r="F387" t="n">
        <x:v>2</x:v>
      </x:c>
      <x:c r="G387" t="n">
        <x:v>1</x:v>
      </x:c>
      <x:c r="H387" t="str">
        <x:v>0-19</x:v>
      </x:c>
      <x:c r="I387" t="n">
        <x:v>2</x:v>
      </x:c>
      <x:c r="J387"/>
      <x:c r="K387"/>
      <x:c r="L387" t="n">
        <x:v>2</x:v>
      </x:c>
      <x:c r="M387" t="n">
        <x:v>5</x:v>
      </x:c>
      <x:c r="N387" t="n">
        <x:v>4</x:v>
      </x:c>
      <x:c r="O387" t="n">
        <x:v>5</x:v>
      </x:c>
      <x:c r="P387" t="n">
        <x:v>5</x:v>
      </x:c>
      <x:c r="Q387" t="n">
        <x:v>5</x:v>
      </x:c>
      <x:c r="R387" t="n">
        <x:v>4</x:v>
      </x:c>
      <x:c r="S387" t="n">
        <x:v>5</x:v>
      </x:c>
      <x:c r="T387" t="n">
        <x:v>30</x:v>
      </x:c>
      <x:c r="U387" t="n">
        <x:v>2</x:v>
      </x:c>
      <x:c r="V387" t="str">
        <x:v>設備齊全且儀器充足，從洗手到溝通皆為學員之典範；教學時總能以極大的耐心詳盡講解病歷記錄重點，使學員能獨立完成，成效明顯。</x:v>
      </x:c>
      <x:c r="W387"/>
      <x:c r="X387" t="str">
        <x:v>主治教師</x:v>
      </x:c>
      <x:c r="Y387" t="str">
        <x:v>下階段針對「延遲回饋」制定改進行動，並主動請教師複核。</x:v>
      </x:c>
      <x:c r="Z387" t="n">
        <x:v>6</x:v>
      </x:c>
      <x:c r="AA387" t="str">
        <x:v>2023-Q2</x:v>
      </x:c>
      <x:c r="AB387" t="str">
        <x:v>分鐘</x:v>
      </x:c>
      <x:c r="AC387" t="str">
        <x:v>天</x:v>
      </x:c>
    </x:row>
    <x:row r="388">
      <x:c r="A388" t="str">
        <x:v>影像醫學部</x:v>
      </x:c>
      <x:c r="B388" t="str">
        <x:v>FE0100</x:v>
      </x:c>
      <x:c r="C388" t="str">
        <x:v>SF019</x:v>
      </x:c>
      <x:c r="D388" t="str">
        <x:v>專科醫師在訓計畫</x:v>
      </x:c>
      <x:c r="E388"/>
      <x:c r="F388" t="n">
        <x:v>3</x:v>
      </x:c>
      <x:c r="G388" t="n">
        <x:v>2</x:v>
      </x:c>
      <x:c r="H388" t="str">
        <x:v>0-19</x:v>
      </x:c>
      <x:c r="I388" t="n">
        <x:v>1</x:v>
      </x:c>
      <x:c r="J388" t="str">
        <x:v>慢性腎病第三期</x:v>
      </x:c>
      <x:c r="K388" t="str">
        <x:v>團隊溝通交班</x:v>
      </x:c>
      <x:c r="L388"/>
      <x:c r="M388"/>
      <x:c r="N388" t="n">
        <x:v>5</x:v>
      </x:c>
      <x:c r="O388" t="n">
        <x:v>6</x:v>
      </x:c>
      <x:c r="P388" t="n">
        <x:v>5</x:v>
      </x:c>
      <x:c r="Q388" t="n">
        <x:v>5</x:v>
      </x:c>
      <x:c r="R388"/>
      <x:c r="S388"/>
      <x:c r="T388" t="n">
        <x:v>30</x:v>
      </x:c>
      <x:c r="U388" t="n">
        <x:v>5</x:v>
      </x:c>
      <x:c r="V388" t="str">
        <x:v>該員主動提供報告改進建議，並備有充足設備與練習素材讓每位學員上手。面對卡關學員時展現耐心，循序引導其理清思路，使團隊溝通與交班操作的進步清晰可見。</x:v>
      </x:c>
      <x:c r="W388" t="str">
        <x:v>由於人手不足，導致教師兼任過多，甚至須暫停床邊教學。</x:v>
      </x:c>
      <x:c r="X388" t="str">
        <x:v>臨床教師</x:v>
      </x:c>
      <x:c r="Y388" t="str">
        <x:v>下階段針對「人手不足」制定改進行動，並主動請教師複核。</x:v>
      </x:c>
      <x:c r="Z388" t="n">
        <x:v>6</x:v>
      </x:c>
      <x:c r="AA388" t="str">
        <x:v>2024-Q1</x:v>
      </x:c>
      <x:c r="AB388" t="str">
        <x:v>分鐘</x:v>
      </x:c>
      <x:c r="AC388" t="str">
        <x:v>天</x:v>
      </x:c>
    </x:row>
    <x:row r="389">
      <x:c r="A389" t="str">
        <x:v>影像醫學部</x:v>
      </x:c>
      <x:c r="B389" t="str">
        <x:v>FE0100</x:v>
      </x:c>
      <x:c r="C389" t="str">
        <x:v>SF019</x:v>
      </x:c>
      <x:c r="D389" t="str">
        <x:v>住院醫師訓練計畫</x:v>
      </x:c>
      <x:c r="E389"/>
      <x:c r="F389" t="n">
        <x:v>3</x:v>
      </x:c>
      <x:c r="G389" t="n">
        <x:v>1</x:v>
      </x:c>
      <x:c r="H389" t="str">
        <x:v>20-39</x:v>
      </x:c>
      <x:c r="I389" t="n">
        <x:v>2</x:v>
      </x:c>
      <x:c r="J389" t="str">
        <x:v>失眠與焦慮共病</x:v>
      </x:c>
      <x:c r="K389" t="str">
        <x:v>病歷記錄完整性</x:v>
      </x:c>
      <x:c r="L389" t="n">
        <x:v>2</x:v>
      </x:c>
      <x:c r="M389"/>
      <x:c r="N389" t="n">
        <x:v>4</x:v>
      </x:c>
      <x:c r="O389" t="n">
        <x:v>5</x:v>
      </x:c>
      <x:c r="P389" t="n">
        <x:v>5</x:v>
      </x:c>
      <x:c r="Q389" t="n">
        <x:v>6</x:v>
      </x:c>
      <x:c r="R389" t="n">
        <x:v>4</x:v>
      </x:c>
      <x:c r="S389"/>
      <x:c r="T389" t="n">
        <x:v>1</x:v>
      </x:c>
      <x:c r="U389" t="n">
        <x:v>5</x:v>
      </x:c>
      <x:c r="V389"/>
      <x:c r="W389" t="str">
        <x:v>因值班場景人手不足導致人人超載，預留的回饋時間遭犧牲，僅以稍後看敷衍後便無下文，造成處理延遲。</x:v>
      </x:c>
      <x:c r="X389" t="str">
        <x:v>指導教師</x:v>
      </x:c>
      <x:c r="Y389" t="str">
        <x:v>下階段針對「人手不足」制定改進行動，並主動請教師複核。</x:v>
      </x:c>
      <x:c r="Z389" t="n">
        <x:v>6</x:v>
      </x:c>
      <x:c r="AA389" t="str">
        <x:v>2024-Q1</x:v>
      </x:c>
      <x:c r="AB389" t="str">
        <x:v>分鐘</x:v>
      </x:c>
      <x:c r="AC389" t="str">
        <x:v>天</x:v>
      </x:c>
    </x:row>
    <x:row r="390">
      <x:c r="A390" t="str">
        <x:v>影像醫學部</x:v>
      </x:c>
      <x:c r="B390" t="str">
        <x:v>FE0100</x:v>
      </x:c>
      <x:c r="C390" t="str">
        <x:v>SF019</x:v>
      </x:c>
      <x:c r="D390" t="str">
        <x:v>住院醫師訓練計畫</x:v>
      </x:c>
      <x:c r="E390"/>
      <x:c r="F390" t="n">
        <x:v>3</x:v>
      </x:c>
      <x:c r="G390" t="n">
        <x:v>2</x:v>
      </x:c>
      <x:c r="H390" t="str">
        <x:v>20-39</x:v>
      </x:c>
      <x:c r="I390" t="n">
        <x:v>2</x:v>
      </x:c>
      <x:c r="J390" t="str">
        <x:v>產前檢查常規</x:v>
      </x:c>
      <x:c r="K390"/>
      <x:c r="L390" t="n">
        <x:v>2</x:v>
      </x:c>
      <x:c r="M390" t="n">
        <x:v>5</x:v>
      </x:c>
      <x:c r="N390" t="n">
        <x:v>5</x:v>
      </x:c>
      <x:c r="O390" t="n">
        <x:v>5</x:v>
      </x:c>
      <x:c r="P390"/>
      <x:c r="Q390" t="n">
        <x:v>6</x:v>
      </x:c>
      <x:c r="R390"/>
      <x:c r="S390" t="n">
        <x:v>5</x:v>
      </x:c>
      <x:c r="T390" t="n">
        <x:v>1</x:v>
      </x:c>
      <x:c r="U390" t="n">
        <x:v>14</x:v>
      </x:c>
      <x:c r="V390" t="str">
        <x:v>教學資源充裕且設備齊全，模型圖卡應有盡有；教學過程中親手示範後再交由學員練習，節奏掌控得宜，展現教學典範。</x:v>
      </x:c>
      <x:c r="W390" t="str">
        <x:v>回饋處理延遲，導致學員等待心焦。</x:v>
      </x:c>
      <x:c r="X390" t="str">
        <x:v>臨床教師</x:v>
      </x:c>
      <x:c r="Y390" t="str">
        <x:v>下階段針對「延遲回饋」制定改進行動，並主動請教師複核。</x:v>
      </x:c>
      <x:c r="Z390" t="n">
        <x:v>6</x:v>
      </x:c>
      <x:c r="AA390" t="str">
        <x:v>2024-Q1</x:v>
      </x:c>
      <x:c r="AB390" t="str">
        <x:v>分鐘</x:v>
      </x:c>
      <x:c r="AC390" t="str">
        <x:v>天</x:v>
      </x:c>
    </x:row>
    <x:row r="391">
      <x:c r="A391" t="str">
        <x:v>影像醫學部</x:v>
      </x:c>
      <x:c r="B391" t="str">
        <x:v>FE0100</x:v>
      </x:c>
      <x:c r="C391" t="str">
        <x:v>SF019</x:v>
      </x:c>
      <x:c r="D391" t="str">
        <x:v>住院醫師訓練計畫</x:v>
      </x:c>
      <x:c r="E391" t="n">
        <x:v>8</x:v>
      </x:c>
      <x:c r="F391" t="n">
        <x:v>3</x:v>
      </x:c>
      <x:c r="G391" t="n">
        <x:v>1</x:v>
      </x:c>
      <x:c r="H391" t="str">
        <x:v>60-79</x:v>
      </x:c>
      <x:c r="I391" t="n">
        <x:v>2</x:v>
      </x:c>
      <x:c r="J391" t="str">
        <x:v>疫苗不良事件觀察</x:v>
      </x:c>
      <x:c r="K391" t="str">
        <x:v>衛教表達與資源運用</x:v>
      </x:c>
      <x:c r="L391" t="n">
        <x:v>1</x:v>
      </x:c>
      <x:c r="M391" t="n">
        <x:v>5</x:v>
      </x:c>
      <x:c r="N391" t="n">
        <x:v>5</x:v>
      </x:c>
      <x:c r="O391" t="n">
        <x:v>4</x:v>
      </x:c>
      <x:c r="P391" t="n">
        <x:v>5</x:v>
      </x:c>
      <x:c r="Q391"/>
      <x:c r="R391"/>
      <x:c r="S391" t="n">
        <x:v>5</x:v>
      </x:c>
      <x:c r="T391" t="n">
        <x:v>15</x:v>
      </x:c>
      <x:c r="U391" t="n">
        <x:v>2</x:v>
      </x:c>
      <x:c r="V391" t="str">
        <x:v>該員週末值班時主動撥時間複盤學員表現，面對答錯時展現耐心拆解原因，且在處理同意書上透明負責，彰顯其誠信倫理與促進進步的積極態度。</x:v>
      </x:c>
      <x:c r="W391" t="str">
        <x:v>教師因早退導致報告評定未完成，且評值表收件後延遲數週才歸還，週末值班亦尚未穩定。</x:v>
      </x:c>
      <x:c r="X391" t="str">
        <x:v>指導教師</x:v>
      </x:c>
      <x:c r="Y391" t="str">
        <x:v>下階段針對「時間失守」制定改進行動，並主動請教師複核。</x:v>
      </x:c>
      <x:c r="Z391"/>
      <x:c r="AA391" t="str">
        <x:v>2024-Q1</x:v>
      </x:c>
      <x:c r="AB391" t="str">
        <x:v>分鐘</x:v>
      </x:c>
      <x:c r="AC391" t="str">
        <x:v>天</x:v>
      </x:c>
    </x:row>
    <x:row r="392">
      <x:c r="A392" t="str">
        <x:v>影像醫學部</x:v>
      </x:c>
      <x:c r="B392" t="str">
        <x:v>FE0101</x:v>
      </x:c>
      <x:c r="C392" t="str">
        <x:v>SF020</x:v>
      </x:c>
      <x:c r="D392" t="str">
        <x:v>住院醫師訓練計畫</x:v>
      </x:c>
      <x:c r="E392" t="n">
        <x:v>7</x:v>
      </x:c>
      <x:c r="F392" t="n">
        <x:v>4</x:v>
      </x:c>
      <x:c r="G392" t="n">
        <x:v>1</x:v>
      </x:c>
      <x:c r="H392" t="str">
        <x:v>0-19</x:v>
      </x:c>
      <x:c r="I392" t="n">
        <x:v>1</x:v>
      </x:c>
      <x:c r="J392"/>
      <x:c r="K392"/>
      <x:c r="L392" t="n">
        <x:v>2</x:v>
      </x:c>
      <x:c r="M392" t="n">
        <x:v>5</x:v>
      </x:c>
      <x:c r="N392" t="n">
        <x:v>5</x:v>
      </x:c>
      <x:c r="O392"/>
      <x:c r="P392" t="n">
        <x:v>6</x:v>
      </x:c>
      <x:c r="Q392"/>
      <x:c r="R392" t="n">
        <x:v>6</x:v>
      </x:c>
      <x:c r="S392" t="n">
        <x:v>6</x:v>
      </x:c>
      <x:c r="T392" t="n">
        <x:v>1</x:v>
      </x:c>
      <x:c r="U392" t="n">
        <x:v>2</x:v>
      </x:c>
      <x:c r="V392"/>
      <x:c r="W392"/>
      <x:c r="X392" t="str">
        <x:v>主治教師</x:v>
      </x:c>
      <x:c r="Y392" t="str">
        <x:v>下階段針對「團隊消極」制定改進行動，並主動請教師複核。</x:v>
      </x:c>
      <x:c r="Z392" t="n">
        <x:v>5</x:v>
      </x:c>
      <x:c r="AA392" t="str">
        <x:v>2024-Q2</x:v>
      </x:c>
      <x:c r="AB392" t="str">
        <x:v>分鐘</x:v>
      </x:c>
      <x:c r="AC392" t="str">
        <x:v>天</x:v>
      </x:c>
    </x:row>
    <x:row r="393">
      <x:c r="A393" t="str">
        <x:v>影像醫學部</x:v>
      </x:c>
      <x:c r="B393" t="str">
        <x:v>FE0101</x:v>
      </x:c>
      <x:c r="C393" t="str">
        <x:v>SF020</x:v>
      </x:c>
      <x:c r="D393" t="str">
        <x:v>專科醫師在訓計畫</x:v>
      </x:c>
      <x:c r="E393" t="n">
        <x:v>4</x:v>
      </x:c>
      <x:c r="F393" t="n">
        <x:v>4</x:v>
      </x:c>
      <x:c r="G393" t="n">
        <x:v>1</x:v>
      </x:c>
      <x:c r="H393" t="str">
        <x:v>80+</x:v>
      </x:c>
      <x:c r="I393" t="n">
        <x:v>1</x:v>
      </x:c>
      <x:c r="J393" t="str">
        <x:v>甲狀腺結節追蹤</x:v>
      </x:c>
      <x:c r="K393" t="str">
        <x:v>病史詢問與理學檢查</x:v>
      </x:c>
      <x:c r="L393" t="n">
        <x:v>2</x:v>
      </x:c>
      <x:c r="M393" t="n">
        <x:v>6</x:v>
      </x:c>
      <x:c r="N393" t="n">
        <x:v>6</x:v>
      </x:c>
      <x:c r="O393"/>
      <x:c r="P393"/>
      <x:c r="Q393" t="n">
        <x:v>5</x:v>
      </x:c>
      <x:c r="R393"/>
      <x:c r="S393" t="n">
        <x:v>6</x:v>
      </x:c>
      <x:c r="T393" t="n">
        <x:v>60</x:v>
      </x:c>
      <x:c r="U393" t="n">
        <x:v>7</x:v>
      </x:c>
      <x:c r="V393" t="str">
        <x:v>教學時始終秉持倫理原則，務必確認病人隱私並拉好床簾。教學內容涵蓋病種多樣性，且能主動關心學員學習上的困難。</x:v>
      </x:c>
      <x:c r="W393" t="str">
        <x:v>該員遲到已成為常態，導致教學安排形同虛設，且在影像醫學部病房的表現尚未穩定。</x:v>
      </x:c>
      <x:c r="X393" t="str">
        <x:v>指導教師</x:v>
      </x:c>
      <x:c r="Y393" t="str">
        <x:v>下階段針對「時間失守」制定改進行動，並主動請教師複核。</x:v>
      </x:c>
      <x:c r="Z393" t="n">
        <x:v>6</x:v>
      </x:c>
      <x:c r="AA393" t="str">
        <x:v>2024-Q2</x:v>
      </x:c>
      <x:c r="AB393" t="str">
        <x:v>分鐘</x:v>
      </x:c>
      <x:c r="AC393" t="str">
        <x:v>天</x:v>
      </x:c>
    </x:row>
    <x:row r="394">
      <x:c r="A394" t="str">
        <x:v>影像醫學部</x:v>
      </x:c>
      <x:c r="B394" t="str">
        <x:v>FE0101</x:v>
      </x:c>
      <x:c r="C394" t="str">
        <x:v>SF020</x:v>
      </x:c>
      <x:c r="D394" t="str">
        <x:v>專科醫師在訓計畫</x:v>
      </x:c>
      <x:c r="E394" t="n">
        <x:v>4</x:v>
      </x:c>
      <x:c r="F394" t="n">
        <x:v>4</x:v>
      </x:c>
      <x:c r="G394" t="n">
        <x:v>2</x:v>
      </x:c>
      <x:c r="H394" t="str">
        <x:v>80+</x:v>
      </x:c>
      <x:c r="I394" t="n">
        <x:v>2</x:v>
      </x:c>
      <x:c r="J394" t="str">
        <x:v>皮膚潰瘍換藥</x:v>
      </x:c>
      <x:c r="K394" t="str">
        <x:v>病史詢問與理學檢查</x:v>
      </x:c>
      <x:c r="L394" t="n">
        <x:v>3</x:v>
      </x:c>
      <x:c r="M394" t="n">
        <x:v>5</x:v>
      </x:c>
      <x:c r="N394" t="n">
        <x:v>5</x:v>
      </x:c>
      <x:c r="O394" t="n">
        <x:v>5</x:v>
      </x:c>
      <x:c r="P394" t="n">
        <x:v>4</x:v>
      </x:c>
      <x:c r="Q394"/>
      <x:c r="R394" t="n">
        <x:v>6</x:v>
      </x:c>
      <x:c r="S394" t="n">
        <x:v>5</x:v>
      </x:c>
      <x:c r="T394" t="n">
        <x:v>5</x:v>
      </x:c>
      <x:c r="U394" t="n">
        <x:v>3</x:v>
      </x:c>
      <x:c r="V394" t="str">
        <x:v>能主動且具體地回應學員練習紀錄並附上補充資料，且建議皆具備高度可執行性，值得肯定。</x:v>
      </x:c>
      <x:c r="W394" t="str">
        <x:v>設備短缺導致學員輪候檢查，且回饋僅有模糊勉勵而缺乏明確方向，致使學員一頭霧水。</x:v>
      </x:c>
      <x:c r="X394" t="str">
        <x:v>臨床教師</x:v>
      </x:c>
      <x:c r="Y394"/>
      <x:c r="Z394" t="n">
        <x:v>6</x:v>
      </x:c>
      <x:c r="AA394" t="str">
        <x:v>2024-Q2</x:v>
      </x:c>
      <x:c r="AB394" t="str">
        <x:v>分鐘</x:v>
      </x:c>
      <x:c r="AC394" t="str">
        <x:v>天</x:v>
      </x:c>
    </x:row>
    <x:row r="395">
      <x:c r="A395" t="str">
        <x:v>影像醫學部</x:v>
      </x:c>
      <x:c r="B395" t="str">
        <x:v>FE0101</x:v>
      </x:c>
      <x:c r="C395" t="str">
        <x:v>SF020</x:v>
      </x:c>
      <x:c r="D395" t="str">
        <x:v>住院醫師訓練計畫</x:v>
      </x:c>
      <x:c r="E395" t="n">
        <x:v>8</x:v>
      </x:c>
      <x:c r="F395" t="n">
        <x:v>4</x:v>
      </x:c>
      <x:c r="G395" t="n">
        <x:v>2</x:v>
      </x:c>
      <x:c r="H395" t="str">
        <x:v>0-19</x:v>
      </x:c>
      <x:c r="I395" t="n">
        <x:v>1</x:v>
      </x:c>
      <x:c r="J395" t="str">
        <x:v>營養不良介入</x:v>
      </x:c>
      <x:c r="K395"/>
      <x:c r="L395" t="n">
        <x:v>2</x:v>
      </x:c>
      <x:c r="M395"/>
      <x:c r="N395"/>
      <x:c r="O395" t="n">
        <x:v>6</x:v>
      </x:c>
      <x:c r="P395" t="n">
        <x:v>6</x:v>
      </x:c>
      <x:c r="Q395" t="n">
        <x:v>6</x:v>
      </x:c>
      <x:c r="R395"/>
      <x:c r="S395"/>
      <x:c r="T395" t="n">
        <x:v>5</x:v>
      </x:c>
      <x:c r="U395" t="n">
        <x:v>2</x:v>
      </x:c>
      <x:c r="V395" t="str">
        <x:v>該部門設備齊全，教學資源充裕且模型圖卡應有盡有；同時重視倫理，堅持讓病人有拒絕的權利，體現正直非口號之精神。</x:v>
      </x:c>
      <x:c r="W395"/>
      <x:c r="X395" t="str">
        <x:v>主治教師</x:v>
      </x:c>
      <x:c r="Y395" t="str">
        <x:v>下階段針對「人手不足」制定改進行動，並主動請教師複核。</x:v>
      </x:c>
      <x:c r="Z395" t="n">
        <x:v>6</x:v>
      </x:c>
      <x:c r="AA395" t="str">
        <x:v>2024-Q2</x:v>
      </x:c>
      <x:c r="AB395" t="str">
        <x:v>分鐘</x:v>
      </x:c>
      <x:c r="AC395" t="str">
        <x:v>天</x:v>
      </x:c>
    </x:row>
    <x:row r="396">
      <x:c r="A396" t="str">
        <x:v>影像醫學部</x:v>
      </x:c>
      <x:c r="B396" t="str">
        <x:v>FE0101</x:v>
      </x:c>
      <x:c r="C396" t="str">
        <x:v>SF020</x:v>
      </x:c>
      <x:c r="D396" t="str">
        <x:v>專科醫師在訓計畫</x:v>
      </x:c>
      <x:c r="E396" t="n">
        <x:v>6</x:v>
      </x:c>
      <x:c r="F396" t="n">
        <x:v>4</x:v>
      </x:c>
      <x:c r="G396" t="n">
        <x:v>2</x:v>
      </x:c>
      <x:c r="H396" t="str">
        <x:v>20-39</x:v>
      </x:c>
      <x:c r="I396" t="n">
        <x:v>2</x:v>
      </x:c>
      <x:c r="J396" t="str">
        <x:v>皮膚潰瘍換藥</x:v>
      </x:c>
      <x:c r="K396" t="str">
        <x:v>病歷記錄完整性</x:v>
      </x:c>
      <x:c r="L396" t="n">
        <x:v>1</x:v>
      </x:c>
      <x:c r="M396" t="n">
        <x:v>6</x:v>
      </x:c>
      <x:c r="N396" t="n">
        <x:v>5</x:v>
      </x:c>
      <x:c r="O396"/>
      <x:c r="P396" t="n">
        <x:v>6</x:v>
      </x:c>
      <x:c r="Q396" t="n">
        <x:v>6</x:v>
      </x:c>
      <x:c r="R396" t="n">
        <x:v>6</x:v>
      </x:c>
      <x:c r="S396" t="n">
        <x:v>6</x:v>
      </x:c>
      <x:c r="T396" t="n">
        <x:v>2</x:v>
      </x:c>
      <x:c r="U396" t="n">
        <x:v>3</x:v>
      </x:c>
      <x:c r="V396" t="str">
        <x:v>教學回饋具體且精準，藉由以身作則建立典範，並維持病例多樣與穩定的病患量，使學員進步顯著且病歷記錄完整。</x:v>
      </x:c>
      <x:c r="W396" t="str">
        <x:v>對錯誤態度消極，僅冷淡放過而無任何叮嚀；且常因遲到導致教學安排形同虛設，病歷記錄完整性尚未穩定。</x:v>
      </x:c>
      <x:c r="X396" t="str">
        <x:v>主治教師</x:v>
      </x:c>
      <x:c r="Y396" t="str">
        <x:v>下階段針對「態度消極」制定改進行動，並主動請教師複核。</x:v>
      </x:c>
      <x:c r="Z396"/>
      <x:c r="AA396" t="str">
        <x:v>2024-Q2</x:v>
      </x:c>
      <x:c r="AB396" t="str">
        <x:v>分鐘</x:v>
      </x:c>
      <x:c r="AC396" t="str">
        <x:v>天</x:v>
      </x:c>
    </x:row>
    <x:row r="397">
      <x:c r="A397" t="str">
        <x:v>影像醫學部</x:v>
      </x:c>
      <x:c r="B397" t="str">
        <x:v>FE0102</x:v>
      </x:c>
      <x:c r="C397" t="str">
        <x:v>SF021</x:v>
      </x:c>
      <x:c r="D397" t="str">
        <x:v>實習醫學生訓練計畫</x:v>
      </x:c>
      <x:c r="E397"/>
      <x:c r="F397" t="n">
        <x:v>1</x:v>
      </x:c>
      <x:c r="G397" t="n">
        <x:v>1</x:v>
      </x:c>
      <x:c r="H397" t="str">
        <x:v>80+</x:v>
      </x:c>
      <x:c r="I397" t="n">
        <x:v>2</x:v>
      </x:c>
      <x:c r="J397" t="str">
        <x:v>術後傷口感染（輕）</x:v>
      </x:c>
      <x:c r="K397"/>
      <x:c r="L397" t="n">
        <x:v>2</x:v>
      </x:c>
      <x:c r="M397" t="n">
        <x:v>5</x:v>
      </x:c>
      <x:c r="N397" t="n">
        <x:v>4</x:v>
      </x:c>
      <x:c r="O397" t="n">
        <x:v>3</x:v>
      </x:c>
      <x:c r="P397" t="n">
        <x:v>5</x:v>
      </x:c>
      <x:c r="Q397"/>
      <x:c r="R397" t="n">
        <x:v>4</x:v>
      </x:c>
      <x:c r="S397"/>
      <x:c r="T397" t="n">
        <x:v>60</x:v>
      </x:c>
      <x:c r="U397" t="n">
        <x:v>1</x:v>
      </x:c>
      <x:c r="V397" t="str">
        <x:v>該員工展現極高的倫理素養，於午間查房時務必確認病人隱私及簾子遮蔽；其教學態度充滿耐心，對任何細微問題皆細心講解，絕不草草帶過。</x:v>
      </x:c>
      <x:c r="W397"/>
      <x:c r="X397" t="str">
        <x:v>指導教師</x:v>
      </x:c>
      <x:c r="Y397" t="str">
        <x:v>下階段針對「時間失守」制定改進行動，並主動請教師複核。</x:v>
      </x:c>
      <x:c r="Z397"/>
      <x:c r="AA397" t="str">
        <x:v>2023-Q4</x:v>
      </x:c>
      <x:c r="AB397" t="str">
        <x:v>分鐘</x:v>
      </x:c>
      <x:c r="AC397" t="str">
        <x:v>天</x:v>
      </x:c>
    </x:row>
    <x:row r="398">
      <x:c r="A398" t="str">
        <x:v>影像醫學部</x:v>
      </x:c>
      <x:c r="B398" t="str">
        <x:v>FE0102</x:v>
      </x:c>
      <x:c r="C398" t="str">
        <x:v>SF021</x:v>
      </x:c>
      <x:c r="D398" t="str">
        <x:v>實習醫學生訓練計畫</x:v>
      </x:c>
      <x:c r="E398" t="n">
        <x:v>2</x:v>
      </x:c>
      <x:c r="F398" t="n">
        <x:v>1</x:v>
      </x:c>
      <x:c r="G398" t="n">
        <x:v>1</x:v>
      </x:c>
      <x:c r="H398" t="str">
        <x:v>60-79</x:v>
      </x:c>
      <x:c r="I398" t="n">
        <x:v>1</x:v>
      </x:c>
      <x:c r="J398" t="str">
        <x:v>第二型糖尿病（初診）</x:v>
      </x:c>
      <x:c r="K398" t="str">
        <x:v>用藥安全與交互作用</x:v>
      </x:c>
      <x:c r="L398" t="n">
        <x:v>1</x:v>
      </x:c>
      <x:c r="M398"/>
      <x:c r="N398" t="n">
        <x:v>4</x:v>
      </x:c>
      <x:c r="O398" t="n">
        <x:v>5</x:v>
      </x:c>
      <x:c r="P398" t="n">
        <x:v>5</x:v>
      </x:c>
      <x:c r="Q398" t="n">
        <x:v>3</x:v>
      </x:c>
      <x:c r="R398"/>
      <x:c r="S398" t="n">
        <x:v>3</x:v>
      </x:c>
      <x:c r="T398" t="n">
        <x:v>20</x:v>
      </x:c>
      <x:c r="U398" t="n">
        <x:v>14</x:v>
      </x:c>
      <x:c r="V398" t="str">
        <x:v>處置現場從容有條，堪稱典範；且病例多樣、穩定，讓週末值班的進步有目共睹。</x:v>
      </x:c>
      <x:c r="W398"/>
      <x:c r="X398" t="str">
        <x:v>臨床教師</x:v>
      </x:c>
      <x:c r="Y398"/>
      <x:c r="Z398" t="n">
        <x:v>5</x:v>
      </x:c>
      <x:c r="AA398" t="str">
        <x:v>2023-Q4</x:v>
      </x:c>
      <x:c r="AB398" t="str">
        <x:v>分鐘</x:v>
      </x:c>
      <x:c r="AC398" t="str">
        <x:v>天</x:v>
      </x:c>
    </x:row>
    <x:row r="399">
      <x:c r="A399" t="str">
        <x:v>影像醫學部</x:v>
      </x:c>
      <x:c r="B399" t="str">
        <x:v>FE0102</x:v>
      </x:c>
      <x:c r="C399" t="str">
        <x:v>SF021</x:v>
      </x:c>
      <x:c r="D399" t="str">
        <x:v>專科護理師學員計畫</x:v>
      </x:c>
      <x:c r="E399" t="n">
        <x:v>2</x:v>
      </x:c>
      <x:c r="F399" t="n">
        <x:v>1</x:v>
      </x:c>
      <x:c r="G399" t="n">
        <x:v>1</x:v>
      </x:c>
      <x:c r="H399" t="str">
        <x:v>60-79</x:v>
      </x:c>
      <x:c r="I399" t="n">
        <x:v>2</x:v>
      </x:c>
      <x:c r="J399" t="str">
        <x:v>輕度頭部外傷（觀察）</x:v>
      </x:c>
      <x:c r="K399" t="str">
        <x:v>病史詢問與理學檢查</x:v>
      </x:c>
      <x:c r="L399" t="n">
        <x:v>3</x:v>
      </x:c>
      <x:c r="M399" t="n">
        <x:v>5</x:v>
      </x:c>
      <x:c r="N399" t="n">
        <x:v>5</x:v>
      </x:c>
      <x:c r="O399" t="n">
        <x:v>4</x:v>
      </x:c>
      <x:c r="P399" t="n">
        <x:v>4</x:v>
      </x:c>
      <x:c r="Q399" t="n">
        <x:v>6</x:v>
      </x:c>
      <x:c r="R399"/>
      <x:c r="S399" t="n">
        <x:v>4</x:v>
      </x:c>
      <x:c r="T399" t="n">
        <x:v>1</x:v>
      </x:c>
      <x:c r="U399" t="n">
        <x:v>3</x:v>
      </x:c>
      <x:c r="V399" t="str">
        <x:v>教學內容具體且具實作價值，能讓學員迅速掌握臨床應變；此外，在進行輕度頭部外傷案例教學前，始終堅持尊重病人意願並落實去識別化，展現高度倫理精神，值得肯定。</x:v>
      </x:c>
      <x:c r="W399" t="str">
        <x:v>面對護理與醫師互嗆導致教學氣氛低落，該員常以推諉回應，且屢次遲到半小時才進行約定之查房，目前仍處於改進階段。</x:v>
      </x:c>
      <x:c r="X399" t="str">
        <x:v>臨床教師</x:v>
      </x:c>
      <x:c r="Y399"/>
      <x:c r="Z399" t="n">
        <x:v>5</x:v>
      </x:c>
      <x:c r="AA399" t="str">
        <x:v>2023-Q4</x:v>
      </x:c>
      <x:c r="AB399" t="str">
        <x:v>分鐘</x:v>
      </x:c>
      <x:c r="AC399" t="str">
        <x:v>天</x:v>
      </x:c>
    </x:row>
    <x:row r="400">
      <x:c r="A400" t="str">
        <x:v>影像醫學部</x:v>
      </x:c>
      <x:c r="B400" t="str">
        <x:v>FE0102</x:v>
      </x:c>
      <x:c r="C400" t="str">
        <x:v>SF021</x:v>
      </x:c>
      <x:c r="D400" t="str">
        <x:v>住院醫師訓練計畫</x:v>
      </x:c>
      <x:c r="E400" t="n">
        <x:v>7</x:v>
      </x:c>
      <x:c r="F400" t="n">
        <x:v>1</x:v>
      </x:c>
      <x:c r="G400" t="n">
        <x:v>1</x:v>
      </x:c>
      <x:c r="H400" t="str">
        <x:v>80+</x:v>
      </x:c>
      <x:c r="I400" t="n">
        <x:v>1</x:v>
      </x:c>
      <x:c r="J400" t="str">
        <x:v>產前檢查常規</x:v>
      </x:c>
      <x:c r="K400" t="str">
        <x:v>時間管理與分工</x:v>
      </x:c>
      <x:c r="L400"/>
      <x:c r="M400" t="n">
        <x:v>6</x:v>
      </x:c>
      <x:c r="N400" t="n">
        <x:v>5</x:v>
      </x:c>
      <x:c r="O400" t="n">
        <x:v>5</x:v>
      </x:c>
      <x:c r="P400" t="n">
        <x:v>4</x:v>
      </x:c>
      <x:c r="Q400" t="n">
        <x:v>4</x:v>
      </x:c>
      <x:c r="R400" t="n">
        <x:v>5</x:v>
      </x:c>
      <x:c r="S400" t="n">
        <x:v>5</x:v>
      </x:c>
      <x:c r="T400" t="n">
        <x:v>15</x:v>
      </x:c>
      <x:c r="U400" t="n">
        <x:v>1</x:v>
      </x:c>
      <x:c r="V400"/>
      <x:c r="W400"/>
      <x:c r="X400" t="str">
        <x:v>臨床教師</x:v>
      </x:c>
      <x:c r="Y400" t="str">
        <x:v>下階段針對「情緒化批評」制定改進行動，並主動請教師複核。</x:v>
      </x:c>
      <x:c r="Z400" t="n">
        <x:v>6</x:v>
      </x:c>
      <x:c r="AA400" t="str">
        <x:v>2023-Q4</x:v>
      </x:c>
      <x:c r="AB400" t="str">
        <x:v>分鐘</x:v>
      </x:c>
      <x:c r="AC400" t="str">
        <x:v>天</x:v>
      </x:c>
    </x:row>
    <x:row r="401">
      <x:c r="A401" t="str">
        <x:v>影像醫學部</x:v>
      </x:c>
      <x:c r="B401" t="str">
        <x:v>FE0102</x:v>
      </x:c>
      <x:c r="C401" t="str">
        <x:v>SF021</x:v>
      </x:c>
      <x:c r="D401" t="str">
        <x:v>專科醫師在訓計畫</x:v>
      </x:c>
      <x:c r="E401" t="n">
        <x:v>4</x:v>
      </x:c>
      <x:c r="F401" t="n">
        <x:v>1</x:v>
      </x:c>
      <x:c r="G401" t="n">
        <x:v>1</x:v>
      </x:c>
      <x:c r="H401" t="str">
        <x:v>80+</x:v>
      </x:c>
      <x:c r="I401" t="n">
        <x:v>2</x:v>
      </x:c>
      <x:c r="J401" t="str">
        <x:v>下背痛（機械性）</x:v>
      </x:c>
      <x:c r="K401" t="str">
        <x:v>急症初判與轉診時機</x:v>
      </x:c>
      <x:c r="L401" t="n">
        <x:v>2</x:v>
      </x:c>
      <x:c r="M401" t="n">
        <x:v>5</x:v>
      </x:c>
      <x:c r="N401" t="n">
        <x:v>3</x:v>
      </x:c>
      <x:c r="O401" t="n">
        <x:v>5</x:v>
      </x:c>
      <x:c r="P401"/>
      <x:c r="Q401" t="n">
        <x:v>6</x:v>
      </x:c>
      <x:c r="R401" t="n">
        <x:v>4</x:v>
      </x:c>
      <x:c r="S401" t="n">
        <x:v>4</x:v>
      </x:c>
      <x:c r="T401" t="n">
        <x:v>30</x:v>
      </x:c>
      <x:c r="U401" t="n">
        <x:v>2</x:v>
      </x:c>
      <x:c r="V401" t="str">
        <x:v>展現極佳的耐心，透過引導讓學員自行梳理思路；於查房討論病史前，亦嚴謹落實倫理規範，確保病人隱私無虞。</x:v>
      </x:c>
      <x:c r="W401" t="str">
        <x:v>回饋內容過於模糊，未指出具體改進方向；且壓力大時會當眾批評或發脾氣，導致學員感到驚嚇，目前仍於午間查房期間持續改進中。</x:v>
      </x:c>
      <x:c r="X401" t="str">
        <x:v>臨床教師</x:v>
      </x:c>
      <x:c r="Y401" t="str">
        <x:v>下階段針對「模糊回饋」制定改進行動，並主動請教師複核。</x:v>
      </x:c>
      <x:c r="Z401" t="n">
        <x:v>6</x:v>
      </x:c>
      <x:c r="AA401" t="str">
        <x:v>2023-Q4</x:v>
      </x:c>
      <x:c r="AB401" t="str">
        <x:v>分鐘</x:v>
      </x:c>
      <x:c r="AC401" t="str">
        <x:v>天</x:v>
      </x:c>
    </x:row>
    <x:row r="402">
      <x:c r="A402" t="str">
        <x:v>影像醫學部</x:v>
      </x:c>
      <x:c r="B402" t="str">
        <x:v>FE0102</x:v>
      </x:c>
      <x:c r="C402" t="str">
        <x:v>SF021</x:v>
      </x:c>
      <x:c r="D402" t="str">
        <x:v>專科醫師在訓計畫</x:v>
      </x:c>
      <x:c r="E402"/>
      <x:c r="F402" t="n">
        <x:v>1</x:v>
      </x:c>
      <x:c r="G402" t="n">
        <x:v>2</x:v>
      </x:c>
      <x:c r="H402" t="str">
        <x:v>0-19</x:v>
      </x:c>
      <x:c r="I402" t="n">
        <x:v>2</x:v>
      </x:c>
      <x:c r="J402"/>
      <x:c r="K402"/>
      <x:c r="L402" t="n">
        <x:v>2</x:v>
      </x:c>
      <x:c r="M402"/>
      <x:c r="N402" t="n">
        <x:v>5</x:v>
      </x:c>
      <x:c r="O402" t="n">
        <x:v>6</x:v>
      </x:c>
      <x:c r="P402" t="n">
        <x:v>5</x:v>
      </x:c>
      <x:c r="Q402" t="n">
        <x:v>5</x:v>
      </x:c>
      <x:c r="R402" t="n">
        <x:v>4</x:v>
      </x:c>
      <x:c r="S402"/>
      <x:c r="T402" t="n">
        <x:v>10</x:v>
      </x:c>
      <x:c r="U402" t="n">
        <x:v>5</x:v>
      </x:c>
      <x:c r="V402" t="str">
        <x:v>該同仁在處置優先順序判斷時展現極佳倫理素養，常於檢查前說明並取得同意；且以極度耐心細心講解每個細節，絕不草草帶過，值得肯定。</x:v>
      </x:c>
      <x:c r="W402"/>
      <x:c r="X402" t="str">
        <x:v>主治教師</x:v>
      </x:c>
      <x:c r="Y402" t="str">
        <x:v>下階段針對「人手不足」制定改進行動，並主動請教師複核。</x:v>
      </x:c>
      <x:c r="Z402" t="n">
        <x:v>6</x:v>
      </x:c>
      <x:c r="AA402" t="str">
        <x:v>2023-Q4</x:v>
      </x:c>
      <x:c r="AB402" t="str">
        <x:v>分鐘</x:v>
      </x:c>
      <x:c r="AC402" t="str">
        <x:v>天</x:v>
      </x:c>
    </x:row>
    <x:row r="403">
      <x:c r="A403" t="str">
        <x:v>影像醫學部</x:v>
      </x:c>
      <x:c r="B403" t="str">
        <x:v>FE0103</x:v>
      </x:c>
      <x:c r="C403" t="str">
        <x:v>SF022</x:v>
      </x:c>
      <x:c r="D403" t="str">
        <x:v>專科護理師學員計畫</x:v>
      </x:c>
      <x:c r="E403"/>
      <x:c r="F403" t="n">
        <x:v>6</x:v>
      </x:c>
      <x:c r="G403" t="n">
        <x:v>1</x:v>
      </x:c>
      <x:c r="H403" t="str">
        <x:v>0-19</x:v>
      </x:c>
      <x:c r="I403" t="n">
        <x:v>1</x:v>
      </x:c>
      <x:c r="J403" t="str">
        <x:v>營養不良介入</x:v>
      </x:c>
      <x:c r="K403" t="str">
        <x:v>時間管理與分工</x:v>
      </x:c>
      <x:c r="L403" t="n">
        <x:v>1</x:v>
      </x:c>
      <x:c r="M403" t="n">
        <x:v>5</x:v>
      </x:c>
      <x:c r="N403" t="n">
        <x:v>6</x:v>
      </x:c>
      <x:c r="O403" t="n">
        <x:v>6</x:v>
      </x:c>
      <x:c r="P403" t="n">
        <x:v>5</x:v>
      </x:c>
      <x:c r="Q403"/>
      <x:c r="R403" t="n">
        <x:v>5</x:v>
      </x:c>
      <x:c r="S403" t="n">
        <x:v>6</x:v>
      </x:c>
      <x:c r="T403" t="n">
        <x:v>15</x:v>
      </x:c>
      <x:c r="U403" t="n">
        <x:v>14</x:v>
      </x:c>
      <x:c r="V403" t="str">
        <x:v>該員在影像醫學部門診展現倫理典範，以疑難自解與尊重病人同意權以身作則，並憑藉穩定的病例多樣性確保每班皆有實練機會，進步顯著。</x:v>
      </x:c>
      <x:c r="W403" t="str">
        <x:v>影像醫學部門診因設備短缺致示範改為看影片，且學員遲到空等一小時，需持續觀察。</x:v>
      </x:c>
      <x:c r="X403" t="str">
        <x:v>主治教師</x:v>
      </x:c>
      <x:c r="Y403"/>
      <x:c r="Z403" t="n">
        <x:v>4</x:v>
      </x:c>
      <x:c r="AA403" t="str">
        <x:v>2023-Q4</x:v>
      </x:c>
      <x:c r="AB403" t="str">
        <x:v>分鐘</x:v>
      </x:c>
      <x:c r="AC403" t="str">
        <x:v>天</x:v>
      </x:c>
    </x:row>
    <x:row r="404">
      <x:c r="A404" t="str">
        <x:v>影像醫學部</x:v>
      </x:c>
      <x:c r="B404" t="str">
        <x:v>FE0103</x:v>
      </x:c>
      <x:c r="C404" t="str">
        <x:v>SF022</x:v>
      </x:c>
      <x:c r="D404" t="str">
        <x:v>住院醫師訓練計畫</x:v>
      </x:c>
      <x:c r="E404" t="n">
        <x:v>8</x:v>
      </x:c>
      <x:c r="F404" t="n">
        <x:v>6</x:v>
      </x:c>
      <x:c r="G404" t="n">
        <x:v>1</x:v>
      </x:c>
      <x:c r="H404" t="str">
        <x:v>0-19</x:v>
      </x:c>
      <x:c r="I404" t="n">
        <x:v>1</x:v>
      </x:c>
      <x:c r="J404"/>
      <x:c r="K404" t="str">
        <x:v>病史詢問與理學檢查</x:v>
      </x:c>
      <x:c r="L404"/>
      <x:c r="M404"/>
      <x:c r="N404" t="n">
        <x:v>6</x:v>
      </x:c>
      <x:c r="O404"/>
      <x:c r="P404" t="n">
        <x:v>4</x:v>
      </x:c>
      <x:c r="Q404" t="n">
        <x:v>6</x:v>
      </x:c>
      <x:c r="R404" t="n">
        <x:v>5</x:v>
      </x:c>
      <x:c r="S404" t="n">
        <x:v>5</x:v>
      </x:c>
      <x:c r="T404" t="n">
        <x:v>15</x:v>
      </x:c>
      <x:c r="U404" t="n">
        <x:v>3</x:v>
      </x:c>
      <x:c r="V404" t="str">
        <x:v>教學時展現高度耐心，能細心拆解錯誤原因而非直接給予答案；此外設備齊全且練習便利，隨時可進行技巧練習，成效於午間查房時表現明顯。</x:v>
      </x:c>
      <x:c r="W404" t="str">
        <x:v>遇事僅會推諉責任，缺乏改進的意願。（午間查房）</x:v>
      </x:c>
      <x:c r="X404" t="str">
        <x:v>指導教師</x:v>
      </x:c>
      <x:c r="Y404" t="str">
        <x:v>下階段針對「團隊消極」制定改進行動，並主動請教師複核。</x:v>
      </x:c>
      <x:c r="Z404" t="n">
        <x:v>6</x:v>
      </x:c>
      <x:c r="AA404" t="str">
        <x:v>2023-Q4</x:v>
      </x:c>
      <x:c r="AB404" t="str">
        <x:v>分鐘</x:v>
      </x:c>
      <x:c r="AC404" t="str">
        <x:v>天</x:v>
      </x:c>
    </x:row>
    <x:row r="405">
      <x:c r="A405" t="str">
        <x:v>影像醫學部</x:v>
      </x:c>
      <x:c r="B405" t="str">
        <x:v>FE0103</x:v>
      </x:c>
      <x:c r="C405" t="str">
        <x:v>SF022</x:v>
      </x:c>
      <x:c r="D405" t="str">
        <x:v>住院醫師訓練計畫</x:v>
      </x:c>
      <x:c r="E405" t="n">
        <x:v>7</x:v>
      </x:c>
      <x:c r="F405" t="n">
        <x:v>6</x:v>
      </x:c>
      <x:c r="G405" t="n">
        <x:v>1</x:v>
      </x:c>
      <x:c r="H405" t="str">
        <x:v>60-79</x:v>
      </x:c>
      <x:c r="I405" t="n">
        <x:v>1</x:v>
      </x:c>
      <x:c r="J405"/>
      <x:c r="K405" t="str">
        <x:v>人文關懷與倫理敏感</x:v>
      </x:c>
      <x:c r="L405" t="n">
        <x:v>2</x:v>
      </x:c>
      <x:c r="M405" t="n">
        <x:v>5</x:v>
      </x:c>
      <x:c r="N405" t="n">
        <x:v>5</x:v>
      </x:c>
      <x:c r="O405"/>
      <x:c r="P405" t="n">
        <x:v>5</x:v>
      </x:c>
      <x:c r="Q405" t="n">
        <x:v>6</x:v>
      </x:c>
      <x:c r="R405" t="n">
        <x:v>6</x:v>
      </x:c>
      <x:c r="S405" t="n">
        <x:v>5</x:v>
      </x:c>
      <x:c r="T405" t="n">
        <x:v>60</x:v>
      </x:c>
      <x:c r="U405" t="n">
        <x:v>1</x:v>
      </x:c>
      <x:c r="V405" t="str">
        <x:v>教學資源充裕且設備齊全，模型圖卡應有盡有；透過具體舉例說明人文關懷與倫理敏感的拿捏，使學員吸收迅速，成效明顯。</x:v>
      </x:c>
      <x:c r="W405" t="str">
        <x:v>該員常當眾嚴厲斥責動作慢的學員且毫不在意其感受，團隊內更推諉成風導致教學協作難以推動，且門診時段尚未穩定。</x:v>
      </x:c>
      <x:c r="X405" t="str">
        <x:v>主治教師</x:v>
      </x:c>
      <x:c r="Y405" t="str">
        <x:v>下階段針對「情緒化批評」制定改進行動，並主動請教師複核。</x:v>
      </x:c>
      <x:c r="Z405" t="n">
        <x:v>6</x:v>
      </x:c>
      <x:c r="AA405" t="str">
        <x:v>2023-Q4</x:v>
      </x:c>
      <x:c r="AB405" t="str">
        <x:v>分鐘</x:v>
      </x:c>
      <x:c r="AC405" t="str">
        <x:v>天</x:v>
      </x:c>
    </x:row>
    <x:row r="406">
      <x:c r="A406" t="str">
        <x:v>影像醫學部</x:v>
      </x:c>
      <x:c r="B406" t="str">
        <x:v>FE0104</x:v>
      </x:c>
      <x:c r="C406" t="str">
        <x:v>SF023</x:v>
      </x:c>
      <x:c r="D406" t="str">
        <x:v>住院醫師訓練計畫</x:v>
      </x:c>
      <x:c r="E406" t="n">
        <x:v>7</x:v>
      </x:c>
      <x:c r="F406" t="n">
        <x:v>3</x:v>
      </x:c>
      <x:c r="G406" t="n">
        <x:v>1</x:v>
      </x:c>
      <x:c r="H406" t="str">
        <x:v>80+</x:v>
      </x:c>
      <x:c r="I406" t="n">
        <x:v>2</x:v>
      </x:c>
      <x:c r="J406" t="str">
        <x:v>急性腸胃炎</x:v>
      </x:c>
      <x:c r="K406" t="str">
        <x:v>病史詢問與理學檢查</x:v>
      </x:c>
      <x:c r="L406"/>
      <x:c r="M406"/>
      <x:c r="N406" t="n">
        <x:v>5</x:v>
      </x:c>
      <x:c r="O406" t="n">
        <x:v>4</x:v>
      </x:c>
      <x:c r="P406" t="n">
        <x:v>4</x:v>
      </x:c>
      <x:c r="Q406" t="n">
        <x:v>3</x:v>
      </x:c>
      <x:c r="R406" t="n">
        <x:v>3</x:v>
      </x:c>
      <x:c r="S406" t="n">
        <x:v>3</x:v>
      </x:c>
      <x:c r="T406" t="n">
        <x:v>20</x:v>
      </x:c>
      <x:c r="U406" t="n">
        <x:v>14</x:v>
      </x:c>
      <x:c r="V406" t="str">
        <x:v>倫理意識與病例多樣性兼備，並能以淺顯例子耐心講解急性腸胃炎觀念，展現學員在病史詢問與理學檢查上的可見進步。</x:v>
      </x:c>
      <x:c r="W406" t="str">
        <x:v>本週已三次發生復盤會議臨時取消的情況，且病史詢問與理學檢查的評論過於模糊，內容亦顯得混亂，目前仍在改進中。</x:v>
      </x:c>
      <x:c r="X406" t="str">
        <x:v>主治教師</x:v>
      </x:c>
      <x:c r="Y406" t="str">
        <x:v>下階段針對「時間失守」制定改進行動，並主動請教師複核。</x:v>
      </x:c>
      <x:c r="Z406" t="n">
        <x:v>5</x:v>
      </x:c>
      <x:c r="AA406" t="str">
        <x:v>2022-Q3</x:v>
      </x:c>
      <x:c r="AB406" t="str">
        <x:v>分鐘</x:v>
      </x:c>
      <x:c r="AC406" t="str">
        <x:v>天</x:v>
      </x:c>
    </x:row>
    <x:row r="407">
      <x:c r="A407" t="str">
        <x:v>影像醫學部</x:v>
      </x:c>
      <x:c r="B407" t="str">
        <x:v>FE0104</x:v>
      </x:c>
      <x:c r="C407" t="str">
        <x:v>SF023</x:v>
      </x:c>
      <x:c r="D407" t="str">
        <x:v>一般臨床訓練</x:v>
      </x:c>
      <x:c r="E407" t="n">
        <x:v>8</x:v>
      </x:c>
      <x:c r="F407" t="n">
        <x:v>3</x:v>
      </x:c>
      <x:c r="G407" t="n">
        <x:v>1</x:v>
      </x:c>
      <x:c r="H407" t="str">
        <x:v>0-19</x:v>
      </x:c>
      <x:c r="I407" t="n">
        <x:v>1</x:v>
      </x:c>
      <x:c r="J407"/>
      <x:c r="K407"/>
      <x:c r="L407" t="n">
        <x:v>1</x:v>
      </x:c>
      <x:c r="M407" t="n">
        <x:v>4</x:v>
      </x:c>
      <x:c r="N407" t="n">
        <x:v>5</x:v>
      </x:c>
      <x:c r="O407"/>
      <x:c r="P407"/>
      <x:c r="Q407" t="n">
        <x:v>5</x:v>
      </x:c>
      <x:c r="R407" t="n">
        <x:v>5</x:v>
      </x:c>
      <x:c r="S407" t="n">
        <x:v>5</x:v>
      </x:c>
      <x:c r="T407" t="n">
        <x:v>60</x:v>
      </x:c>
      <x:c r="U407" t="n">
        <x:v>5</x:v>
      </x:c>
      <x:c r="V407" t="str">
        <x:v>於午間查房時回饋條理分明，逐點剖析優缺，並善用具體且多樣的罕見病例作為珍貴教學素材。</x:v>
      </x:c>
      <x:c r="W407" t="str">
        <x:v>午間查房時聲稱稍後看卻無下文，反映處理存在延遲。</x:v>
      </x:c>
      <x:c r="X407" t="str">
        <x:v>指導教師</x:v>
      </x:c>
      <x:c r="Y407"/>
      <x:c r="Z407"/>
      <x:c r="AA407" t="str">
        <x:v>2022-Q3</x:v>
      </x:c>
      <x:c r="AB407" t="str">
        <x:v>分鐘</x:v>
      </x:c>
      <x:c r="AC407" t="str">
        <x:v>天</x:v>
      </x:c>
    </x:row>
    <x:row r="408">
      <x:c r="A408" t="str">
        <x:v>影像醫學部</x:v>
      </x:c>
      <x:c r="B408" t="str">
        <x:v>FE0105</x:v>
      </x:c>
      <x:c r="C408" t="str">
        <x:v>SF024</x:v>
      </x:c>
      <x:c r="D408" t="str">
        <x:v>專科醫師在訓計畫</x:v>
      </x:c>
      <x:c r="E408" t="n">
        <x:v>4</x:v>
      </x:c>
      <x:c r="F408" t="n">
        <x:v>4</x:v>
      </x:c>
      <x:c r="G408" t="n">
        <x:v>2</x:v>
      </x:c>
      <x:c r="H408" t="str">
        <x:v>80+</x:v>
      </x:c>
      <x:c r="I408" t="n">
        <x:v>2</x:v>
      </x:c>
      <x:c r="J408" t="str">
        <x:v>輕度頭部外傷（觀察）</x:v>
      </x:c>
      <x:c r="K408" t="str">
        <x:v>無菌操作與術後照護</x:v>
      </x:c>
      <x:c r="L408" t="n">
        <x:v>3</x:v>
      </x:c>
      <x:c r="M408"/>
      <x:c r="N408" t="n">
        <x:v>4</x:v>
      </x:c>
      <x:c r="O408"/>
      <x:c r="P408"/>
      <x:c r="Q408"/>
      <x:c r="R408" t="n">
        <x:v>3</x:v>
      </x:c>
      <x:c r="S408"/>
      <x:c r="T408" t="n">
        <x:v>45</x:v>
      </x:c>
      <x:c r="U408" t="n">
        <x:v>2</x:v>
      </x:c>
      <x:c r="V408" t="str">
        <x:v>設備齊全且隨時可練習，展現出極佳的耐心，即便重複多次示範仍語氣平和，成效顯著。</x:v>
      </x:c>
      <x:c r="W408" t="str">
        <x:v>面對提問常以消極態度敷衍，且表達模糊導致解讀歧異，現正持續改進中。</x:v>
      </x:c>
      <x:c r="X408" t="str">
        <x:v>主治教師</x:v>
      </x:c>
      <x:c r="Y408" t="str">
        <x:v>下階段針對「態度消極」制定改進行動，並主動請教師複核。</x:v>
      </x:c>
      <x:c r="Z408" t="n">
        <x:v>4</x:v>
      </x:c>
      <x:c r="AA408" t="str">
        <x:v>2023-Q1</x:v>
      </x:c>
      <x:c r="AB408" t="str">
        <x:v>分鐘</x:v>
      </x:c>
      <x:c r="AC408" t="str">
        <x:v>天</x:v>
      </x:c>
    </x:row>
    <x:row r="409">
      <x:c r="A409" t="str">
        <x:v>影像醫學部</x:v>
      </x:c>
      <x:c r="B409" t="str">
        <x:v>FE0105</x:v>
      </x:c>
      <x:c r="C409" t="str">
        <x:v>SF024</x:v>
      </x:c>
      <x:c r="D409" t="str">
        <x:v>住院醫師訓練計畫</x:v>
      </x:c>
      <x:c r="E409"/>
      <x:c r="F409" t="n">
        <x:v>4</x:v>
      </x:c>
      <x:c r="G409" t="n">
        <x:v>1</x:v>
      </x:c>
      <x:c r="H409" t="str">
        <x:v>80+</x:v>
      </x:c>
      <x:c r="I409" t="n">
        <x:v>2</x:v>
      </x:c>
      <x:c r="J409"/>
      <x:c r="K409" t="str">
        <x:v>人文關懷與倫理敏感</x:v>
      </x:c>
      <x:c r="L409" t="n">
        <x:v>2</x:v>
      </x:c>
      <x:c r="M409" t="n">
        <x:v>4</x:v>
      </x:c>
      <x:c r="N409"/>
      <x:c r="O409" t="n">
        <x:v>5</x:v>
      </x:c>
      <x:c r="P409" t="n">
        <x:v>4</x:v>
      </x:c>
      <x:c r="Q409" t="n">
        <x:v>5</x:v>
      </x:c>
      <x:c r="R409" t="n">
        <x:v>2</x:v>
      </x:c>
      <x:c r="S409" t="n">
        <x:v>4</x:v>
      </x:c>
      <x:c r="T409" t="n">
        <x:v>5</x:v>
      </x:c>
      <x:c r="U409" t="n">
        <x:v>5</x:v>
      </x:c>
      <x:c r="V409" t="str">
        <x:v>該學員展現高度主動性，不僅即時提供報告改進建議，更透過病例多樣的優勢讓學員深入理解疾病自然史。</x:v>
      </x:c>
      <x:c r="W409" t="str">
        <x:v>經常以稍後看為由延遲處理，導致教學事務應對消極，進而影響周遭同仁，且影像醫學部門診業務尚未穩定。</x:v>
      </x:c>
      <x:c r="X409" t="str">
        <x:v>主治教師</x:v>
      </x:c>
      <x:c r="Y409"/>
      <x:c r="Z409"/>
      <x:c r="AA409" t="str">
        <x:v>2023-Q1</x:v>
      </x:c>
      <x:c r="AB409" t="str">
        <x:v>分鐘</x:v>
      </x:c>
      <x:c r="AC409" t="str">
        <x:v>天</x:v>
      </x:c>
    </x:row>
    <x:row r="410">
      <x:c r="A410" t="str">
        <x:v>影像醫學部</x:v>
      </x:c>
      <x:c r="B410" t="str">
        <x:v>FE0105</x:v>
      </x:c>
      <x:c r="C410" t="str">
        <x:v>SF024</x:v>
      </x:c>
      <x:c r="D410" t="str">
        <x:v>實習醫學生訓練計畫</x:v>
      </x:c>
      <x:c r="E410" t="n">
        <x:v>2</x:v>
      </x:c>
      <x:c r="F410" t="n">
        <x:v>4</x:v>
      </x:c>
      <x:c r="G410" t="n">
        <x:v>1</x:v>
      </x:c>
      <x:c r="H410" t="str">
        <x:v>40-59</x:v>
      </x:c>
      <x:c r="I410" t="n">
        <x:v>1</x:v>
      </x:c>
      <x:c r="J410"/>
      <x:c r="K410" t="str">
        <x:v>人文關懷與倫理敏感</x:v>
      </x:c>
      <x:c r="L410" t="n">
        <x:v>2</x:v>
      </x:c>
      <x:c r="M410"/>
      <x:c r="N410"/>
      <x:c r="O410" t="n">
        <x:v>4</x:v>
      </x:c>
      <x:c r="P410"/>
      <x:c r="Q410" t="n">
        <x:v>4</x:v>
      </x:c>
      <x:c r="R410" t="n">
        <x:v>5</x:v>
      </x:c>
      <x:c r="S410"/>
      <x:c r="T410" t="n">
        <x:v>5</x:v>
      </x:c>
      <x:c r="U410" t="n">
        <x:v>1</x:v>
      </x:c>
      <x:c r="V410" t="str">
        <x:v>該教師展現了極佳的教學典範，不僅病例多樣且能從輕度頭部外傷等案例中深入探討觀察重點，更透過親手示範與放手實踐的節奏掌控，彰顯了值得肯定的人文關懷與倫理敏感操作。</x:v>
      </x:c>
      <x:c r="W410" t="str">
        <x:v>影像醫學部因設備短缺導致檢查延遲，且後續追蹤缺乏回應，反映人文關懷與倫理敏感操作尚不穩定。</x:v>
      </x:c>
      <x:c r="X410" t="str">
        <x:v>主治教師</x:v>
      </x:c>
      <x:c r="Y410" t="str">
        <x:v>下階段針對「設備短缺」制定改進行動，並主動請教師複核。</x:v>
      </x:c>
      <x:c r="Z410"/>
      <x:c r="AA410" t="str">
        <x:v>2023-Q1</x:v>
      </x:c>
      <x:c r="AB410" t="str">
        <x:v>分鐘</x:v>
      </x:c>
      <x:c r="AC410" t="str">
        <x:v>天</x:v>
      </x:c>
    </x:row>
    <x:row r="411">
      <x:c r="A411" t="str">
        <x:v>影像醫學部</x:v>
      </x:c>
      <x:c r="B411" t="str">
        <x:v>FE0106</x:v>
      </x:c>
      <x:c r="C411" t="str">
        <x:v>SF025</x:v>
      </x:c>
      <x:c r="D411" t="str">
        <x:v>住院醫師訓練計畫</x:v>
      </x:c>
      <x:c r="E411" t="n">
        <x:v>6</x:v>
      </x:c>
      <x:c r="F411" t="n">
        <x:v>1</x:v>
      </x:c>
      <x:c r="G411" t="n">
        <x:v>1</x:v>
      </x:c>
      <x:c r="H411" t="str">
        <x:v>0-19</x:v>
      </x:c>
      <x:c r="I411" t="n">
        <x:v>1</x:v>
      </x:c>
      <x:c r="J411" t="str">
        <x:v>產前檢查常規</x:v>
      </x:c>
      <x:c r="K411"/>
      <x:c r="L411" t="n">
        <x:v>3</x:v>
      </x:c>
      <x:c r="M411" t="n">
        <x:v>6</x:v>
      </x:c>
      <x:c r="N411" t="n">
        <x:v>6</x:v>
      </x:c>
      <x:c r="O411" t="n">
        <x:v>5</x:v>
      </x:c>
      <x:c r="P411" t="n">
        <x:v>5</x:v>
      </x:c>
      <x:c r="Q411" t="n">
        <x:v>5</x:v>
      </x:c>
      <x:c r="R411" t="n">
        <x:v>6</x:v>
      </x:c>
      <x:c r="S411" t="n">
        <x:v>6</x:v>
      </x:c>
      <x:c r="T411" t="n">
        <x:v>45</x:v>
      </x:c>
      <x:c r="U411" t="n">
        <x:v>7</x:v>
      </x:c>
      <x:c r="V411"/>
      <x:c r="W411" t="str">
        <x:v>遇見責任推諉時，教學歸屬爭議持續已久，且值班場景仍未穩定。</x:v>
      </x:c>
      <x:c r="X411" t="str">
        <x:v>指導教師</x:v>
      </x:c>
      <x:c r="Y411" t="str">
        <x:v>下階段針對「團隊消極」制定改進行動，並主動請教師複核。</x:v>
      </x:c>
      <x:c r="Z411" t="n">
        <x:v>6</x:v>
      </x:c>
      <x:c r="AA411" t="str">
        <x:v>2024-Q4</x:v>
      </x:c>
      <x:c r="AB411" t="str">
        <x:v>分鐘</x:v>
      </x:c>
      <x:c r="AC411" t="str">
        <x:v>天</x:v>
      </x:c>
    </x:row>
    <x:row r="412">
      <x:c r="A412" t="str">
        <x:v>影像醫學部</x:v>
      </x:c>
      <x:c r="B412" t="str">
        <x:v>FE0106</x:v>
      </x:c>
      <x:c r="C412" t="str">
        <x:v>SF025</x:v>
      </x:c>
      <x:c r="D412" t="str">
        <x:v>專科醫師在訓計畫</x:v>
      </x:c>
      <x:c r="E412" t="n">
        <x:v>4</x:v>
      </x:c>
      <x:c r="F412" t="n">
        <x:v>1</x:v>
      </x:c>
      <x:c r="G412" t="n">
        <x:v>1</x:v>
      </x:c>
      <x:c r="H412" t="str">
        <x:v>0-19</x:v>
      </x:c>
      <x:c r="I412" t="n">
        <x:v>1</x:v>
      </x:c>
      <x:c r="J412" t="str">
        <x:v>甲狀腺結節追蹤</x:v>
      </x:c>
      <x:c r="K412"/>
      <x:c r="L412" t="n">
        <x:v>2</x:v>
      </x:c>
      <x:c r="M412"/>
      <x:c r="N412" t="n">
        <x:v>5</x:v>
      </x:c>
      <x:c r="O412"/>
      <x:c r="P412" t="n">
        <x:v>6</x:v>
      </x:c>
      <x:c r="Q412" t="n">
        <x:v>6</x:v>
      </x:c>
      <x:c r="R412" t="n">
        <x:v>5</x:v>
      </x:c>
      <x:c r="S412" t="n">
        <x:v>4</x:v>
      </x:c>
      <x:c r="T412" t="n">
        <x:v>2</x:v>
      </x:c>
      <x:c r="U412" t="n">
        <x:v>7</x:v>
      </x:c>
      <x:c r="V412" t="str">
        <x:v>該員工展現高度主動性，不僅預先提供報告改進建議，更以耐心態度拆解學員錯誤原因而非直接給答案，其從洗手到溝通的全面表現皆成為學員眼中的典範。</x:v>
      </x:c>
      <x:c r="W412" t="str">
        <x:v>影像醫學部因設備短缺導致學員需輪流排隊等候檢查，相關狀況仍持續改進中，週末值班亦受影響。</x:v>
      </x:c>
      <x:c r="X412" t="str">
        <x:v>指導教師</x:v>
      </x:c>
      <x:c r="Y412" t="str">
        <x:v>下階段針對「設備短缺」制定改進行動，並主動請教師複核。</x:v>
      </x:c>
      <x:c r="Z412" t="n">
        <x:v>6</x:v>
      </x:c>
      <x:c r="AA412" t="str">
        <x:v>2024-Q4</x:v>
      </x:c>
      <x:c r="AB412" t="str">
        <x:v>分鐘</x:v>
      </x:c>
      <x:c r="AC412" t="str">
        <x:v>天</x:v>
      </x:c>
    </x:row>
    <x:row r="413">
      <x:c r="A413" t="str">
        <x:v>影像醫學部</x:v>
      </x:c>
      <x:c r="B413" t="str">
        <x:v>FE0106</x:v>
      </x:c>
      <x:c r="C413" t="str">
        <x:v>SF025</x:v>
      </x:c>
      <x:c r="D413" t="str">
        <x:v>住院醫師訓練計畫</x:v>
      </x:c>
      <x:c r="E413" t="n">
        <x:v>7</x:v>
      </x:c>
      <x:c r="F413" t="n">
        <x:v>1</x:v>
      </x:c>
      <x:c r="G413" t="n">
        <x:v>2</x:v>
      </x:c>
      <x:c r="H413" t="str">
        <x:v>80+</x:v>
      </x:c>
      <x:c r="I413" t="n">
        <x:v>1</x:v>
      </x:c>
      <x:c r="J413" t="str">
        <x:v>靜脈栓塞追蹤</x:v>
      </x:c>
      <x:c r="K413"/>
      <x:c r="L413" t="n">
        <x:v>3</x:v>
      </x:c>
      <x:c r="M413" t="n">
        <x:v>5</x:v>
      </x:c>
      <x:c r="N413" t="n">
        <x:v>6</x:v>
      </x:c>
      <x:c r="O413" t="n">
        <x:v>6</x:v>
      </x:c>
      <x:c r="P413"/>
      <x:c r="Q413" t="n">
        <x:v>4</x:v>
      </x:c>
      <x:c r="R413" t="n">
        <x:v>6</x:v>
      </x:c>
      <x:c r="S413" t="n">
        <x:v>6</x:v>
      </x:c>
      <x:c r="T413" t="n">
        <x:v>5</x:v>
      </x:c>
      <x:c r="U413" t="n">
        <x:v>7</x:v>
      </x:c>
      <x:c r="V413" t="str">
        <x:v>在門診時段中，能主動關心學員卡關之處，並在忙碌時仍耐心聽完報告才給予回應，且教學時設備齊全、流程順暢，表現值得肯定。</x:v>
      </x:c>
      <x:c r="W413"/>
      <x:c r="X413" t="str">
        <x:v>臨床教師</x:v>
      </x:c>
      <x:c r="Y413" t="str">
        <x:v>下階段針對「模糊回饋」制定改進行動，並主動請教師複核。</x:v>
      </x:c>
      <x:c r="Z413" t="n">
        <x:v>6</x:v>
      </x:c>
      <x:c r="AA413" t="str">
        <x:v>2024-Q4</x:v>
      </x:c>
      <x:c r="AB413" t="str">
        <x:v>分鐘</x:v>
      </x:c>
      <x:c r="AC413" t="str">
        <x:v>天</x:v>
      </x:c>
    </x:row>
    <x:row r="414">
      <x:c r="A414" t="str">
        <x:v>影像醫學部</x:v>
      </x:c>
      <x:c r="B414" t="str">
        <x:v>FE0106</x:v>
      </x:c>
      <x:c r="C414" t="str">
        <x:v>SF025</x:v>
      </x:c>
      <x:c r="D414" t="str">
        <x:v>住院醫師訓練計畫</x:v>
      </x:c>
      <x:c r="E414" t="n">
        <x:v>7</x:v>
      </x:c>
      <x:c r="F414" t="n">
        <x:v>1</x:v>
      </x:c>
      <x:c r="G414" t="n">
        <x:v>1</x:v>
      </x:c>
      <x:c r="H414" t="str">
        <x:v>40-59</x:v>
      </x:c>
      <x:c r="I414" t="n">
        <x:v>1</x:v>
      </x:c>
      <x:c r="J414" t="str">
        <x:v>戒菸與戒酒諮詢</x:v>
      </x:c>
      <x:c r="K414" t="str">
        <x:v>處置優先順序判斷</x:v>
      </x:c>
      <x:c r="L414" t="n">
        <x:v>3</x:v>
      </x:c>
      <x:c r="M414" t="n">
        <x:v>6</x:v>
      </x:c>
      <x:c r="N414" t="n">
        <x:v>6</x:v>
      </x:c>
      <x:c r="O414" t="n">
        <x:v>6</x:v>
      </x:c>
      <x:c r="P414" t="n">
        <x:v>4</x:v>
      </x:c>
      <x:c r="Q414"/>
      <x:c r="R414" t="n">
        <x:v>5</x:v>
      </x:c>
      <x:c r="S414" t="n">
        <x:v>6</x:v>
      </x:c>
      <x:c r="T414" t="n">
        <x:v>30</x:v>
      </x:c>
      <x:c r="U414" t="n">
        <x:v>7</x:v>
      </x:c>
      <x:c r="V414" t="str">
        <x:v>對學員練習紀錄回應迅速且主動提供補充資料，模擬教學設備齊全，學員練習量充裕，表現值得肯定。</x:v>
      </x:c>
      <x:c r="W414" t="str">
        <x:v>回饋內容模糊籠統且態度消極，缺乏具體改進指引並顯現對學員報告的漠然。</x:v>
      </x:c>
      <x:c r="X414" t="str">
        <x:v>主治教師</x:v>
      </x:c>
      <x:c r="Y414" t="str">
        <x:v>下階段針對「模糊回饋」制定改進行動，並主動請教師複核。</x:v>
      </x:c>
      <x:c r="Z414" t="n">
        <x:v>5</x:v>
      </x:c>
      <x:c r="AA414" t="str">
        <x:v>2024-Q4</x:v>
      </x:c>
      <x:c r="AB414" t="str">
        <x:v>分鐘</x:v>
      </x:c>
      <x:c r="AC414" t="str">
        <x:v>天</x:v>
      </x:c>
    </x:row>
    <x:row r="415">
      <x:c r="A415" t="str">
        <x:v>影像醫學部</x:v>
      </x:c>
      <x:c r="B415" t="str">
        <x:v>FE0106</x:v>
      </x:c>
      <x:c r="C415" t="str">
        <x:v>SF025</x:v>
      </x:c>
      <x:c r="D415" t="str">
        <x:v>專科護理師學員計畫</x:v>
      </x:c>
      <x:c r="E415"/>
      <x:c r="F415" t="n">
        <x:v>1</x:v>
      </x:c>
      <x:c r="G415" t="n">
        <x:v>2</x:v>
      </x:c>
      <x:c r="H415" t="str">
        <x:v>80+</x:v>
      </x:c>
      <x:c r="I415" t="n">
        <x:v>2</x:v>
      </x:c>
      <x:c r="J415" t="str">
        <x:v>小兒反覆喘息</x:v>
      </x:c>
      <x:c r="K415" t="str">
        <x:v>人文關懷與倫理敏感</x:v>
      </x:c>
      <x:c r="L415"/>
      <x:c r="M415" t="n">
        <x:v>5</x:v>
      </x:c>
      <x:c r="N415" t="n">
        <x:v>6</x:v>
      </x:c>
      <x:c r="O415" t="n">
        <x:v>5</x:v>
      </x:c>
      <x:c r="P415" t="n">
        <x:v>6</x:v>
      </x:c>
      <x:c r="Q415" t="n">
        <x:v>6</x:v>
      </x:c>
      <x:c r="R415" t="n">
        <x:v>6</x:v>
      </x:c>
      <x:c r="S415" t="n">
        <x:v>6</x:v>
      </x:c>
      <x:c r="T415" t="n">
        <x:v>2</x:v>
      </x:c>
      <x:c r="U415" t="n">
        <x:v>14</x:v>
      </x:c>
      <x:c r="V415" t="str">
        <x:v>該員週末值班時，不僅以耐心聆聽學員報告，更在回饋時具體指出正確動作，並堅持讓病人擁有拒絕權利，展現了倫理實踐的正直態度。</x:v>
      </x:c>
      <x:c r="W415" t="str">
        <x:v>態度推諉且表現消極，全程神情冷淡導致學員不敢開口，且跨科合作與週末值班穩定度皆有待提升。</x:v>
      </x:c>
      <x:c r="X415" t="str">
        <x:v>指導教師</x:v>
      </x:c>
      <x:c r="Y415"/>
      <x:c r="Z415" t="n">
        <x:v>6</x:v>
      </x:c>
      <x:c r="AA415" t="str">
        <x:v>2024-Q4</x:v>
      </x:c>
      <x:c r="AB415" t="str">
        <x:v>分鐘</x:v>
      </x:c>
      <x:c r="AC415" t="str">
        <x:v>天</x:v>
      </x:c>
    </x:row>
    <x:row r="416">
      <x:c r="A416" t="str">
        <x:v>影像醫學部</x:v>
      </x:c>
      <x:c r="B416" t="str">
        <x:v>FE0107</x:v>
      </x:c>
      <x:c r="C416" t="str">
        <x:v>SF026</x:v>
      </x:c>
      <x:c r="D416" t="str">
        <x:v>住院醫師訓練計畫</x:v>
      </x:c>
      <x:c r="E416" t="n">
        <x:v>7</x:v>
      </x:c>
      <x:c r="F416" t="n">
        <x:v>6</x:v>
      </x:c>
      <x:c r="G416" t="n">
        <x:v>1</x:v>
      </x:c>
      <x:c r="H416" t="str">
        <x:v>20-39</x:v>
      </x:c>
      <x:c r="I416" t="n">
        <x:v>1</x:v>
      </x:c>
      <x:c r="J416"/>
      <x:c r="K416" t="str">
        <x:v>病史詢問與理學檢查</x:v>
      </x:c>
      <x:c r="L416" t="n">
        <x:v>3</x:v>
      </x:c>
      <x:c r="M416" t="n">
        <x:v>5</x:v>
      </x:c>
      <x:c r="N416" t="n">
        <x:v>5</x:v>
      </x:c>
      <x:c r="O416" t="n">
        <x:v>4</x:v>
      </x:c>
      <x:c r="P416" t="n">
        <x:v>4</x:v>
      </x:c>
      <x:c r="Q416" t="n">
        <x:v>5</x:v>
      </x:c>
      <x:c r="R416" t="n">
        <x:v>5</x:v>
      </x:c>
      <x:c r="S416" t="n">
        <x:v>4</x:v>
      </x:c>
      <x:c r="T416" t="n">
        <x:v>60</x:v>
      </x:c>
      <x:c r="U416" t="n">
        <x:v>2</x:v>
      </x:c>
      <x:c r="V416" t="str">
        <x:v>遇見疑難問題時能主動承擔，以身作則展現典範；並能主動撥出時間進行病史詢問與理學檢查的表現複盤，值得肯定。</x:v>
      </x:c>
      <x:c r="W416"/>
      <x:c r="X416" t="str">
        <x:v>指導教師</x:v>
      </x:c>
      <x:c r="Y416" t="str">
        <x:v>下階段針對「模糊回饋」制定改進行動，並主動請教師複核。</x:v>
      </x:c>
      <x:c r="Z416"/>
      <x:c r="AA416" t="str">
        <x:v>2022-Q4</x:v>
      </x:c>
      <x:c r="AB416" t="str">
        <x:v>分鐘</x:v>
      </x:c>
      <x:c r="AC416" t="str">
        <x:v>天</x:v>
      </x:c>
    </x:row>
    <x:row r="417">
      <x:c r="A417" t="str">
        <x:v>影像醫學部</x:v>
      </x:c>
      <x:c r="B417" t="str">
        <x:v>FE0107</x:v>
      </x:c>
      <x:c r="C417" t="str">
        <x:v>SF026</x:v>
      </x:c>
      <x:c r="D417" t="str">
        <x:v>專科醫師在訓計畫</x:v>
      </x:c>
      <x:c r="E417"/>
      <x:c r="F417" t="n">
        <x:v>6</x:v>
      </x:c>
      <x:c r="G417" t="n">
        <x:v>2</x:v>
      </x:c>
      <x:c r="H417" t="str">
        <x:v>0-19</x:v>
      </x:c>
      <x:c r="I417" t="n">
        <x:v>1</x:v>
      </x:c>
      <x:c r="J417"/>
      <x:c r="K417"/>
      <x:c r="L417" t="n">
        <x:v>1</x:v>
      </x:c>
      <x:c r="M417" t="n">
        <x:v>4</x:v>
      </x:c>
      <x:c r="N417"/>
      <x:c r="O417" t="n">
        <x:v>4</x:v>
      </x:c>
      <x:c r="P417" t="n">
        <x:v>6</x:v>
      </x:c>
      <x:c r="Q417" t="n">
        <x:v>5</x:v>
      </x:c>
      <x:c r="R417" t="n">
        <x:v>6</x:v>
      </x:c>
      <x:c r="S417" t="n">
        <x:v>5</x:v>
      </x:c>
      <x:c r="T417" t="n">
        <x:v>10</x:v>
      </x:c>
      <x:c r="U417" t="n">
        <x:v>14</x:v>
      </x:c>
      <x:c r="V417" t="str">
        <x:v>模擬教學設備齊全且練習量充裕，教學節奏掌握得宜，展現出教學典範。透過親手示範與放手練習的精準切換，團隊溝通與交班環節的進步亦清晰可見。</x:v>
      </x:c>
      <x:c r="W417" t="str">
        <x:v>由於設備短缺，原定示範改為觀看影片；此外，團隊溝通與交班環節尚未穩定。</x:v>
      </x:c>
      <x:c r="X417" t="str">
        <x:v>指導教師</x:v>
      </x:c>
      <x:c r="Y417" t="str">
        <x:v>下階段針對「設備短缺」制定改進行動，並主動請教師複核。</x:v>
      </x:c>
      <x:c r="Z417" t="n">
        <x:v>5</x:v>
      </x:c>
      <x:c r="AA417" t="str">
        <x:v>2022-Q4</x:v>
      </x:c>
      <x:c r="AB417" t="str">
        <x:v>分鐘</x:v>
      </x:c>
      <x:c r="AC417" t="str">
        <x:v>天</x:v>
      </x:c>
    </x:row>
    <x:row r="418">
      <x:c r="A418" t="str">
        <x:v>影像醫學部</x:v>
      </x:c>
      <x:c r="B418" t="str">
        <x:v>FE0107</x:v>
      </x:c>
      <x:c r="C418" t="str">
        <x:v>SF026</x:v>
      </x:c>
      <x:c r="D418" t="str">
        <x:v>實習醫學生訓練計畫</x:v>
      </x:c>
      <x:c r="E418" t="n">
        <x:v>1</x:v>
      </x:c>
      <x:c r="F418" t="n">
        <x:v>6</x:v>
      </x:c>
      <x:c r="G418" t="n">
        <x:v>1</x:v>
      </x:c>
      <x:c r="H418" t="str">
        <x:v>60-79</x:v>
      </x:c>
      <x:c r="I418" t="n">
        <x:v>2</x:v>
      </x:c>
      <x:c r="J418" t="str">
        <x:v>跌倒後功能評估</x:v>
      </x:c>
      <x:c r="K418" t="str">
        <x:v>無菌操作與術後照護</x:v>
      </x:c>
      <x:c r="L418" t="n">
        <x:v>1</x:v>
      </x:c>
      <x:c r="M418" t="n">
        <x:v>5</x:v>
      </x:c>
      <x:c r="N418" t="n">
        <x:v>5</x:v>
      </x:c>
      <x:c r="O418"/>
      <x:c r="P418" t="n">
        <x:v>5</x:v>
      </x:c>
      <x:c r="Q418" t="n">
        <x:v>5</x:v>
      </x:c>
      <x:c r="R418"/>
      <x:c r="S418" t="n">
        <x:v>5</x:v>
      </x:c>
      <x:c r="T418" t="n">
        <x:v>45</x:v>
      </x:c>
      <x:c r="U418" t="n">
        <x:v>5</x:v>
      </x:c>
      <x:c r="V418"/>
      <x:c r="W418" t="str">
        <x:v>因設備短缺導致儀器老舊，致使學員在無菌操作與術後照護環節的練習中頻頻出錯。</x:v>
      </x:c>
      <x:c r="X418" t="str">
        <x:v>臨床教師</x:v>
      </x:c>
      <x:c r="Y418"/>
      <x:c r="Z418" t="n">
        <x:v>5</x:v>
      </x:c>
      <x:c r="AA418" t="str">
        <x:v>2022-Q4</x:v>
      </x:c>
      <x:c r="AB418" t="str">
        <x:v>分鐘</x:v>
      </x:c>
      <x:c r="AC418" t="str">
        <x:v>天</x:v>
      </x:c>
    </x:row>
    <x:row r="419">
      <x:c r="A419" t="str">
        <x:v>影像醫學部</x:v>
      </x:c>
      <x:c r="B419" t="str">
        <x:v>FE0107</x:v>
      </x:c>
      <x:c r="C419" t="str">
        <x:v>SF026</x:v>
      </x:c>
      <x:c r="D419" t="str">
        <x:v>住院醫師訓練計畫</x:v>
      </x:c>
      <x:c r="E419" t="n">
        <x:v>7</x:v>
      </x:c>
      <x:c r="F419" t="n">
        <x:v>6</x:v>
      </x:c>
      <x:c r="G419" t="n">
        <x:v>2</x:v>
      </x:c>
      <x:c r="H419" t="str">
        <x:v>20-39</x:v>
      </x:c>
      <x:c r="I419" t="n">
        <x:v>1</x:v>
      </x:c>
      <x:c r="J419" t="str">
        <x:v>營養不良介入</x:v>
      </x:c>
      <x:c r="K419" t="str">
        <x:v>時間管理與分工</x:v>
      </x:c>
      <x:c r="L419" t="n">
        <x:v>2</x:v>
      </x:c>
      <x:c r="M419" t="n">
        <x:v>4</x:v>
      </x:c>
      <x:c r="N419" t="n">
        <x:v>5</x:v>
      </x:c>
      <x:c r="O419" t="n">
        <x:v>5</x:v>
      </x:c>
      <x:c r="P419" t="n">
        <x:v>6</x:v>
      </x:c>
      <x:c r="Q419" t="n">
        <x:v>5</x:v>
      </x:c>
      <x:c r="R419"/>
      <x:c r="S419" t="n">
        <x:v>6</x:v>
      </x:c>
      <x:c r="T419" t="n">
        <x:v>15</x:v>
      </x:c>
      <x:c r="U419" t="n">
        <x:v>14</x:v>
      </x:c>
      <x:c r="V419"/>
      <x:c r="W419"/>
      <x:c r="X419" t="str">
        <x:v>臨床教師</x:v>
      </x:c>
      <x:c r="Y419" t="str">
        <x:v>下階段針對「態度消極」制定改進行動，並主動請教師複核。</x:v>
      </x:c>
      <x:c r="Z419" t="n">
        <x:v>6</x:v>
      </x:c>
      <x:c r="AA419" t="str">
        <x:v>2022-Q4</x:v>
      </x:c>
      <x:c r="AB419" t="str">
        <x:v>分鐘</x:v>
      </x:c>
      <x:c r="AC419" t="str">
        <x:v>天</x:v>
      </x:c>
    </x:row>
    <x:row r="420">
      <x:c r="A420" t="str">
        <x:v>影像醫學部</x:v>
      </x:c>
      <x:c r="B420" t="str">
        <x:v>FE0107</x:v>
      </x:c>
      <x:c r="C420" t="str">
        <x:v>SF026</x:v>
      </x:c>
      <x:c r="D420" t="str">
        <x:v>住院醫師訓練計畫</x:v>
      </x:c>
      <x:c r="E420" t="n">
        <x:v>7</x:v>
      </x:c>
      <x:c r="F420" t="n">
        <x:v>6</x:v>
      </x:c>
      <x:c r="G420" t="n">
        <x:v>1</x:v>
      </x:c>
      <x:c r="H420" t="str">
        <x:v>0-19</x:v>
      </x:c>
      <x:c r="I420" t="n">
        <x:v>1</x:v>
      </x:c>
      <x:c r="J420" t="str">
        <x:v>下背痛（機械性）</x:v>
      </x:c>
      <x:c r="K420" t="str">
        <x:v>處置優先順序判斷</x:v>
      </x:c>
      <x:c r="L420"/>
      <x:c r="M420" t="n">
        <x:v>5</x:v>
      </x:c>
      <x:c r="N420" t="n">
        <x:v>5</x:v>
      </x:c>
      <x:c r="O420" t="n">
        <x:v>4</x:v>
      </x:c>
      <x:c r="P420" t="n">
        <x:v>5</x:v>
      </x:c>
      <x:c r="Q420" t="n">
        <x:v>5</x:v>
      </x:c>
      <x:c r="R420" t="n">
        <x:v>4</x:v>
      </x:c>
      <x:c r="S420" t="n">
        <x:v>5</x:v>
      </x:c>
      <x:c r="T420" t="n">
        <x:v>45</x:v>
      </x:c>
      <x:c r="U420" t="n">
        <x:v>5</x:v>
      </x:c>
      <x:c r="V420" t="str">
        <x:v>評語具體指出正確動作並肯定倫理實踐，包括在門診時段以去識別化的下背痛案例教學前尊重病人意願。同時讚賞模擬教學設備齊全，確保學員擁有充裕的練習量。</x:v>
      </x:c>
      <x:c r="W420" t="str">
        <x:v>下背痛（機械性）的復盤遲遲未進行，導致錯過最佳修正時機，且門診時段尚未穩定。</x:v>
      </x:c>
      <x:c r="X420" t="str">
        <x:v>指導教師</x:v>
      </x:c>
      <x:c r="Y420"/>
      <x:c r="Z420" t="n">
        <x:v>5</x:v>
      </x:c>
      <x:c r="AA420" t="str">
        <x:v>2022-Q4</x:v>
      </x:c>
      <x:c r="AB420" t="str">
        <x:v>分鐘</x:v>
      </x:c>
      <x:c r="AC420" t="str">
        <x:v>天</x:v>
      </x:c>
    </x:row>
    <x:row r="421">
      <x:c r="A421" t="str">
        <x:v>影像醫學部</x:v>
      </x:c>
      <x:c r="B421" t="str">
        <x:v>FE0108</x:v>
      </x:c>
      <x:c r="C421" t="str">
        <x:v>SF027</x:v>
      </x:c>
      <x:c r="D421" t="str">
        <x:v>住院醫師訓練計畫</x:v>
      </x:c>
      <x:c r="E421"/>
      <x:c r="F421" t="n">
        <x:v>2</x:v>
      </x:c>
      <x:c r="G421" t="n">
        <x:v>2</x:v>
      </x:c>
      <x:c r="H421" t="str">
        <x:v>20-39</x:v>
      </x:c>
      <x:c r="I421" t="n">
        <x:v>1</x:v>
      </x:c>
      <x:c r="J421"/>
      <x:c r="K421" t="str">
        <x:v>醫病溝通與共同決策</x:v>
      </x:c>
      <x:c r="L421" t="n">
        <x:v>3</x:v>
      </x:c>
      <x:c r="M421"/>
      <x:c r="N421" t="n">
        <x:v>5</x:v>
      </x:c>
      <x:c r="O421" t="n">
        <x:v>6</x:v>
      </x:c>
      <x:c r="P421" t="n">
        <x:v>5</x:v>
      </x:c>
      <x:c r="Q421"/>
      <x:c r="R421" t="n">
        <x:v>5</x:v>
      </x:c>
      <x:c r="S421" t="n">
        <x:v>6</x:v>
      </x:c>
      <x:c r="T421" t="n">
        <x:v>20</x:v>
      </x:c>
      <x:c r="U421" t="n">
        <x:v>14</x:v>
      </x:c>
      <x:c r="V421" t="str">
        <x:v>該教師教學極具耐心，能詳盡講解醫病溝通與共同決策之要點，協助學員獨立完成任務；此外，教學過程主動提供報告改進建議，且影像醫學部設備齊全、儀表完善，每週定期進行示範操作。</x:v>
      </x:c>
      <x:c r="W421" t="str">
        <x:v>因長期人手不足，導致醫病溝通與共同決策的操作教學被迫拆分為兩次進行。</x:v>
      </x:c>
      <x:c r="X421" t="str">
        <x:v>臨床教師</x:v>
      </x:c>
      <x:c r="Y421" t="str">
        <x:v>下階段針對「人手不足」制定改進行動，並主動請教師複核。</x:v>
      </x:c>
      <x:c r="Z421" t="n">
        <x:v>6</x:v>
      </x:c>
      <x:c r="AA421" t="str">
        <x:v>2022-Q3</x:v>
      </x:c>
      <x:c r="AB421" t="str">
        <x:v>分鐘</x:v>
      </x:c>
      <x:c r="AC421" t="str">
        <x:v>天</x:v>
      </x:c>
    </x:row>
    <x:row r="422">
      <x:c r="A422" t="str">
        <x:v>影像醫學部</x:v>
      </x:c>
      <x:c r="B422" t="str">
        <x:v>FE0108</x:v>
      </x:c>
      <x:c r="C422" t="str">
        <x:v>SF027</x:v>
      </x:c>
      <x:c r="D422" t="str">
        <x:v>專科醫師在訓計畫</x:v>
      </x:c>
      <x:c r="E422" t="n">
        <x:v>4</x:v>
      </x:c>
      <x:c r="F422" t="n">
        <x:v>2</x:v>
      </x:c>
      <x:c r="G422" t="n">
        <x:v>2</x:v>
      </x:c>
      <x:c r="H422" t="str">
        <x:v>80+</x:v>
      </x:c>
      <x:c r="I422" t="n">
        <x:v>1</x:v>
      </x:c>
      <x:c r="J422" t="str">
        <x:v>甲狀腺結節追蹤</x:v>
      </x:c>
      <x:c r="K422" t="str">
        <x:v>衛教表達與資源運用</x:v>
      </x:c>
      <x:c r="L422" t="n">
        <x:v>2</x:v>
      </x:c>
      <x:c r="M422" t="n">
        <x:v>5</x:v>
      </x:c>
      <x:c r="N422" t="n">
        <x:v>5</x:v>
      </x:c>
      <x:c r="O422" t="n">
        <x:v>6</x:v>
      </x:c>
      <x:c r="P422" t="n">
        <x:v>4</x:v>
      </x:c>
      <x:c r="Q422" t="n">
        <x:v>6</x:v>
      </x:c>
      <x:c r="R422" t="n">
        <x:v>5</x:v>
      </x:c>
      <x:c r="S422" t="n">
        <x:v>5</x:v>
      </x:c>
      <x:c r="T422" t="n">
        <x:v>30</x:v>
      </x:c>
      <x:c r="U422" t="n">
        <x:v>3</x:v>
      </x:c>
      <x:c r="V422"/>
      <x:c r="W422"/>
      <x:c r="X422" t="str">
        <x:v>主治教師</x:v>
      </x:c>
      <x:c r="Y422" t="str">
        <x:v>下階段針對「模糊回饋」制定改進行動，並主動請教師複核。</x:v>
      </x:c>
      <x:c r="Z422" t="n">
        <x:v>6</x:v>
      </x:c>
      <x:c r="AA422" t="str">
        <x:v>2022-Q3</x:v>
      </x:c>
      <x:c r="AB422" t="str">
        <x:v>分鐘</x:v>
      </x:c>
      <x:c r="AC422" t="str">
        <x:v>天</x:v>
      </x:c>
    </x:row>
    <x:row r="423">
      <x:c r="A423" t="str">
        <x:v>影像醫學部</x:v>
      </x:c>
      <x:c r="B423" t="str">
        <x:v>FE0108</x:v>
      </x:c>
      <x:c r="C423" t="str">
        <x:v>SF027</x:v>
      </x:c>
      <x:c r="D423" t="str">
        <x:v>專科醫師在訓計畫</x:v>
      </x:c>
      <x:c r="E423" t="n">
        <x:v>5</x:v>
      </x:c>
      <x:c r="F423" t="n">
        <x:v>2</x:v>
      </x:c>
      <x:c r="G423" t="n">
        <x:v>1</x:v>
      </x:c>
      <x:c r="H423" t="str">
        <x:v>60-79</x:v>
      </x:c>
      <x:c r="I423" t="n">
        <x:v>1</x:v>
      </x:c>
      <x:c r="J423"/>
      <x:c r="K423" t="str">
        <x:v>時間管理與分工</x:v>
      </x:c>
      <x:c r="L423" t="n">
        <x:v>2</x:v>
      </x:c>
      <x:c r="M423"/>
      <x:c r="N423"/>
      <x:c r="O423" t="n">
        <x:v>5</x:v>
      </x:c>
      <x:c r="P423" t="n">
        <x:v>5</x:v>
      </x:c>
      <x:c r="Q423" t="n">
        <x:v>4</x:v>
      </x:c>
      <x:c r="R423" t="n">
        <x:v>5</x:v>
      </x:c>
      <x:c r="S423" t="n">
        <x:v>4</x:v>
      </x:c>
      <x:c r="T423" t="n">
        <x:v>60</x:v>
      </x:c>
      <x:c r="U423" t="n">
        <x:v>7</x:v>
      </x:c>
      <x:c r="V423"/>
      <x:c r="W423"/>
      <x:c r="X423" t="str">
        <x:v>臨床教師</x:v>
      </x:c>
      <x:c r="Y423" t="str">
        <x:v>下階段針對「延遲回饋」制定改進行動，並主動請教師複核。</x:v>
      </x:c>
      <x:c r="Z423"/>
      <x:c r="AA423" t="str">
        <x:v>2022-Q3</x:v>
      </x:c>
      <x:c r="AB423" t="str">
        <x:v>分鐘</x:v>
      </x:c>
      <x:c r="AC423" t="str">
        <x:v>天</x:v>
      </x:c>
    </x:row>
    <x:row r="424">
      <x:c r="A424" t="str">
        <x:v>影像醫學部</x:v>
      </x:c>
      <x:c r="B424" t="str">
        <x:v>FE0108</x:v>
      </x:c>
      <x:c r="C424" t="str">
        <x:v>SF027</x:v>
      </x:c>
      <x:c r="D424" t="str">
        <x:v>專科醫師在訓計畫</x:v>
      </x:c>
      <x:c r="E424"/>
      <x:c r="F424" t="n">
        <x:v>2</x:v>
      </x:c>
      <x:c r="G424" t="n">
        <x:v>1</x:v>
      </x:c>
      <x:c r="H424" t="str">
        <x:v>60-79</x:v>
      </x:c>
      <x:c r="I424" t="n">
        <x:v>2</x:v>
      </x:c>
      <x:c r="J424" t="str">
        <x:v>戒菸與戒酒諮詢</x:v>
      </x:c>
      <x:c r="K424" t="str">
        <x:v>時間管理與分工</x:v>
      </x:c>
      <x:c r="L424" t="n">
        <x:v>3</x:v>
      </x:c>
      <x:c r="M424"/>
      <x:c r="N424" t="n">
        <x:v>6</x:v>
      </x:c>
      <x:c r="O424" t="n">
        <x:v>6</x:v>
      </x:c>
      <x:c r="P424"/>
      <x:c r="Q424" t="n">
        <x:v>6</x:v>
      </x:c>
      <x:c r="R424" t="n">
        <x:v>4</x:v>
      </x:c>
      <x:c r="S424" t="n">
        <x:v>5</x:v>
      </x:c>
      <x:c r="T424" t="n">
        <x:v>60</x:v>
      </x:c>
      <x:c r="U424" t="n">
        <x:v>3</x:v>
      </x:c>
      <x:c r="V424" t="str">
        <x:v>該學員以具體典範耐心拆解錯因，透過親手示範與精準節奏，顯著提升學員對時間管理與分工拿捏的吸收成效。</x:v>
      </x:c>
      <x:c r="W424" t="str">
        <x:v>在時間管理與分工操作時，將個案推諉給其他組別，並迴避自身責任。</x:v>
      </x:c>
      <x:c r="X424" t="str">
        <x:v>臨床教師</x:v>
      </x:c>
      <x:c r="Y424" t="str">
        <x:v>下階段針對「團隊消極」制定改進行動，並主動請教師複核。</x:v>
      </x:c>
      <x:c r="Z424" t="n">
        <x:v>5</x:v>
      </x:c>
      <x:c r="AA424" t="str">
        <x:v>2022-Q3</x:v>
      </x:c>
      <x:c r="AB424" t="str">
        <x:v>分鐘</x:v>
      </x:c>
      <x:c r="AC424" t="str">
        <x:v>天</x:v>
      </x:c>
    </x:row>
    <x:row r="425">
      <x:c r="A425" t="str">
        <x:v>影像醫學部</x:v>
      </x:c>
      <x:c r="B425" t="str">
        <x:v>FE0108</x:v>
      </x:c>
      <x:c r="C425" t="str">
        <x:v>SF027</x:v>
      </x:c>
      <x:c r="D425" t="str">
        <x:v>住院醫師訓練計畫</x:v>
      </x:c>
      <x:c r="E425" t="n">
        <x:v>4</x:v>
      </x:c>
      <x:c r="F425" t="n">
        <x:v>2</x:v>
      </x:c>
      <x:c r="G425" t="n">
        <x:v>2</x:v>
      </x:c>
      <x:c r="H425" t="str">
        <x:v>80+</x:v>
      </x:c>
      <x:c r="I425" t="n">
        <x:v>1</x:v>
      </x:c>
      <x:c r="J425" t="str">
        <x:v>貧血原因待查</x:v>
      </x:c>
      <x:c r="K425"/>
      <x:c r="L425" t="n">
        <x:v>2</x:v>
      </x:c>
      <x:c r="M425" t="n">
        <x:v>5</x:v>
      </x:c>
      <x:c r="N425" t="n">
        <x:v>6</x:v>
      </x:c>
      <x:c r="O425"/>
      <x:c r="P425" t="n">
        <x:v>4</x:v>
      </x:c>
      <x:c r="Q425" t="n">
        <x:v>6</x:v>
      </x:c>
      <x:c r="R425" t="n">
        <x:v>5</x:v>
      </x:c>
      <x:c r="S425" t="n">
        <x:v>5</x:v>
      </x:c>
      <x:c r="T425" t="n">
        <x:v>2</x:v>
      </x:c>
      <x:c r="U425" t="n">
        <x:v>2</x:v>
      </x:c>
      <x:c r="V425" t="str">
        <x:v>教學節奏拿捏得當，透過親手示範與舉例說明病史詢問與理理學檢查，使學員吸收快速。此外，教學資源具備具體、典範且設備齊全之優勢，值得肯定。</x:v>
      </x:c>
      <x:c r="W425"/>
      <x:c r="X425" t="str">
        <x:v>指導教師</x:v>
      </x:c>
      <x:c r="Y425" t="str">
        <x:v>下階段針對「設備短缺」制定改進行動，並主動請教師複核。</x:v>
      </x:c>
      <x:c r="Z425"/>
      <x:c r="AA425" t="str">
        <x:v>2022-Q3</x:v>
      </x:c>
      <x:c r="AB425" t="str">
        <x:v>分鐘</x:v>
      </x:c>
      <x:c r="AC425" t="str">
        <x:v>天</x:v>
      </x:c>
    </x:row>
    <x:row r="426">
      <x:c r="A426" t="str">
        <x:v>影像醫學部</x:v>
      </x:c>
      <x:c r="B426" t="str">
        <x:v>FE0108</x:v>
      </x:c>
      <x:c r="C426" t="str">
        <x:v>SF027</x:v>
      </x:c>
      <x:c r="D426" t="str">
        <x:v>住院醫師訓練計畫</x:v>
      </x:c>
      <x:c r="E426"/>
      <x:c r="F426" t="n">
        <x:v>2</x:v>
      </x:c>
      <x:c r="G426" t="n">
        <x:v>2</x:v>
      </x:c>
      <x:c r="H426" t="str">
        <x:v>20-39</x:v>
      </x:c>
      <x:c r="I426" t="n">
        <x:v>1</x:v>
      </x:c>
      <x:c r="J426"/>
      <x:c r="K426" t="str">
        <x:v>急症初判與轉診時機</x:v>
      </x:c>
      <x:c r="L426" t="n">
        <x:v>2</x:v>
      </x:c>
      <x:c r="M426" t="n">
        <x:v>5</x:v>
      </x:c>
      <x:c r="N426" t="n">
        <x:v>5</x:v>
      </x:c>
      <x:c r="O426"/>
      <x:c r="P426" t="n">
        <x:v>6</x:v>
      </x:c>
      <x:c r="Q426" t="n">
        <x:v>6</x:v>
      </x:c>
      <x:c r="R426" t="n">
        <x:v>6</x:v>
      </x:c>
      <x:c r="S426" t="n">
        <x:v>5</x:v>
      </x:c>
      <x:c r="T426" t="n">
        <x:v>10</x:v>
      </x:c>
      <x:c r="U426" t="n">
        <x:v>5</x:v>
      </x:c>
      <x:c r="V426"/>
      <x:c r="W426" t="str">
        <x:v>該員常因責任推諉而引發教學歸屬之長期爭議，需持續觀察其週末值班表現。</x:v>
      </x:c>
      <x:c r="X426" t="str">
        <x:v>臨床教師</x:v>
      </x:c>
      <x:c r="Y426" t="str">
        <x:v>下階段針對「團隊消極」制定改進行動，並主動請教師複核。</x:v>
      </x:c>
      <x:c r="Z426" t="n">
        <x:v>6</x:v>
      </x:c>
      <x:c r="AA426" t="str">
        <x:v>2022-Q3</x:v>
      </x:c>
      <x:c r="AB426" t="str">
        <x:v>分鐘</x:v>
      </x:c>
      <x:c r="AC426" t="str">
        <x:v>天</x:v>
      </x:c>
    </x:row>
    <x:row r="427">
      <x:c r="A427" t="str">
        <x:v>心身醫學科</x:v>
      </x:c>
      <x:c r="B427" t="str">
        <x:v>FE0109</x:v>
      </x:c>
      <x:c r="C427" t="str">
        <x:v>SF028</x:v>
      </x:c>
      <x:c r="D427" t="str">
        <x:v>實習醫學生訓練計畫</x:v>
      </x:c>
      <x:c r="E427" t="n">
        <x:v>2</x:v>
      </x:c>
      <x:c r="F427" t="n">
        <x:v>1</x:v>
      </x:c>
      <x:c r="G427" t="n">
        <x:v>1</x:v>
      </x:c>
      <x:c r="H427" t="str">
        <x:v>40-59</x:v>
      </x:c>
      <x:c r="I427" t="n">
        <x:v>1</x:v>
      </x:c>
      <x:c r="J427" t="str">
        <x:v>老人多重用藥評估</x:v>
      </x:c>
      <x:c r="K427" t="str">
        <x:v>人文關懷與倫理敏感</x:v>
      </x:c>
      <x:c r="L427" t="n">
        <x:v>3</x:v>
      </x:c>
      <x:c r="M427"/>
      <x:c r="N427" t="n">
        <x:v>5</x:v>
      </x:c>
      <x:c r="O427"/>
      <x:c r="P427" t="n">
        <x:v>6</x:v>
      </x:c>
      <x:c r="Q427"/>
      <x:c r="R427" t="n">
        <x:v>6</x:v>
      </x:c>
      <x:c r="S427"/>
      <x:c r="T427" t="n">
        <x:v>20</x:v>
      </x:c>
      <x:c r="U427" t="n">
        <x:v>1</x:v>
      </x:c>
      <x:c r="V427" t="str">
        <x:v>該評語高度肯定其主動尊重病人倫理並養成檢查前說明同意的習慣，同時讚揚在設備齊全的練習環境中，透過即時復盤與充足素材讓學員上手操作，使值班場景下的進步清晰可見。</x:v>
      </x:c>
      <x:c r="W427" t="str">
        <x:v>在值班場景中，因全程呈現消極的冷淡態度，導致學員不敢開口互動，目前仍處於改進階段。</x:v>
      </x:c>
      <x:c r="X427" t="str">
        <x:v>主治教師</x:v>
      </x:c>
      <x:c r="Y427" t="str">
        <x:v>下階段針對「態度消極」制定改進行動，並主動請教師複核。</x:v>
      </x:c>
      <x:c r="Z427" t="n">
        <x:v>6</x:v>
      </x:c>
      <x:c r="AA427" t="str">
        <x:v>2024-Q3</x:v>
      </x:c>
      <x:c r="AB427" t="str">
        <x:v>分鐘</x:v>
      </x:c>
      <x:c r="AC427" t="str">
        <x:v>天</x:v>
      </x:c>
    </x:row>
    <x:row r="428">
      <x:c r="A428" t="str">
        <x:v>心身醫學科</x:v>
      </x:c>
      <x:c r="B428" t="str">
        <x:v>FE0109</x:v>
      </x:c>
      <x:c r="C428" t="str">
        <x:v>SF028</x:v>
      </x:c>
      <x:c r="D428" t="str">
        <x:v>住院醫師訓練計畫</x:v>
      </x:c>
      <x:c r="E428"/>
      <x:c r="F428" t="n">
        <x:v>1</x:v>
      </x:c>
      <x:c r="G428" t="n">
        <x:v>2</x:v>
      </x:c>
      <x:c r="H428" t="str">
        <x:v>0-19</x:v>
      </x:c>
      <x:c r="I428" t="n">
        <x:v>2</x:v>
      </x:c>
      <x:c r="J428"/>
      <x:c r="K428" t="str">
        <x:v>無菌操作與術後照護</x:v>
      </x:c>
      <x:c r="L428"/>
      <x:c r="M428" t="n">
        <x:v>6</x:v>
      </x:c>
      <x:c r="N428"/>
      <x:c r="O428" t="n">
        <x:v>5</x:v>
      </x:c>
      <x:c r="P428" t="n">
        <x:v>6</x:v>
      </x:c>
      <x:c r="Q428" t="n">
        <x:v>6</x:v>
      </x:c>
      <x:c r="R428" t="n">
        <x:v>6</x:v>
      </x:c>
      <x:c r="S428" t="n">
        <x:v>6</x:v>
      </x:c>
      <x:c r="T428" t="n">
        <x:v>30</x:v>
      </x:c>
      <x:c r="U428" t="n">
        <x:v>1</x:v>
      </x:c>
      <x:c r="V428" t="str">
        <x:v>面對病例多樣性高的情境，能從輕症到重症皆見其身影，並以淺顯例子耐心講解輕度頭部外傷觀察觀念，促使學員筆記詳實。</x:v>
      </x:c>
      <x:c r="W428"/>
      <x:c r="X428" t="str">
        <x:v>主治教師</x:v>
      </x:c>
      <x:c r="Y428"/>
      <x:c r="Z428" t="n">
        <x:v>6</x:v>
      </x:c>
      <x:c r="AA428" t="str">
        <x:v>2024-Q3</x:v>
      </x:c>
      <x:c r="AB428" t="str">
        <x:v>分鐘</x:v>
      </x:c>
      <x:c r="AC428" t="str">
        <x:v>天</x:v>
      </x:c>
    </x:row>
    <x:row r="429">
      <x:c r="A429" t="str">
        <x:v>心身醫學科</x:v>
      </x:c>
      <x:c r="B429" t="str">
        <x:v>FE0110</x:v>
      </x:c>
      <x:c r="C429" t="str">
        <x:v>SF029</x:v>
      </x:c>
      <x:c r="D429" t="str">
        <x:v>專科護理師學員計畫</x:v>
      </x:c>
      <x:c r="E429" t="n">
        <x:v>2</x:v>
      </x:c>
      <x:c r="F429" t="n">
        <x:v>1</x:v>
      </x:c>
      <x:c r="G429" t="n">
        <x:v>1</x:v>
      </x:c>
      <x:c r="H429" t="str">
        <x:v>80+</x:v>
      </x:c>
      <x:c r="I429" t="n">
        <x:v>2</x:v>
      </x:c>
      <x:c r="J429" t="str">
        <x:v>下背痛（機械性）</x:v>
      </x:c>
      <x:c r="K429" t="str">
        <x:v>人文關懷與倫理敏感</x:v>
      </x:c>
      <x:c r="L429" t="n">
        <x:v>1</x:v>
      </x:c>
      <x:c r="M429" t="n">
        <x:v>5</x:v>
      </x:c>
      <x:c r="N429"/>
      <x:c r="O429" t="n">
        <x:v>6</x:v>
      </x:c>
      <x:c r="P429" t="n">
        <x:v>6</x:v>
      </x:c>
      <x:c r="Q429" t="n">
        <x:v>6</x:v>
      </x:c>
      <x:c r="R429" t="n">
        <x:v>6</x:v>
      </x:c>
      <x:c r="S429"/>
      <x:c r="T429" t="n">
        <x:v>5</x:v>
      </x:c>
      <x:c r="U429" t="n">
        <x:v>7</x:v>
      </x:c>
      <x:c r="V429" t="str">
        <x:v>該教師親手示範無菌操作並注重細節，展現人文關懷與倫理敏感，堪為典範；且課程設備齊全、練習素材充足，使每位學員皆能熟練上手。</x:v>
      </x:c>
      <x:c r="W429" t="str">
        <x:v>該生常對跨科合作推諉，致使聯合教學名存實亡，且在人文關懷與倫理敏感環節表現尚未穩定。</x:v>
      </x:c>
      <x:c r="X429" t="str">
        <x:v>主治教師</x:v>
      </x:c>
      <x:c r="Y429"/>
      <x:c r="Z429" t="n">
        <x:v>6</x:v>
      </x:c>
      <x:c r="AA429" t="str">
        <x:v>2023-Q4</x:v>
      </x:c>
      <x:c r="AB429" t="str">
        <x:v>分鐘</x:v>
      </x:c>
      <x:c r="AC429" t="str">
        <x:v>天</x:v>
      </x:c>
    </x:row>
    <x:row r="430">
      <x:c r="A430" t="str">
        <x:v>心身醫學科</x:v>
      </x:c>
      <x:c r="B430" t="str">
        <x:v>FE0110</x:v>
      </x:c>
      <x:c r="C430" t="str">
        <x:v>SF029</x:v>
      </x:c>
      <x:c r="D430" t="str">
        <x:v>一般臨床訓練</x:v>
      </x:c>
      <x:c r="E430"/>
      <x:c r="F430" t="n">
        <x:v>1</x:v>
      </x:c>
      <x:c r="G430" t="n">
        <x:v>1</x:v>
      </x:c>
      <x:c r="H430" t="str">
        <x:v>60-79</x:v>
      </x:c>
      <x:c r="I430" t="n">
        <x:v>1</x:v>
      </x:c>
      <x:c r="J430" t="str">
        <x:v>第二型糖尿病（初診）</x:v>
      </x:c>
      <x:c r="K430" t="str">
        <x:v>用藥安全與交互作用</x:v>
      </x:c>
      <x:c r="L430" t="n">
        <x:v>2</x:v>
      </x:c>
      <x:c r="M430"/>
      <x:c r="N430" t="n">
        <x:v>6</x:v>
      </x:c>
      <x:c r="O430" t="n">
        <x:v>5</x:v>
      </x:c>
      <x:c r="P430" t="n">
        <x:v>6</x:v>
      </x:c>
      <x:c r="Q430" t="n">
        <x:v>6</x:v>
      </x:c>
      <x:c r="R430"/>
      <x:c r="S430" t="n">
        <x:v>6</x:v>
      </x:c>
      <x:c r="T430" t="n">
        <x:v>2</x:v>
      </x:c>
      <x:c r="U430" t="n">
        <x:v>3</x:v>
      </x:c>
      <x:c r="V430" t="str">
        <x:v>透過病例多樣且具體的倫理實踐與透明負責的同意書處理，展現誠信本質並呈現疾病自然史。建議具備高度可執行性，使學員在進步可見的用藥安全與交互作用操作中，明確掌握明日實務方向。</x:v>
      </x:c>
      <x:c r="W430" t="str">
        <x:v>語氣過於強硬，在進行用藥安全與交互作用操作時，回饋常淪為當眾批評。</x:v>
      </x:c>
      <x:c r="X430" t="str">
        <x:v>臨床教師</x:v>
      </x:c>
      <x:c r="Y430" t="str">
        <x:v>下階段針對「情緒化批評」制定改進行動，並主動請教師複核。</x:v>
      </x:c>
      <x:c r="Z430"/>
      <x:c r="AA430" t="str">
        <x:v>2023-Q4</x:v>
      </x:c>
      <x:c r="AB430" t="str">
        <x:v>分鐘</x:v>
      </x:c>
      <x:c r="AC430" t="str">
        <x:v>天</x:v>
      </x:c>
    </x:row>
    <x:row r="431">
      <x:c r="A431" t="str">
        <x:v>心身醫學科</x:v>
      </x:c>
      <x:c r="B431" t="str">
        <x:v>FE0110</x:v>
      </x:c>
      <x:c r="C431" t="str">
        <x:v>SF029</x:v>
      </x:c>
      <x:c r="D431" t="str">
        <x:v>專科醫師在訓計畫</x:v>
      </x:c>
      <x:c r="E431" t="n">
        <x:v>6</x:v>
      </x:c>
      <x:c r="F431" t="n">
        <x:v>1</x:v>
      </x:c>
      <x:c r="G431" t="n">
        <x:v>2</x:v>
      </x:c>
      <x:c r="H431" t="str">
        <x:v>60-79</x:v>
      </x:c>
      <x:c r="I431" t="n">
        <x:v>1</x:v>
      </x:c>
      <x:c r="J431" t="str">
        <x:v>高血壓調整期</x:v>
      </x:c>
      <x:c r="K431" t="str">
        <x:v>人文關懷與倫理敏感</x:v>
      </x:c>
      <x:c r="L431" t="n">
        <x:v>3</x:v>
      </x:c>
      <x:c r="M431" t="n">
        <x:v>5</x:v>
      </x:c>
      <x:c r="N431" t="n">
        <x:v>5</x:v>
      </x:c>
      <x:c r="O431" t="n">
        <x:v>5</x:v>
      </x:c>
      <x:c r="P431" t="n">
        <x:v>6</x:v>
      </x:c>
      <x:c r="Q431"/>
      <x:c r="R431" t="n">
        <x:v>5</x:v>
      </x:c>
      <x:c r="S431"/>
      <x:c r="T431" t="n">
        <x:v>30</x:v>
      </x:c>
      <x:c r="U431" t="n">
        <x:v>7</x:v>
      </x:c>
      <x:c r="V431" t="str">
        <x:v>學員面對修正時展現主動與耐心，教學儀表完善且設備齊全，即便重複示範多次仍能保持語氣平和，值得肯定。</x:v>
      </x:c>
      <x:c r="W431" t="str">
        <x:v>因長期人手不足，導致查房時間屢遭壓縮，週末值班亦未穩定。面對床旁教學時態度消極，僅草草數分鐘便收場，形同敷衍。</x:v>
      </x:c>
      <x:c r="X431" t="str">
        <x:v>臨床教師</x:v>
      </x:c>
      <x:c r="Y431"/>
      <x:c r="Z431" t="n">
        <x:v>6</x:v>
      </x:c>
      <x:c r="AA431" t="str">
        <x:v>2023-Q4</x:v>
      </x:c>
      <x:c r="AB431" t="str">
        <x:v>分鐘</x:v>
      </x:c>
      <x:c r="AC431" t="str">
        <x:v>天</x:v>
      </x:c>
    </x:row>
    <x:row r="432">
      <x:c r="A432" t="str">
        <x:v>心身醫學科</x:v>
      </x:c>
      <x:c r="B432" t="str">
        <x:v>FE0111</x:v>
      </x:c>
      <x:c r="C432" t="str">
        <x:v>SF030</x:v>
      </x:c>
      <x:c r="D432" t="str">
        <x:v>住院醫師訓練計畫</x:v>
      </x:c>
      <x:c r="E432" t="n">
        <x:v>6</x:v>
      </x:c>
      <x:c r="F432" t="n">
        <x:v>3</x:v>
      </x:c>
      <x:c r="G432" t="n">
        <x:v>2</x:v>
      </x:c>
      <x:c r="H432" t="str">
        <x:v>60-79</x:v>
      </x:c>
      <x:c r="I432" t="n">
        <x:v>2</x:v>
      </x:c>
      <x:c r="J432" t="str">
        <x:v>老人多重用藥評估</x:v>
      </x:c>
      <x:c r="K432" t="str">
        <x:v>病歷記錄完整性</x:v>
      </x:c>
      <x:c r="L432" t="n">
        <x:v>2</x:v>
      </x:c>
      <x:c r="M432" t="n">
        <x:v>6</x:v>
      </x:c>
      <x:c r="N432" t="n">
        <x:v>6</x:v>
      </x:c>
      <x:c r="O432" t="n">
        <x:v>5</x:v>
      </x:c>
      <x:c r="P432" t="n">
        <x:v>6</x:v>
      </x:c>
      <x:c r="Q432" t="n">
        <x:v>5</x:v>
      </x:c>
      <x:c r="R432" t="n">
        <x:v>6</x:v>
      </x:c>
      <x:c r="S432" t="n">
        <x:v>5</x:v>
      </x:c>
      <x:c r="T432" t="n">
        <x:v>60</x:v>
      </x:c>
      <x:c r="U432" t="n">
        <x:v>14</x:v>
      </x:c>
      <x:c r="V432" t="str">
        <x:v>您以具體點出正確動作與耐心運用淺顯範例講解老人多重用藥評估，有效串起推理鏈並激發學員啟發性思考，促使筆記詳實且門診成效顯著。</x:v>
      </x:c>
      <x:c r="W432"/>
      <x:c r="X432" t="str">
        <x:v>指導教師</x:v>
      </x:c>
      <x:c r="Y432" t="str">
        <x:v>下階段針對「時間失守」制定改進行動，並主動請教師複核。</x:v>
      </x:c>
      <x:c r="Z432"/>
      <x:c r="AA432" t="str">
        <x:v>2022-Q2</x:v>
      </x:c>
      <x:c r="AB432" t="str">
        <x:v>分鐘</x:v>
      </x:c>
      <x:c r="AC432" t="str">
        <x:v>天</x:v>
      </x:c>
    </x:row>
    <x:row r="433">
      <x:c r="A433" t="str">
        <x:v>心身醫學科</x:v>
      </x:c>
      <x:c r="B433" t="str">
        <x:v>FE0111</x:v>
      </x:c>
      <x:c r="C433" t="str">
        <x:v>SF030</x:v>
      </x:c>
      <x:c r="D433" t="str">
        <x:v>專科醫師在訓計畫</x:v>
      </x:c>
      <x:c r="E433" t="n">
        <x:v>6</x:v>
      </x:c>
      <x:c r="F433" t="n">
        <x:v>3</x:v>
      </x:c>
      <x:c r="G433" t="n">
        <x:v>2</x:v>
      </x:c>
      <x:c r="H433" t="str">
        <x:v>20-39</x:v>
      </x:c>
      <x:c r="I433" t="n">
        <x:v>1</x:v>
      </x:c>
      <x:c r="J433" t="str">
        <x:v>蕁麻疹反覆發作</x:v>
      </x:c>
      <x:c r="K433" t="str">
        <x:v>病史詢問與理學檢查</x:v>
      </x:c>
      <x:c r="L433" t="n">
        <x:v>3</x:v>
      </x:c>
      <x:c r="M433" t="n">
        <x:v>6</x:v>
      </x:c>
      <x:c r="N433" t="n">
        <x:v>6</x:v>
      </x:c>
      <x:c r="O433" t="n">
        <x:v>6</x:v>
      </x:c>
      <x:c r="P433" t="n">
        <x:v>6</x:v>
      </x:c>
      <x:c r="Q433" t="n">
        <x:v>6</x:v>
      </x:c>
      <x:c r="R433"/>
      <x:c r="S433" t="n">
        <x:v>4</x:v>
      </x:c>
      <x:c r="T433" t="n">
        <x:v>15</x:v>
      </x:c>
      <x:c r="U433" t="n">
        <x:v>3</x:v>
      </x:c>
      <x:c r="V433" t="str">
        <x:v>從案例脈絡引導思考分岔點，展現具啟發性的教學；並透過具體的臨床指導與對病人權利的尊重，將倫理實踐內化為習慣，進步顯而易見。</x:v>
      </x:c>
      <x:c r="W433"/>
      <x:c r="X433" t="str">
        <x:v>指導教師</x:v>
      </x:c>
      <x:c r="Y433" t="str">
        <x:v>下階段針對「團隊消極」制定改進行動，並主動請教師複核。</x:v>
      </x:c>
      <x:c r="Z433"/>
      <x:c r="AA433" t="str">
        <x:v>2022-Q2</x:v>
      </x:c>
      <x:c r="AB433" t="str">
        <x:v>分鐘</x:v>
      </x:c>
      <x:c r="AC433" t="str">
        <x:v>天</x:v>
      </x:c>
    </x:row>
    <x:row r="434">
      <x:c r="A434" t="str">
        <x:v>心身醫學科</x:v>
      </x:c>
      <x:c r="B434" t="str">
        <x:v>FE0111</x:v>
      </x:c>
      <x:c r="C434" t="str">
        <x:v>SF030</x:v>
      </x:c>
      <x:c r="D434" t="str">
        <x:v>一般臨床訓練</x:v>
      </x:c>
      <x:c r="E434" t="n">
        <x:v>4</x:v>
      </x:c>
      <x:c r="F434" t="n">
        <x:v>3</x:v>
      </x:c>
      <x:c r="G434" t="n">
        <x:v>1</x:v>
      </x:c>
      <x:c r="H434" t="str">
        <x:v>60-79</x:v>
      </x:c>
      <x:c r="I434" t="n">
        <x:v>2</x:v>
      </x:c>
      <x:c r="J434" t="str">
        <x:v>高血壓調整期</x:v>
      </x:c>
      <x:c r="K434" t="str">
        <x:v>用藥安全與交互作用</x:v>
      </x:c>
      <x:c r="L434" t="n">
        <x:v>2</x:v>
      </x:c>
      <x:c r="M434" t="n">
        <x:v>6</x:v>
      </x:c>
      <x:c r="N434"/>
      <x:c r="O434" t="n">
        <x:v>5</x:v>
      </x:c>
      <x:c r="P434"/>
      <x:c r="Q434" t="n">
        <x:v>6</x:v>
      </x:c>
      <x:c r="R434" t="n">
        <x:v>5</x:v>
      </x:c>
      <x:c r="S434"/>
      <x:c r="T434" t="n">
        <x:v>45</x:v>
      </x:c>
      <x:c r="U434" t="n">
        <x:v>1</x:v>
      </x:c>
      <x:c r="V434" t="str">
        <x:v>從案例脈絡引導思考分岔點，展現病例多樣性，並結合設備齊全的練習環境，進步顯而易見。</x:v>
      </x:c>
      <x:c r="W434" t="str">
        <x:v>由於人手不足導致教師兼任過多，致使床邊教學被迫暫停，相關流程仍於心身醫學科門診持續改進中。</x:v>
      </x:c>
      <x:c r="X434" t="str">
        <x:v>主治教師</x:v>
      </x:c>
      <x:c r="Y434"/>
      <x:c r="Z434" t="n">
        <x:v>6</x:v>
      </x:c>
      <x:c r="AA434" t="str">
        <x:v>2022-Q2</x:v>
      </x:c>
      <x:c r="AB434" t="str">
        <x:v>分鐘</x:v>
      </x:c>
      <x:c r="AC434" t="str">
        <x:v>天</x:v>
      </x:c>
    </x:row>
    <x:row r="435">
      <x:c r="A435" t="str">
        <x:v>心身醫學科</x:v>
      </x:c>
      <x:c r="B435" t="str">
        <x:v>FE0112</x:v>
      </x:c>
      <x:c r="C435" t="str">
        <x:v>SF031</x:v>
      </x:c>
      <x:c r="D435" t="str">
        <x:v>專科醫師在訓計畫</x:v>
      </x:c>
      <x:c r="E435" t="n">
        <x:v>7</x:v>
      </x:c>
      <x:c r="F435" t="n">
        <x:v>4</x:v>
      </x:c>
      <x:c r="G435" t="n">
        <x:v>1</x:v>
      </x:c>
      <x:c r="H435" t="str">
        <x:v>20-39</x:v>
      </x:c>
      <x:c r="I435" t="n">
        <x:v>1</x:v>
      </x:c>
      <x:c r="J435"/>
      <x:c r="K435" t="str">
        <x:v>時間管理與分工</x:v>
      </x:c>
      <x:c r="L435" t="n">
        <x:v>1</x:v>
      </x:c>
      <x:c r="M435" t="n">
        <x:v>6</x:v>
      </x:c>
      <x:c r="N435" t="n">
        <x:v>5</x:v>
      </x:c>
      <x:c r="O435" t="n">
        <x:v>6</x:v>
      </x:c>
      <x:c r="P435" t="n">
        <x:v>5</x:v>
      </x:c>
      <x:c r="Q435" t="n">
        <x:v>6</x:v>
      </x:c>
      <x:c r="R435" t="n">
        <x:v>5</x:v>
      </x:c>
      <x:c r="S435" t="n">
        <x:v>6</x:v>
      </x:c>
      <x:c r="T435" t="n">
        <x:v>2</x:v>
      </x:c>
      <x:c r="U435" t="n">
        <x:v>14</x:v>
      </x:c>
      <x:c r="V435" t="str">
        <x:v>教學儀表完善且設備齊全，示範操作定期進行；教學過程主動點出改進點並引導學員修正，且在學員答錯時展現極佳的耐心拆解原因，值得肯定。</x:v>
      </x:c>
      <x:c r="W435" t="str">
        <x:v>病房因人手不足導致業務繁忙，學員整個下午缺乏指導，且時間管理與分工環節尚未穩定。</x:v>
      </x:c>
      <x:c r="X435" t="str">
        <x:v>主治教師</x:v>
      </x:c>
      <x:c r="Y435"/>
      <x:c r="Z435" t="n">
        <x:v>6</x:v>
      </x:c>
      <x:c r="AA435" t="str">
        <x:v>2023-Q4</x:v>
      </x:c>
      <x:c r="AB435" t="str">
        <x:v>分鐘</x:v>
      </x:c>
      <x:c r="AC435" t="str">
        <x:v>天</x:v>
      </x:c>
    </x:row>
    <x:row r="436">
      <x:c r="A436" t="str">
        <x:v>心身醫學科</x:v>
      </x:c>
      <x:c r="B436" t="str">
        <x:v>FE0113</x:v>
      </x:c>
      <x:c r="C436" t="str">
        <x:v>SF032</x:v>
      </x:c>
      <x:c r="D436" t="str">
        <x:v>實習醫學生訓練計畫</x:v>
      </x:c>
      <x:c r="E436" t="n">
        <x:v>2</x:v>
      </x:c>
      <x:c r="F436" t="n">
        <x:v>2</x:v>
      </x:c>
      <x:c r="G436" t="n">
        <x:v>2</x:v>
      </x:c>
      <x:c r="H436" t="str">
        <x:v>80+</x:v>
      </x:c>
      <x:c r="I436" t="n">
        <x:v>2</x:v>
      </x:c>
      <x:c r="J436" t="str">
        <x:v>下背痛（機械性）</x:v>
      </x:c>
      <x:c r="K436" t="str">
        <x:v>臨床推理與鑑別診斷</x:v>
      </x:c>
      <x:c r="L436"/>
      <x:c r="M436"/>
      <x:c r="N436" t="n">
        <x:v>4</x:v>
      </x:c>
      <x:c r="O436"/>
      <x:c r="P436" t="n">
        <x:v>5</x:v>
      </x:c>
      <x:c r="Q436" t="n">
        <x:v>5</x:v>
      </x:c>
      <x:c r="R436"/>
      <x:c r="S436" t="n">
        <x:v>5</x:v>
      </x:c>
      <x:c r="T436" t="n">
        <x:v>1</x:v>
      </x:c>
      <x:c r="U436" t="n">
        <x:v>7</x:v>
      </x:c>
      <x:c r="V436" t="str">
        <x:v>能主動且即時回應學員練習紀錄並附上補充資料；指導內容具體明確，讓學員能迅速應用於臨床，進步顯而易見。</x:v>
      </x:c>
      <x:c r="W436" t="str">
        <x:v>該成員團隊協作時推諉成風，且對教學事務態度消極，不僅影響同事，週末值班表現亦未趨穩定。</x:v>
      </x:c>
      <x:c r="X436" t="str">
        <x:v>臨床教師</x:v>
      </x:c>
      <x:c r="Y436" t="str">
        <x:v>下階段針對「團隊消極」制定改進行動，並主動請教師複核。</x:v>
      </x:c>
      <x:c r="Z436" t="n">
        <x:v>3</x:v>
      </x:c>
      <x:c r="AA436" t="str">
        <x:v>2023-Q4</x:v>
      </x:c>
      <x:c r="AB436" t="str">
        <x:v>分鐘</x:v>
      </x:c>
      <x:c r="AC436" t="str">
        <x:v>天</x:v>
      </x:c>
    </x:row>
    <x:row r="437">
      <x:c r="A437" t="str">
        <x:v>心身醫學科</x:v>
      </x:c>
      <x:c r="B437" t="str">
        <x:v>FE0113</x:v>
      </x:c>
      <x:c r="C437" t="str">
        <x:v>SF032</x:v>
      </x:c>
      <x:c r="D437" t="str">
        <x:v>住院醫師訓練計畫</x:v>
      </x:c>
      <x:c r="E437" t="n">
        <x:v>6</x:v>
      </x:c>
      <x:c r="F437" t="n">
        <x:v>2</x:v>
      </x:c>
      <x:c r="G437" t="n">
        <x:v>2</x:v>
      </x:c>
      <x:c r="H437" t="str">
        <x:v>60-79</x:v>
      </x:c>
      <x:c r="I437" t="n">
        <x:v>1</x:v>
      </x:c>
      <x:c r="J437" t="str">
        <x:v>貧血原因待查</x:v>
      </x:c>
      <x:c r="K437"/>
      <x:c r="L437"/>
      <x:c r="M437" t="n">
        <x:v>4</x:v>
      </x:c>
      <x:c r="N437"/>
      <x:c r="O437" t="n">
        <x:v>4</x:v>
      </x:c>
      <x:c r="P437" t="n">
        <x:v>5</x:v>
      </x:c>
      <x:c r="Q437" t="n">
        <x:v>5</x:v>
      </x:c>
      <x:c r="R437"/>
      <x:c r="S437"/>
      <x:c r="T437" t="n">
        <x:v>1</x:v>
      </x:c>
      <x:c r="U437" t="n">
        <x:v>7</x:v>
      </x:c>
      <x:c r="V437" t="str">
        <x:v>病例多樣且數量充足，能有效提升學員手感；此外，總能在查房結束前主動關心學員之困難，展現優異的人文關懷與倫理敏感度，值得肯定。</x:v>
      </x:c>
      <x:c r="W437" t="str">
        <x:v>語氣過於強硬且常淪為當眾批評；遇錯時習慣推諉而不願改進，仍需於人文關懷與倫理操作上持續精進。</x:v>
      </x:c>
      <x:c r="X437" t="str">
        <x:v>指導教師</x:v>
      </x:c>
      <x:c r="Y437" t="str">
        <x:v>下階段針對「情緒化批評」制定改進行動，並主動請教師複核。</x:v>
      </x:c>
      <x:c r="Z437" t="n">
        <x:v>5</x:v>
      </x:c>
      <x:c r="AA437" t="str">
        <x:v>2023-Q4</x:v>
      </x:c>
      <x:c r="AB437" t="str">
        <x:v>分鐘</x:v>
      </x:c>
      <x:c r="AC437" t="str">
        <x:v>天</x:v>
      </x:c>
    </x:row>
    <x:row r="438">
      <x:c r="A438" t="str">
        <x:v>心身醫學科</x:v>
      </x:c>
      <x:c r="B438" t="str">
        <x:v>FE0113</x:v>
      </x:c>
      <x:c r="C438" t="str">
        <x:v>SF032</x:v>
      </x:c>
      <x:c r="D438" t="str">
        <x:v>專科醫師在訓計畫</x:v>
      </x:c>
      <x:c r="E438" t="n">
        <x:v>6</x:v>
      </x:c>
      <x:c r="F438" t="n">
        <x:v>2</x:v>
      </x:c>
      <x:c r="G438" t="n">
        <x:v>1</x:v>
      </x:c>
      <x:c r="H438" t="str">
        <x:v>0-19</x:v>
      </x:c>
      <x:c r="I438" t="n">
        <x:v>2</x:v>
      </x:c>
      <x:c r="J438"/>
      <x:c r="K438" t="str">
        <x:v>病史詢問與理學檢查</x:v>
      </x:c>
      <x:c r="L438" t="n">
        <x:v>3</x:v>
      </x:c>
      <x:c r="M438" t="n">
        <x:v>6</x:v>
      </x:c>
      <x:c r="N438" t="n">
        <x:v>4</x:v>
      </x:c>
      <x:c r="O438" t="n">
        <x:v>4</x:v>
      </x:c>
      <x:c r="P438" t="n">
        <x:v>4</x:v>
      </x:c>
      <x:c r="Q438" t="n">
        <x:v>5</x:v>
      </x:c>
      <x:c r="R438" t="n">
        <x:v>4</x:v>
      </x:c>
      <x:c r="S438" t="n">
        <x:v>4</x:v>
      </x:c>
      <x:c r="T438" t="n">
        <x:v>20</x:v>
      </x:c>
      <x:c r="U438" t="n">
        <x:v>2</x:v>
      </x:c>
      <x:c r="V438"/>
      <x:c r="W438" t="str">
        <x:v>該單位設備短缺導致半數學員旁觀，且評值時間遲到使學員空等一小時，相關問題仍在改進中。</x:v>
      </x:c>
      <x:c r="X438" t="str">
        <x:v>主治教師</x:v>
      </x:c>
      <x:c r="Y438" t="str">
        <x:v>下階段針對「設備短缺」制定改進行動，並主動請教師複核。</x:v>
      </x:c>
      <x:c r="Z438" t="n">
        <x:v>6</x:v>
      </x:c>
      <x:c r="AA438" t="str">
        <x:v>2023-Q4</x:v>
      </x:c>
      <x:c r="AB438" t="str">
        <x:v>分鐘</x:v>
      </x:c>
      <x:c r="AC438" t="str">
        <x:v>天</x:v>
      </x:c>
    </x:row>
    <x:row r="439">
      <x:c r="A439" t="str">
        <x:v>心身醫學科</x:v>
      </x:c>
      <x:c r="B439" t="str">
        <x:v>FE0113</x:v>
      </x:c>
      <x:c r="C439" t="str">
        <x:v>SF032</x:v>
      </x:c>
      <x:c r="D439" t="str">
        <x:v>實習醫學生訓練計畫</x:v>
      </x:c>
      <x:c r="E439" t="n">
        <x:v>2</x:v>
      </x:c>
      <x:c r="F439" t="n">
        <x:v>2</x:v>
      </x:c>
      <x:c r="G439" t="n">
        <x:v>1</x:v>
      </x:c>
      <x:c r="H439" t="str">
        <x:v>60-79</x:v>
      </x:c>
      <x:c r="I439" t="n">
        <x:v>2</x:v>
      </x:c>
      <x:c r="J439" t="str">
        <x:v>戒菸與戒酒諮詢</x:v>
      </x:c>
      <x:c r="K439" t="str">
        <x:v>臨床推理與鑑別診斷</x:v>
      </x:c>
      <x:c r="L439" t="n">
        <x:v>1</x:v>
      </x:c>
      <x:c r="M439" t="n">
        <x:v>6</x:v>
      </x:c>
      <x:c r="N439" t="n">
        <x:v>3</x:v>
      </x:c>
      <x:c r="O439"/>
      <x:c r="P439" t="n">
        <x:v>4</x:v>
      </x:c>
      <x:c r="Q439" t="n">
        <x:v>4</x:v>
      </x:c>
      <x:c r="R439" t="n">
        <x:v>5</x:v>
      </x:c>
      <x:c r="S439"/>
      <x:c r="T439" t="n">
        <x:v>5</x:v>
      </x:c>
      <x:c r="U439" t="n">
        <x:v>2</x:v>
      </x:c>
      <x:c r="V439" t="str">
        <x:v>學員答錯時能耐心拆解原因而非直接給予答案，並針對報告指出具體的改進段落，使學員能有效執行。</x:v>
      </x:c>
      <x:c r="W439" t="str">
        <x:v>該教師因兼職過多導致人手不足，且在戒菸戒酒諮詢中動輒發脾氣及當眾批評，致使團隊無人敢發言，需於午間查房持續觀察。</x:v>
      </x:c>
      <x:c r="X439" t="str">
        <x:v>指導教師</x:v>
      </x:c>
      <x:c r="Y439" t="str">
        <x:v>下階段針對「情緒化批評」制定改進行動，並主動請教師複核。</x:v>
      </x:c>
      <x:c r="Z439" t="n">
        <x:v>4</x:v>
      </x:c>
      <x:c r="AA439" t="str">
        <x:v>2023-Q4</x:v>
      </x:c>
      <x:c r="AB439" t="str">
        <x:v>分鐘</x:v>
      </x:c>
      <x:c r="AC439" t="str">
        <x:v>天</x:v>
      </x:c>
    </x:row>
    <x:row r="440">
      <x:c r="A440" t="str">
        <x:v>心身醫學科</x:v>
      </x:c>
      <x:c r="B440" t="str">
        <x:v>FE0113</x:v>
      </x:c>
      <x:c r="C440" t="str">
        <x:v>SF032</x:v>
      </x:c>
      <x:c r="D440" t="str">
        <x:v>專科護理師學員計畫</x:v>
      </x:c>
      <x:c r="E440"/>
      <x:c r="F440" t="n">
        <x:v>2</x:v>
      </x:c>
      <x:c r="G440" t="n">
        <x:v>1</x:v>
      </x:c>
      <x:c r="H440" t="str">
        <x:v>40-59</x:v>
      </x:c>
      <x:c r="I440" t="n">
        <x:v>1</x:v>
      </x:c>
      <x:c r="J440" t="str">
        <x:v>急性腸胃炎</x:v>
      </x:c>
      <x:c r="K440" t="str">
        <x:v>團隊溝通交班</x:v>
      </x:c>
      <x:c r="L440" t="n">
        <x:v>2</x:v>
      </x:c>
      <x:c r="M440" t="n">
        <x:v>4</x:v>
      </x:c>
      <x:c r="N440"/>
      <x:c r="O440"/>
      <x:c r="P440" t="n">
        <x:v>4</x:v>
      </x:c>
      <x:c r="Q440" t="n">
        <x:v>6</x:v>
      </x:c>
      <x:c r="R440" t="n">
        <x:v>4</x:v>
      </x:c>
      <x:c r="S440" t="n">
        <x:v>5</x:v>
      </x:c>
      <x:c r="T440" t="n">
        <x:v>30</x:v>
      </x:c>
      <x:c r="U440" t="n">
        <x:v>2</x:v>
      </x:c>
      <x:c r="V440" t="str">
        <x:v>該講師以具體案例說明團隊溝通與交班細節，並耐心拆解學員錯誤原因而非直接給出答案，使學員在門診時段能快速吸收且成效明顯。</x:v>
      </x:c>
      <x:c r="W440"/>
      <x:c r="X440" t="str">
        <x:v>指導教師</x:v>
      </x:c>
      <x:c r="Y440" t="str">
        <x:v>下階段針對「團隊消極」制定改進行動，並主動請教師複核。</x:v>
      </x:c>
      <x:c r="Z440"/>
      <x:c r="AA440" t="str">
        <x:v>2023-Q4</x:v>
      </x:c>
      <x:c r="AB440" t="str">
        <x:v>分鐘</x:v>
      </x:c>
      <x:c r="AC440" t="str">
        <x:v>天</x:v>
      </x:c>
    </x:row>
    <x:row r="441">
      <x:c r="A441" t="str">
        <x:v>心身醫學科</x:v>
      </x:c>
      <x:c r="B441" t="str">
        <x:v>FE0113</x:v>
      </x:c>
      <x:c r="C441" t="str">
        <x:v>SF032</x:v>
      </x:c>
      <x:c r="D441" t="str">
        <x:v>專科護理師學員計畫</x:v>
      </x:c>
      <x:c r="E441" t="n">
        <x:v>1</x:v>
      </x:c>
      <x:c r="F441" t="n">
        <x:v>2</x:v>
      </x:c>
      <x:c r="G441" t="n">
        <x:v>2</x:v>
      </x:c>
      <x:c r="H441" t="str">
        <x:v>80+</x:v>
      </x:c>
      <x:c r="I441" t="n">
        <x:v>2</x:v>
      </x:c>
      <x:c r="J441" t="str">
        <x:v>術後傷口感染（輕）</x:v>
      </x:c>
      <x:c r="K441" t="str">
        <x:v>醫病溝通與共同決策</x:v>
      </x:c>
      <x:c r="L441"/>
      <x:c r="M441"/>
      <x:c r="N441" t="n">
        <x:v>5</x:v>
      </x:c>
      <x:c r="O441" t="n">
        <x:v>4</x:v>
      </x:c>
      <x:c r="P441" t="n">
        <x:v>5</x:v>
      </x:c>
      <x:c r="Q441" t="n">
        <x:v>6</x:v>
      </x:c>
      <x:c r="R441" t="n">
        <x:v>4</x:v>
      </x:c>
      <x:c r="S441" t="n">
        <x:v>5</x:v>
      </x:c>
      <x:c r="T441" t="n">
        <x:v>10</x:v>
      </x:c>
      <x:c r="U441" t="n">
        <x:v>7</x:v>
      </x:c>
      <x:c r="V441"/>
      <x:c r="W441" t="str">
        <x:v>因教師兼職過多導致人手不足，致使床邊教學暫停，且壓力下常當眾批評令學員心驚。</x:v>
      </x:c>
      <x:c r="X441" t="str">
        <x:v>主治教師</x:v>
      </x:c>
      <x:c r="Y441"/>
      <x:c r="Z441" t="n">
        <x:v>4</x:v>
      </x:c>
      <x:c r="AA441" t="str">
        <x:v>2023-Q4</x:v>
      </x:c>
      <x:c r="AB441" t="str">
        <x:v>分鐘</x:v>
      </x:c>
      <x:c r="AC441" t="str">
        <x:v>天</x:v>
      </x:c>
    </x:row>
    <x:row r="442">
      <x:c r="A442" t="str">
        <x:v>心身醫學科</x:v>
      </x:c>
      <x:c r="B442" t="str">
        <x:v>FE0114</x:v>
      </x:c>
      <x:c r="C442" t="str">
        <x:v>SF033</x:v>
      </x:c>
      <x:c r="D442" t="str">
        <x:v>專科醫師在訓計畫</x:v>
      </x:c>
      <x:c r="E442" t="n">
        <x:v>6</x:v>
      </x:c>
      <x:c r="F442" t="n">
        <x:v>5</x:v>
      </x:c>
      <x:c r="G442" t="n">
        <x:v>2</x:v>
      </x:c>
      <x:c r="H442" t="str">
        <x:v>40-59</x:v>
      </x:c>
      <x:c r="I442" t="n">
        <x:v>2</x:v>
      </x:c>
      <x:c r="J442" t="str">
        <x:v>哮喘穩定期</x:v>
      </x:c>
      <x:c r="K442" t="str">
        <x:v>時間管理與分工</x:v>
      </x:c>
      <x:c r="L442" t="n">
        <x:v>2</x:v>
      </x:c>
      <x:c r="M442" t="n">
        <x:v>6</x:v>
      </x:c>
      <x:c r="N442" t="n">
        <x:v>6</x:v>
      </x:c>
      <x:c r="O442" t="n">
        <x:v>6</x:v>
      </x:c>
      <x:c r="P442" t="n">
        <x:v>6</x:v>
      </x:c>
      <x:c r="Q442"/>
      <x:c r="R442" t="n">
        <x:v>6</x:v>
      </x:c>
      <x:c r="S442" t="n">
        <x:v>6</x:v>
      </x:c>
      <x:c r="T442" t="n">
        <x:v>15</x:v>
      </x:c>
      <x:c r="U442" t="n">
        <x:v>2</x:v>
      </x:c>
      <x:c r="V442" t="str">
        <x:v>能具體且耐心地以淺顯例子講解哮喘穩定期觀念，明確指出臨床操作步驟，使學員能於病房即時應用並看見進步。</x:v>
      </x:c>
      <x:c r="W442"/>
      <x:c r="X442" t="str">
        <x:v>指導教師</x:v>
      </x:c>
      <x:c r="Y442" t="str">
        <x:v>下階段針對「設備短缺」制定改進行動，並主動請教師複核。</x:v>
      </x:c>
      <x:c r="Z442" t="n">
        <x:v>6</x:v>
      </x:c>
      <x:c r="AA442" t="str">
        <x:v>2024-Q2</x:v>
      </x:c>
      <x:c r="AB442" t="str">
        <x:v>分鐘</x:v>
      </x:c>
      <x:c r="AC442" t="str">
        <x:v>天</x:v>
      </x:c>
    </x:row>
    <x:row r="443">
      <x:c r="A443" t="str">
        <x:v>心身醫學科</x:v>
      </x:c>
      <x:c r="B443" t="str">
        <x:v>FE0114</x:v>
      </x:c>
      <x:c r="C443" t="str">
        <x:v>SF033</x:v>
      </x:c>
      <x:c r="D443" t="str">
        <x:v>住院醫師訓練計畫</x:v>
      </x:c>
      <x:c r="E443" t="n">
        <x:v>6</x:v>
      </x:c>
      <x:c r="F443" t="n">
        <x:v>5</x:v>
      </x:c>
      <x:c r="G443" t="n">
        <x:v>2</x:v>
      </x:c>
      <x:c r="H443" t="str">
        <x:v>80+</x:v>
      </x:c>
      <x:c r="I443" t="n">
        <x:v>2</x:v>
      </x:c>
      <x:c r="J443" t="str">
        <x:v>慢性腎病第三期</x:v>
      </x:c>
      <x:c r="K443"/>
      <x:c r="L443" t="n">
        <x:v>2</x:v>
      </x:c>
      <x:c r="M443" t="n">
        <x:v>4</x:v>
      </x:c>
      <x:c r="N443" t="n">
        <x:v>6</x:v>
      </x:c>
      <x:c r="O443"/>
      <x:c r="P443" t="n">
        <x:v>5</x:v>
      </x:c>
      <x:c r="Q443" t="n">
        <x:v>5</x:v>
      </x:c>
      <x:c r="R443" t="n">
        <x:v>6</x:v>
      </x:c>
      <x:c r="S443" t="n">
        <x:v>5</x:v>
      </x:c>
      <x:c r="T443" t="n">
        <x:v>30</x:v>
      </x:c>
      <x:c r="U443" t="n">
        <x:v>5</x:v>
      </x:c>
      <x:c r="V443" t="str">
        <x:v>該員展現高度主動性，不僅主動撥時間複盤學員表現，更在查房中從病史到規畫層次分明地一步步耐心引導。其親手示範再放手讓學員做的節奏拿捏得宜，堪為典範，值得肯定。</x:v>
      </x:c>
      <x:c r="W443" t="str">
        <x:v>設備短缺的陰影無處不在，排隊已成常態；且午間查房時設備尚未穩定。</x:v>
      </x:c>
      <x:c r="X443" t="str">
        <x:v>臨床教師</x:v>
      </x:c>
      <x:c r="Y443" t="str">
        <x:v>下階段針對「設備短缺」制定改進行動，並主動請教師複核。</x:v>
      </x:c>
      <x:c r="Z443" t="n">
        <x:v>5</x:v>
      </x:c>
      <x:c r="AA443" t="str">
        <x:v>2024-Q2</x:v>
      </x:c>
      <x:c r="AB443" t="str">
        <x:v>分鐘</x:v>
      </x:c>
      <x:c r="AC443" t="str">
        <x:v>天</x:v>
      </x:c>
    </x:row>
    <x:row r="444">
      <x:c r="A444" t="str">
        <x:v>心身醫學科</x:v>
      </x:c>
      <x:c r="B444" t="str">
        <x:v>FE0115</x:v>
      </x:c>
      <x:c r="C444" t="str">
        <x:v>SF034</x:v>
      </x:c>
      <x:c r="D444" t="str">
        <x:v>專科醫師在訓計畫</x:v>
      </x:c>
      <x:c r="E444" t="n">
        <x:v>6</x:v>
      </x:c>
      <x:c r="F444" t="n">
        <x:v>6</x:v>
      </x:c>
      <x:c r="G444" t="n">
        <x:v>2</x:v>
      </x:c>
      <x:c r="H444" t="str">
        <x:v>60-79</x:v>
      </x:c>
      <x:c r="I444" t="n">
        <x:v>1</x:v>
      </x:c>
      <x:c r="J444" t="str">
        <x:v>急性腸胃炎</x:v>
      </x:c>
      <x:c r="K444" t="str">
        <x:v>時間管理與分工</x:v>
      </x:c>
      <x:c r="L444" t="n">
        <x:v>1</x:v>
      </x:c>
      <x:c r="M444" t="n">
        <x:v>4</x:v>
      </x:c>
      <x:c r="N444" t="n">
        <x:v>5</x:v>
      </x:c>
      <x:c r="O444" t="n">
        <x:v>4</x:v>
      </x:c>
      <x:c r="P444" t="n">
        <x:v>4</x:v>
      </x:c>
      <x:c r="Q444" t="n">
        <x:v>4</x:v>
      </x:c>
      <x:c r="R444" t="n">
        <x:v>3</x:v>
      </x:c>
      <x:c r="S444" t="n">
        <x:v>4</x:v>
      </x:c>
      <x:c r="T444" t="n">
        <x:v>30</x:v>
      </x:c>
      <x:c r="U444" t="n">
        <x:v>1</x:v>
      </x:c>
      <x:c r="V444" t="str">
        <x:v>錄影複盤系統具體且設備齊全，透過生動的急性腸胃炎案例回放，讓學員能執行每項建議並在門診時段看得見明顯進步。</x:v>
      </x:c>
      <x:c r="W444" t="str">
        <x:v>設備短缺導致老舊模型狀況百出，致使教學一再中斷且門診時段尚未穩定；加之每次查房遲到，嚴重剝削了教學時間。</x:v>
      </x:c>
      <x:c r="X444" t="str">
        <x:v>臨床教師</x:v>
      </x:c>
      <x:c r="Y444" t="str">
        <x:v>下階段針對「時間失守」制定改進行動，並主動請教師複核。</x:v>
      </x:c>
      <x:c r="Z444" t="n">
        <x:v>5</x:v>
      </x:c>
      <x:c r="AA444" t="str">
        <x:v>2023-Q1</x:v>
      </x:c>
      <x:c r="AB444" t="str">
        <x:v>分鐘</x:v>
      </x:c>
      <x:c r="AC444" t="str">
        <x:v>天</x:v>
      </x:c>
    </x:row>
    <x:row r="445">
      <x:c r="A445" t="str">
        <x:v>心身醫學科</x:v>
      </x:c>
      <x:c r="B445" t="str">
        <x:v>FE0115</x:v>
      </x:c>
      <x:c r="C445" t="str">
        <x:v>SF034</x:v>
      </x:c>
      <x:c r="D445" t="str">
        <x:v>住院醫師訓練計畫</x:v>
      </x:c>
      <x:c r="E445" t="n">
        <x:v>8</x:v>
      </x:c>
      <x:c r="F445" t="n">
        <x:v>6</x:v>
      </x:c>
      <x:c r="G445" t="n">
        <x:v>1</x:v>
      </x:c>
      <x:c r="H445" t="str">
        <x:v>0-19</x:v>
      </x:c>
      <x:c r="I445" t="n">
        <x:v>1</x:v>
      </x:c>
      <x:c r="J445"/>
      <x:c r="K445" t="str">
        <x:v>人文關懷與倫理敏感</x:v>
      </x:c>
      <x:c r="L445" t="n">
        <x:v>2</x:v>
      </x:c>
      <x:c r="M445" t="n">
        <x:v>6</x:v>
      </x:c>
      <x:c r="N445" t="n">
        <x:v>4</x:v>
      </x:c>
      <x:c r="O445"/>
      <x:c r="P445" t="n">
        <x:v>4</x:v>
      </x:c>
      <x:c r="Q445" t="n">
        <x:v>3</x:v>
      </x:c>
      <x:c r="R445" t="n">
        <x:v>4</x:v>
      </x:c>
      <x:c r="S445" t="n">
        <x:v>4</x:v>
      </x:c>
      <x:c r="T445" t="n">
        <x:v>30</x:v>
      </x:c>
      <x:c r="U445" t="n">
        <x:v>1</x:v>
      </x:c>
      <x:c r="V445" t="str">
        <x:v>其以淺顯實例耐心剖析蕁麻疹反覆發作的倫理課題，並透過透明負責的同意書處理展現誠信，令學員在門診時段進步有目共睹。</x:v>
      </x:c>
      <x:c r="W445" t="str">
        <x:v>約定八點查房卻遲到半小時；此外，於門診時段總是當眾批評報告遲交，教導方式過於難堪。</x:v>
      </x:c>
      <x:c r="X445" t="str">
        <x:v>主治教師</x:v>
      </x:c>
      <x:c r="Y445" t="str">
        <x:v>下階段針對「時間失守」制定改進行動，並主動請教師複核。</x:v>
      </x:c>
      <x:c r="Z445" t="n">
        <x:v>5</x:v>
      </x:c>
      <x:c r="AA445" t="str">
        <x:v>2023-Q1</x:v>
      </x:c>
      <x:c r="AB445" t="str">
        <x:v>分鐘</x:v>
      </x:c>
      <x:c r="AC445" t="str">
        <x:v>天</x:v>
      </x:c>
    </x:row>
    <x:row r="446">
      <x:c r="A446" t="str">
        <x:v>心身醫學科</x:v>
      </x:c>
      <x:c r="B446" t="str">
        <x:v>FE0115</x:v>
      </x:c>
      <x:c r="C446" t="str">
        <x:v>SF034</x:v>
      </x:c>
      <x:c r="D446" t="str">
        <x:v>專科醫師在訓計畫</x:v>
      </x:c>
      <x:c r="E446" t="n">
        <x:v>8</x:v>
      </x:c>
      <x:c r="F446" t="n">
        <x:v>6</x:v>
      </x:c>
      <x:c r="G446" t="n">
        <x:v>1</x:v>
      </x:c>
      <x:c r="H446" t="str">
        <x:v>60-79</x:v>
      </x:c>
      <x:c r="I446" t="n">
        <x:v>2</x:v>
      </x:c>
      <x:c r="J446"/>
      <x:c r="K446"/>
      <x:c r="L446" t="n">
        <x:v>2</x:v>
      </x:c>
      <x:c r="M446" t="n">
        <x:v>6</x:v>
      </x:c>
      <x:c r="N446" t="n">
        <x:v>5</x:v>
      </x:c>
      <x:c r="O446" t="n">
        <x:v>4</x:v>
      </x:c>
      <x:c r="P446" t="n">
        <x:v>4</x:v>
      </x:c>
      <x:c r="Q446" t="n">
        <x:v>4</x:v>
      </x:c>
      <x:c r="R446"/>
      <x:c r="S446" t="n">
        <x:v>4</x:v>
      </x:c>
      <x:c r="T446" t="n">
        <x:v>20</x:v>
      </x:c>
      <x:c r="U446" t="n">
        <x:v>1</x:v>
      </x:c>
      <x:c r="V446" t="str">
        <x:v>學員能主動點出三處改進之處並當場修正，且設備齊全、練習素材充足，確保每位學員皆能上手。</x:v>
      </x:c>
      <x:c r="W446" t="str">
        <x:v>回饋內容過於模糊且籠統，導致教學重點不明；此外，因回饋延遲交付，致使教學循環形同中斷。</x:v>
      </x:c>
      <x:c r="X446" t="str">
        <x:v>指導教師</x:v>
      </x:c>
      <x:c r="Y446" t="str">
        <x:v>下階段針對「模糊回饋」制定改進行動，並主動請教師複核。</x:v>
      </x:c>
      <x:c r="Z446"/>
      <x:c r="AA446" t="str">
        <x:v>2023-Q1</x:v>
      </x:c>
      <x:c r="AB446" t="str">
        <x:v>分鐘</x:v>
      </x:c>
      <x:c r="AC446" t="str">
        <x:v>天</x:v>
      </x:c>
    </x:row>
    <x:row r="447">
      <x:c r="A447" t="str">
        <x:v>心身醫學科</x:v>
      </x:c>
      <x:c r="B447" t="str">
        <x:v>FE0115</x:v>
      </x:c>
      <x:c r="C447" t="str">
        <x:v>SF034</x:v>
      </x:c>
      <x:c r="D447" t="str">
        <x:v>專科醫師在訓計畫</x:v>
      </x:c>
      <x:c r="E447" t="n">
        <x:v>4</x:v>
      </x:c>
      <x:c r="F447" t="n">
        <x:v>6</x:v>
      </x:c>
      <x:c r="G447" t="n">
        <x:v>2</x:v>
      </x:c>
      <x:c r="H447" t="str">
        <x:v>0-19</x:v>
      </x:c>
      <x:c r="I447" t="n">
        <x:v>1</x:v>
      </x:c>
      <x:c r="J447" t="str">
        <x:v>戒菸與戒酒諮詢</x:v>
      </x:c>
      <x:c r="K447" t="str">
        <x:v>時間管理與分工</x:v>
      </x:c>
      <x:c r="L447"/>
      <x:c r="M447" t="n">
        <x:v>4</x:v>
      </x:c>
      <x:c r="N447" t="n">
        <x:v>3</x:v>
      </x:c>
      <x:c r="O447"/>
      <x:c r="P447" t="n">
        <x:v>5</x:v>
      </x:c>
      <x:c r="Q447" t="n">
        <x:v>5</x:v>
      </x:c>
      <x:c r="R447"/>
      <x:c r="S447" t="n">
        <x:v>4</x:v>
      </x:c>
      <x:c r="T447" t="n">
        <x:v>2</x:v>
      </x:c>
      <x:c r="U447" t="n">
        <x:v>3</x:v>
      </x:c>
      <x:c r="V447" t="str">
        <x:v>親手示範並適時放手引導，節奏掌控得宜；因病例多樣且視野開闊，門診時段的進步有目共睹。</x:v>
      </x:c>
      <x:c r="W447" t="str">
        <x:v>由於設備短缺且模型老舊導致教學頻繁中斷，加之常有人手不足，帶班教師難以兼顧教學，需持續觀察門診時段狀況。</x:v>
      </x:c>
      <x:c r="X447" t="str">
        <x:v>指導教師</x:v>
      </x:c>
      <x:c r="Y447" t="str">
        <x:v>下階段針對「設備短缺」制定改進行動，並主動請教師複核。</x:v>
      </x:c>
      <x:c r="Z447" t="n">
        <x:v>5</x:v>
      </x:c>
      <x:c r="AA447" t="str">
        <x:v>2023-Q1</x:v>
      </x:c>
      <x:c r="AB447" t="str">
        <x:v>分鐘</x:v>
      </x:c>
      <x:c r="AC447" t="str">
        <x:v>天</x:v>
      </x:c>
    </x:row>
    <x:row r="448">
      <x:c r="A448" t="str">
        <x:v>心身醫學科</x:v>
      </x:c>
      <x:c r="B448" t="str">
        <x:v>FE0115</x:v>
      </x:c>
      <x:c r="C448" t="str">
        <x:v>SF034</x:v>
      </x:c>
      <x:c r="D448" t="str">
        <x:v>專科護理師學員計畫</x:v>
      </x:c>
      <x:c r="E448" t="n">
        <x:v>2</x:v>
      </x:c>
      <x:c r="F448" t="n">
        <x:v>6</x:v>
      </x:c>
      <x:c r="G448" t="n">
        <x:v>1</x:v>
      </x:c>
      <x:c r="H448" t="str">
        <x:v>80+</x:v>
      </x:c>
      <x:c r="I448" t="n">
        <x:v>1</x:v>
      </x:c>
      <x:c r="J448" t="str">
        <x:v>下背痛（機械性）</x:v>
      </x:c>
      <x:c r="K448" t="str">
        <x:v>衛教表達與資源運用</x:v>
      </x:c>
      <x:c r="L448"/>
      <x:c r="M448"/>
      <x:c r="N448" t="n">
        <x:v>4</x:v>
      </x:c>
      <x:c r="O448" t="n">
        <x:v>3</x:v>
      </x:c>
      <x:c r="P448"/>
      <x:c r="Q448" t="n">
        <x:v>4</x:v>
      </x:c>
      <x:c r="R448" t="n">
        <x:v>4</x:v>
      </x:c>
      <x:c r="S448" t="n">
        <x:v>5</x:v>
      </x:c>
      <x:c r="T448" t="n">
        <x:v>20</x:v>
      </x:c>
      <x:c r="U448" t="n">
        <x:v>2</x:v>
      </x:c>
      <x:c r="V448" t="str">
        <x:v>教學中強調倫理規範，於下背痛案例前落實尊重病人意願與去識別化；同時病例多樣且涵蓋值班場景，使常見病症之討論深度自然提升。</x:v>
      </x:c>
      <x:c r="W448" t="str">
        <x:v>醫療設備短缺導致儀器老舊，使學員在操作練習時頻頻出錯。此外，帶教者常在值班場景下，當眾批評學員的病史遺漏，令場面令人難堪。</x:v>
      </x:c>
      <x:c r="X448" t="str">
        <x:v>主治教師</x:v>
      </x:c>
      <x:c r="Y448" t="str">
        <x:v>下階段針對「設備短缺」制定改進行動，並主動請教師複核。</x:v>
      </x:c>
      <x:c r="Z448" t="n">
        <x:v>4</x:v>
      </x:c>
      <x:c r="AA448" t="str">
        <x:v>2023-Q1</x:v>
      </x:c>
      <x:c r="AB448" t="str">
        <x:v>分鐘</x:v>
      </x:c>
      <x:c r="AC448" t="str">
        <x:v>天</x:v>
      </x:c>
    </x:row>
    <x:row r="449">
      <x:c r="A449" t="str">
        <x:v>再生醫學科</x:v>
      </x:c>
      <x:c r="B449" t="str">
        <x:v>FE0116</x:v>
      </x:c>
      <x:c r="C449" t="str">
        <x:v>SF035</x:v>
      </x:c>
      <x:c r="D449" t="str">
        <x:v>專科護理師學員計畫</x:v>
      </x:c>
      <x:c r="E449" t="n">
        <x:v>2</x:v>
      </x:c>
      <x:c r="F449" t="n">
        <x:v>3</x:v>
      </x:c>
      <x:c r="G449" t="n">
        <x:v>1</x:v>
      </x:c>
      <x:c r="H449" t="str">
        <x:v>20-39</x:v>
      </x:c>
      <x:c r="I449" t="n">
        <x:v>1</x:v>
      </x:c>
      <x:c r="J449" t="str">
        <x:v>貧血原因待查</x:v>
      </x:c>
      <x:c r="K449" t="str">
        <x:v>時間管理與分工</x:v>
      </x:c>
      <x:c r="L449" t="n">
        <x:v>3</x:v>
      </x:c>
      <x:c r="M449" t="n">
        <x:v>4</x:v>
      </x:c>
      <x:c r="N449"/>
      <x:c r="O449" t="n">
        <x:v>5</x:v>
      </x:c>
      <x:c r="P449" t="n">
        <x:v>5</x:v>
      </x:c>
      <x:c r="Q449" t="n">
        <x:v>5</x:v>
      </x:c>
      <x:c r="R449" t="n">
        <x:v>5</x:v>
      </x:c>
      <x:c r="S449" t="n">
        <x:v>6</x:v>
      </x:c>
      <x:c r="T449" t="n">
        <x:v>1</x:v>
      </x:c>
      <x:c r="U449" t="n">
        <x:v>7</x:v>
      </x:c>
      <x:c r="V449" t="str">
        <x:v>教學示範為典範，能不厭其煩地重複步驟且語氣平和，展現極佳的耐心；此外，教學設備齊全且錄影複盤系統完善，能親手示範不將就的無菌細節，使案例回放更顯生動。</x:v>
      </x:c>
      <x:c r="W449" t="str">
        <x:v>該學員表達模糊常令人不知所云，且因時間管理與分工操作問題導致復盤會議本週第三次遲到臨時取消，需持續觀察。</x:v>
      </x:c>
      <x:c r="X449" t="str">
        <x:v>臨床教師</x:v>
      </x:c>
      <x:c r="Y449" t="str">
        <x:v>下階段針對「模糊回饋」制定改進行動，並主動請教師複核。</x:v>
      </x:c>
      <x:c r="Z449" t="n">
        <x:v>5</x:v>
      </x:c>
      <x:c r="AA449" t="str">
        <x:v>2023-Q3</x:v>
      </x:c>
      <x:c r="AB449" t="str">
        <x:v>分鐘</x:v>
      </x:c>
      <x:c r="AC449" t="str">
        <x:v>天</x:v>
      </x:c>
    </x:row>
    <x:row r="450">
      <x:c r="A450" t="str">
        <x:v>再生醫學科</x:v>
      </x:c>
      <x:c r="B450" t="str">
        <x:v>FE0117</x:v>
      </x:c>
      <x:c r="C450" t="str">
        <x:v>SF036</x:v>
      </x:c>
      <x:c r="D450" t="str">
        <x:v>專科醫師在訓計畫</x:v>
      </x:c>
      <x:c r="E450" t="n">
        <x:v>4</x:v>
      </x:c>
      <x:c r="F450" t="n">
        <x:v>5</x:v>
      </x:c>
      <x:c r="G450" t="n">
        <x:v>1</x:v>
      </x:c>
      <x:c r="H450" t="str">
        <x:v>20-39</x:v>
      </x:c>
      <x:c r="I450" t="n">
        <x:v>1</x:v>
      </x:c>
      <x:c r="J450" t="str">
        <x:v>疫苗不良事件觀察</x:v>
      </x:c>
      <x:c r="K450"/>
      <x:c r="L450" t="n">
        <x:v>1</x:v>
      </x:c>
      <x:c r="M450" t="n">
        <x:v>5</x:v>
      </x:c>
      <x:c r="N450" t="n">
        <x:v>6</x:v>
      </x:c>
      <x:c r="O450" t="n">
        <x:v>4</x:v>
      </x:c>
      <x:c r="P450" t="n">
        <x:v>5</x:v>
      </x:c>
      <x:c r="Q450" t="n">
        <x:v>5</x:v>
      </x:c>
      <x:c r="R450" t="n">
        <x:v>4</x:v>
      </x:c>
      <x:c r="S450"/>
      <x:c r="T450" t="n">
        <x:v>20</x:v>
      </x:c>
      <x:c r="U450" t="n">
        <x:v>3</x:v>
      </x:c>
      <x:c r="V450" t="str">
        <x:v>秉持倫理與耐心，始終尊重病人的自主權；並能以耐心引導學員梳理思維，進步顯而易見。</x:v>
      </x:c>
      <x:c r="W450"/>
      <x:c r="X450" t="str">
        <x:v>臨床教師</x:v>
      </x:c>
      <x:c r="Y450" t="str">
        <x:v>下階段針對「態度消極」制定改進行動，並主動請教師複核。</x:v>
      </x:c>
      <x:c r="Z450" t="n">
        <x:v>5</x:v>
      </x:c>
      <x:c r="AA450" t="str">
        <x:v>2022-Q1</x:v>
      </x:c>
      <x:c r="AB450" t="str">
        <x:v>分鐘</x:v>
      </x:c>
      <x:c r="AC450" t="str">
        <x:v>天</x:v>
      </x:c>
    </x:row>
    <x:row r="451">
      <x:c r="A451" t="str">
        <x:v>再生醫學科</x:v>
      </x:c>
      <x:c r="B451" t="str">
        <x:v>FE0117</x:v>
      </x:c>
      <x:c r="C451" t="str">
        <x:v>SF036</x:v>
      </x:c>
      <x:c r="D451" t="str">
        <x:v>一般臨床訓練</x:v>
      </x:c>
      <x:c r="E451" t="n">
        <x:v>2</x:v>
      </x:c>
      <x:c r="F451" t="n">
        <x:v>5</x:v>
      </x:c>
      <x:c r="G451" t="n">
        <x:v>1</x:v>
      </x:c>
      <x:c r="H451" t="str">
        <x:v>40-59</x:v>
      </x:c>
      <x:c r="I451" t="n">
        <x:v>2</x:v>
      </x:c>
      <x:c r="J451"/>
      <x:c r="K451" t="str">
        <x:v>團隊溝通交班</x:v>
      </x:c>
      <x:c r="L451" t="n">
        <x:v>3</x:v>
      </x:c>
      <x:c r="M451" t="n">
        <x:v>5</x:v>
      </x:c>
      <x:c r="N451" t="n">
        <x:v>5</x:v>
      </x:c>
      <x:c r="O451"/>
      <x:c r="P451" t="n">
        <x:v>5</x:v>
      </x:c>
      <x:c r="Q451" t="n">
        <x:v>5</x:v>
      </x:c>
      <x:c r="R451" t="n">
        <x:v>4</x:v>
      </x:c>
      <x:c r="S451"/>
      <x:c r="T451" t="n">
        <x:v>30</x:v>
      </x:c>
      <x:c r="U451" t="n">
        <x:v>5</x:v>
      </x:c>
      <x:c r="V451" t="str">
        <x:v>該教師以身作則展現教學典範，因週末值班成效明顯且設備齊全，帶動學員準時到崗與教學流程順暢。</x:v>
      </x:c>
      <x:c r="W451" t="str">
        <x:v>回饋延遲過久令學員心焦，需於週末值班期間持續觀察。</x:v>
      </x:c>
      <x:c r="X451" t="str">
        <x:v>主治教師</x:v>
      </x:c>
      <x:c r="Y451" t="str">
        <x:v>下階段針對「延遲回饋」制定改進行動，並主動請教師複核。</x:v>
      </x:c>
      <x:c r="Z451" t="n">
        <x:v>4</x:v>
      </x:c>
      <x:c r="AA451" t="str">
        <x:v>2022-Q1</x:v>
      </x:c>
      <x:c r="AB451" t="str">
        <x:v>分鐘</x:v>
      </x:c>
      <x:c r="AC451" t="str">
        <x:v>天</x:v>
      </x:c>
    </x:row>
    <x:row r="452">
      <x:c r="A452" t="str">
        <x:v>再生醫學科</x:v>
      </x:c>
      <x:c r="B452" t="str">
        <x:v>FE0117</x:v>
      </x:c>
      <x:c r="C452" t="str">
        <x:v>SF036</x:v>
      </x:c>
      <x:c r="D452" t="str">
        <x:v>專科護理師學員計畫</x:v>
      </x:c>
      <x:c r="E452"/>
      <x:c r="F452" t="n">
        <x:v>5</x:v>
      </x:c>
      <x:c r="G452" t="n">
        <x:v>1</x:v>
      </x:c>
      <x:c r="H452" t="str">
        <x:v>0-19</x:v>
      </x:c>
      <x:c r="I452" t="n">
        <x:v>1</x:v>
      </x:c>
      <x:c r="J452" t="str">
        <x:v>憂鬱情緒評估</x:v>
      </x:c>
      <x:c r="K452" t="str">
        <x:v>醫病溝通與共同決策</x:v>
      </x:c>
      <x:c r="L452"/>
      <x:c r="M452" t="n">
        <x:v>5</x:v>
      </x:c>
      <x:c r="N452" t="n">
        <x:v>5</x:v>
      </x:c>
      <x:c r="O452" t="n">
        <x:v>4</x:v>
      </x:c>
      <x:c r="P452" t="n">
        <x:v>4</x:v>
      </x:c>
      <x:c r="Q452" t="n">
        <x:v>5</x:v>
      </x:c>
      <x:c r="R452"/>
      <x:c r="S452"/>
      <x:c r="T452" t="n">
        <x:v>5</x:v>
      </x:c>
      <x:c r="U452" t="n">
        <x:v>14</x:v>
      </x:c>
      <x:c r="V452" t="str">
        <x:v>該生於門診中透過教師對病例多樣性的示範，以身作則展現倫理與典範，讓其進步有目共睹。</x:v>
      </x:c>
      <x:c r="W452" t="str">
        <x:v>教學時常因延遲出現兩次，導致學員只能散會；回饋亦經常遲到，使學員在門診時段內已重複使用錯誤做法。</x:v>
      </x:c>
      <x:c r="X452" t="str">
        <x:v>指導教師</x:v>
      </x:c>
      <x:c r="Y452"/>
      <x:c r="Z452"/>
      <x:c r="AA452" t="str">
        <x:v>2022-Q1</x:v>
      </x:c>
      <x:c r="AB452" t="str">
        <x:v>分鐘</x:v>
      </x:c>
      <x:c r="AC452" t="str">
        <x:v>天</x:v>
      </x:c>
    </x:row>
    <x:row r="453">
      <x:c r="A453" t="str">
        <x:v>再生醫學科</x:v>
      </x:c>
      <x:c r="B453" t="str">
        <x:v>FE0117</x:v>
      </x:c>
      <x:c r="C453" t="str">
        <x:v>SF036</x:v>
      </x:c>
      <x:c r="D453" t="str">
        <x:v>專科護理師學員計畫</x:v>
      </x:c>
      <x:c r="E453" t="n">
        <x:v>2</x:v>
      </x:c>
      <x:c r="F453" t="n">
        <x:v>5</x:v>
      </x:c>
      <x:c r="G453" t="n">
        <x:v>2</x:v>
      </x:c>
      <x:c r="H453" t="str">
        <x:v>60-79</x:v>
      </x:c>
      <x:c r="I453" t="n">
        <x:v>2</x:v>
      </x:c>
      <x:c r="J453" t="str">
        <x:v>第二型糖尿病（初診）</x:v>
      </x:c>
      <x:c r="K453" t="str">
        <x:v>急症初判與轉診時機</x:v>
      </x:c>
      <x:c r="L453" t="n">
        <x:v>1</x:v>
      </x:c>
      <x:c r="M453"/>
      <x:c r="N453"/>
      <x:c r="O453" t="n">
        <x:v>4</x:v>
      </x:c>
      <x:c r="P453" t="n">
        <x:v>4</x:v>
      </x:c>
      <x:c r="Q453" t="n">
        <x:v>6</x:v>
      </x:c>
      <x:c r="R453" t="n">
        <x:v>4</x:v>
      </x:c>
      <x:c r="S453" t="n">
        <x:v>4</x:v>
      </x:c>
      <x:c r="T453" t="n">
        <x:v>20</x:v>
      </x:c>
      <x:c r="U453" t="n">
        <x:v>1</x:v>
      </x:c>
      <x:c r="V453" t="str">
        <x:v>示範過程不厭其疲地重複六次，語氣始終平和且展現十足耐心；再生醫學科設備齊全，每週定期進行操作示範，門診時段的進步清晰可見。</x:v>
      </x:c>
      <x:c r="W453" t="str">
        <x:v>再生醫學科設備短缺，導致學員需輪流排隊等候，需持續觀察門診時段之狀況。</x:v>
      </x:c>
      <x:c r="X453" t="str">
        <x:v>主治教師</x:v>
      </x:c>
      <x:c r="Y453" t="str">
        <x:v>下階段針對「設備短缺」制定改進行動，並主動請教師複核。</x:v>
      </x:c>
      <x:c r="Z453" t="n">
        <x:v>5</x:v>
      </x:c>
      <x:c r="AA453" t="str">
        <x:v>2022-Q1</x:v>
      </x:c>
      <x:c r="AB453" t="str">
        <x:v>分鐘</x:v>
      </x:c>
      <x:c r="AC453" t="str">
        <x:v>天</x:v>
      </x:c>
    </x:row>
    <x:row r="454">
      <x:c r="A454" t="str">
        <x:v>再生醫學科</x:v>
      </x:c>
      <x:c r="B454" t="str">
        <x:v>FE0117</x:v>
      </x:c>
      <x:c r="C454" t="str">
        <x:v>SF036</x:v>
      </x:c>
      <x:c r="D454" t="str">
        <x:v>一般臨床訓練</x:v>
      </x:c>
      <x:c r="E454" t="n">
        <x:v>4</x:v>
      </x:c>
      <x:c r="F454" t="n">
        <x:v>5</x:v>
      </x:c>
      <x:c r="G454" t="n">
        <x:v>2</x:v>
      </x:c>
      <x:c r="H454" t="str">
        <x:v>20-39</x:v>
      </x:c>
      <x:c r="I454" t="n">
        <x:v>2</x:v>
      </x:c>
      <x:c r="J454"/>
      <x:c r="K454" t="str">
        <x:v>處置優先順序判斷</x:v>
      </x:c>
      <x:c r="L454" t="n">
        <x:v>3</x:v>
      </x:c>
      <x:c r="M454" t="n">
        <x:v>5</x:v>
      </x:c>
      <x:c r="N454" t="n">
        <x:v>6</x:v>
      </x:c>
      <x:c r="O454" t="n">
        <x:v>6</x:v>
      </x:c>
      <x:c r="P454" t="n">
        <x:v>6</x:v>
      </x:c>
      <x:c r="Q454"/>
      <x:c r="R454" t="n">
        <x:v>5</x:v>
      </x:c>
      <x:c r="S454"/>
      <x:c r="T454" t="n">
        <x:v>45</x:v>
      </x:c>
      <x:c r="U454" t="n">
        <x:v>3</x:v>
      </x:c>
      <x:c r="V454" t="str">
        <x:v>主動撥出時間進行教學複盤，不待學員詢問；且案例豐富、病例多樣，配合設備齊全的練習環境，能隨時進行技巧練習。</x:v>
      </x:c>
      <x:c r="W454" t="str">
        <x:v>再生醫學科病房因人手不足，導致查房時間屢次被壓縮。</x:v>
      </x:c>
      <x:c r="X454" t="str">
        <x:v>臨床教師</x:v>
      </x:c>
      <x:c r="Y454" t="str">
        <x:v>下階段針對「人手不足」制定改進行動，並主動請教師複核。</x:v>
      </x:c>
      <x:c r="Z454" t="n">
        <x:v>5</x:v>
      </x:c>
      <x:c r="AA454" t="str">
        <x:v>2022-Q1</x:v>
      </x:c>
      <x:c r="AB454" t="str">
        <x:v>分鐘</x:v>
      </x:c>
      <x:c r="AC454" t="str">
        <x:v>天</x:v>
      </x:c>
    </x:row>
    <x:row r="455">
      <x:c r="A455" t="str">
        <x:v>再生醫學科</x:v>
      </x:c>
      <x:c r="B455" t="str">
        <x:v>FE0117</x:v>
      </x:c>
      <x:c r="C455" t="str">
        <x:v>SF036</x:v>
      </x:c>
      <x:c r="D455" t="str">
        <x:v>一般臨床訓練</x:v>
      </x:c>
      <x:c r="E455"/>
      <x:c r="F455" t="n">
        <x:v>5</x:v>
      </x:c>
      <x:c r="G455" t="n">
        <x:v>2</x:v>
      </x:c>
      <x:c r="H455" t="str">
        <x:v>0-19</x:v>
      </x:c>
      <x:c r="I455" t="n">
        <x:v>2</x:v>
      </x:c>
      <x:c r="J455" t="str">
        <x:v>社區獲得性肺炎（觀察）</x:v>
      </x:c>
      <x:c r="K455"/>
      <x:c r="L455" t="n">
        <x:v>1</x:v>
      </x:c>
      <x:c r="M455" t="n">
        <x:v>4</x:v>
      </x:c>
      <x:c r="N455"/>
      <x:c r="O455" t="n">
        <x:v>4</x:v>
      </x:c>
      <x:c r="P455" t="n">
        <x:v>6</x:v>
      </x:c>
      <x:c r="Q455" t="n">
        <x:v>5</x:v>
      </x:c>
      <x:c r="R455"/>
      <x:c r="S455"/>
      <x:c r="T455" t="n">
        <x:v>5</x:v>
      </x:c>
      <x:c r="U455" t="n">
        <x:v>1</x:v>
      </x:c>
      <x:c r="V455" t="str">
        <x:v>每次同意書的处理透明負責，顯出誠信的本質。；同時常常病種多樣性高，從輕症到重症都見得到。；同時再小的問題都細心講解，絕不草草帶過。，進步看得見（醫病溝通與共同決策環節）。</x:v>
      </x:c>
      <x:c r="W455" t="str">
        <x:v>該生在醫病溝通與共同決策環節查房遲到，剝削了教學時間。</x:v>
      </x:c>
      <x:c r="X455" t="str">
        <x:v>臨床教師</x:v>
      </x:c>
      <x:c r="Y455" t="str">
        <x:v>下階段針對「時間失守」制定改進行動，並主動請教師複核。</x:v>
      </x:c>
      <x:c r="Z455" t="n">
        <x:v>4</x:v>
      </x:c>
      <x:c r="AA455" t="str">
        <x:v>2022-Q1</x:v>
      </x:c>
      <x:c r="AB455" t="str">
        <x:v>分鐘</x:v>
      </x:c>
      <x:c r="AC455" t="str">
        <x:v>天</x:v>
      </x:c>
    </x:row>
    <x:row r="456">
      <x:c r="A456" t="str">
        <x:v>再生醫學科</x:v>
      </x:c>
      <x:c r="B456" t="str">
        <x:v>FE0118</x:v>
      </x:c>
      <x:c r="C456" t="str">
        <x:v>SF037</x:v>
      </x:c>
      <x:c r="D456" t="str">
        <x:v>實習醫學生訓練計畫</x:v>
      </x:c>
      <x:c r="E456"/>
      <x:c r="F456" t="n">
        <x:v>1</x:v>
      </x:c>
      <x:c r="G456" t="n">
        <x:v>2</x:v>
      </x:c>
      <x:c r="H456" t="str">
        <x:v>60-79</x:v>
      </x:c>
      <x:c r="I456" t="n">
        <x:v>2</x:v>
      </x:c>
      <x:c r="J456" t="str">
        <x:v>靜脈栓塞追蹤</x:v>
      </x:c>
      <x:c r="K456" t="str">
        <x:v>急症初判與轉診時機</x:v>
      </x:c>
      <x:c r="L456"/>
      <x:c r="M456"/>
      <x:c r="N456" t="n">
        <x:v>4</x:v>
      </x:c>
      <x:c r="O456" t="n">
        <x:v>5</x:v>
      </x:c>
      <x:c r="P456"/>
      <x:c r="Q456" t="n">
        <x:v>4</x:v>
      </x:c>
      <x:c r="R456" t="n">
        <x:v>5</x:v>
      </x:c>
      <x:c r="S456" t="n">
        <x:v>4</x:v>
      </x:c>
      <x:c r="T456" t="n">
        <x:v>45</x:v>
      </x:c>
      <x:c r="U456" t="n">
        <x:v>14</x:v>
      </x:c>
      <x:c r="V456" t="str">
        <x:v>即便業務繁忙仍展現極佳的耐心，務必聽完報告後才給予回應；此外，錄影複盤系統設備齊全，能生動回放靜脈栓塞追蹤案例，教學成效顯著。</x:v>
      </x:c>
      <x:c r="W456" t="str">
        <x:v>該學員態度消極且常有遲到情形，因週末值班導致評值時間未出現而空等一小時，其錯誤更遭冷淡放過而無任何叮嚀。</x:v>
      </x:c>
      <x:c r="X456" t="str">
        <x:v>主治教師</x:v>
      </x:c>
      <x:c r="Y456" t="str">
        <x:v>下階段針對「態度消極」制定改進行動，並主動請教師複核。</x:v>
      </x:c>
      <x:c r="Z456" t="n">
        <x:v>5</x:v>
      </x:c>
      <x:c r="AA456" t="str">
        <x:v>2022-Q1</x:v>
      </x:c>
      <x:c r="AB456" t="str">
        <x:v>分鐘</x:v>
      </x:c>
      <x:c r="AC456" t="str">
        <x:v>天</x:v>
      </x:c>
    </x:row>
    <x:row r="457">
      <x:c r="A457" t="str">
        <x:v>再生醫學科</x:v>
      </x:c>
      <x:c r="B457" t="str">
        <x:v>FE0118</x:v>
      </x:c>
      <x:c r="C457" t="str">
        <x:v>SF037</x:v>
      </x:c>
      <x:c r="D457" t="str">
        <x:v>專科醫師在訓計畫</x:v>
      </x:c>
      <x:c r="E457"/>
      <x:c r="F457" t="n">
        <x:v>1</x:v>
      </x:c>
      <x:c r="G457" t="n">
        <x:v>2</x:v>
      </x:c>
      <x:c r="H457" t="str">
        <x:v>20-39</x:v>
      </x:c>
      <x:c r="I457" t="n">
        <x:v>1</x:v>
      </x:c>
      <x:c r="J457" t="str">
        <x:v>靜脈栓塞追蹤</x:v>
      </x:c>
      <x:c r="K457" t="str">
        <x:v>衛教表達與資源運用</x:v>
      </x:c>
      <x:c r="L457" t="n">
        <x:v>3</x:v>
      </x:c>
      <x:c r="M457" t="n">
        <x:v>4</x:v>
      </x:c>
      <x:c r="N457" t="n">
        <x:v>3</x:v>
      </x:c>
      <x:c r="O457" t="n">
        <x:v>5</x:v>
      </x:c>
      <x:c r="P457" t="n">
        <x:v>4</x:v>
      </x:c>
      <x:c r="Q457" t="n">
        <x:v>4</x:v>
      </x:c>
      <x:c r="R457"/>
      <x:c r="S457" t="n">
        <x:v>4</x:v>
      </x:c>
      <x:c r="T457" t="n">
        <x:v>20</x:v>
      </x:c>
      <x:c r="U457" t="n">
        <x:v>1</x:v>
      </x:c>
      <x:c r="V457"/>
      <x:c r="W457" t="str">
        <x:v>儀器老舊導致設備短缺，操作練習頻頻出錯；查房常遲到，約定八點卻遲到半小時才出現。</x:v>
      </x:c>
      <x:c r="X457" t="str">
        <x:v>主治教師</x:v>
      </x:c>
      <x:c r="Y457" t="str">
        <x:v>下階段針對「設備短缺」制定改進行動，並主動請教師複核。</x:v>
      </x:c>
      <x:c r="Z457" t="n">
        <x:v>5</x:v>
      </x:c>
      <x:c r="AA457" t="str">
        <x:v>2022-Q1</x:v>
      </x:c>
      <x:c r="AB457" t="str">
        <x:v>分鐘</x:v>
      </x:c>
      <x:c r="AC457" t="str">
        <x:v>天</x:v>
      </x:c>
    </x:row>
    <x:row r="458">
      <x:c r="A458" t="str">
        <x:v>再生醫學科</x:v>
      </x:c>
      <x:c r="B458" t="str">
        <x:v>FE0118</x:v>
      </x:c>
      <x:c r="C458" t="str">
        <x:v>SF037</x:v>
      </x:c>
      <x:c r="D458" t="str">
        <x:v>專科護理師學員計畫</x:v>
      </x:c>
      <x:c r="E458" t="n">
        <x:v>2</x:v>
      </x:c>
      <x:c r="F458" t="n">
        <x:v>1</x:v>
      </x:c>
      <x:c r="G458" t="n">
        <x:v>2</x:v>
      </x:c>
      <x:c r="H458" t="str">
        <x:v>0-19</x:v>
      </x:c>
      <x:c r="I458" t="n">
        <x:v>2</x:v>
      </x:c>
      <x:c r="J458" t="str">
        <x:v>跌倒後功能評估</x:v>
      </x:c>
      <x:c r="K458" t="str">
        <x:v>急症初判與轉診時機</x:v>
      </x:c>
      <x:c r="L458" t="n">
        <x:v>2</x:v>
      </x:c>
      <x:c r="M458" t="n">
        <x:v>6</x:v>
      </x:c>
      <x:c r="N458" t="n">
        <x:v>4</x:v>
      </x:c>
      <x:c r="O458" t="n">
        <x:v>3</x:v>
      </x:c>
      <x:c r="P458"/>
      <x:c r="Q458" t="n">
        <x:v>5</x:v>
      </x:c>
      <x:c r="R458"/>
      <x:c r="S458"/>
      <x:c r="T458" t="n">
        <x:v>45</x:v>
      </x:c>
      <x:c r="U458" t="n">
        <x:v>3</x:v>
      </x:c>
      <x:c r="V458" t="str">
        <x:v>該學員練習主動且進步看得見，週末值班時亦能馬上回應紀錄並附補充資料，加上設備齊全，使其能隨到隨練且順手。</x:v>
      </x:c>
      <x:c r="W458" t="str">
        <x:v>因人手不足導致帶班教師忙於應付庶務，難以兼顧教學；此外常遇責任推諉，教學歸屬問題爭議不斷，需持續觀察週末值班狀況。</x:v>
      </x:c>
      <x:c r="X458" t="str">
        <x:v>主治教師</x:v>
      </x:c>
      <x:c r="Y458" t="str">
        <x:v>下階段針對「人手不足」制定改進行動，並主動請教師複核。</x:v>
      </x:c>
      <x:c r="Z458" t="n">
        <x:v>5</x:v>
      </x:c>
      <x:c r="AA458" t="str">
        <x:v>2022-Q1</x:v>
      </x:c>
      <x:c r="AB458" t="str">
        <x:v>分鐘</x:v>
      </x:c>
      <x:c r="AC458" t="str">
        <x:v>天</x:v>
      </x:c>
    </x:row>
    <x:row r="459">
      <x:c r="A459" t="str">
        <x:v>再生醫學科</x:v>
      </x:c>
      <x:c r="B459" t="str">
        <x:v>FE0118</x:v>
      </x:c>
      <x:c r="C459" t="str">
        <x:v>SF037</x:v>
      </x:c>
      <x:c r="D459" t="str">
        <x:v>住院醫師訓練計畫</x:v>
      </x:c>
      <x:c r="E459" t="n">
        <x:v>7</x:v>
      </x:c>
      <x:c r="F459" t="n">
        <x:v>1</x:v>
      </x:c>
      <x:c r="G459" t="n">
        <x:v>1</x:v>
      </x:c>
      <x:c r="H459" t="str">
        <x:v>20-39</x:v>
      </x:c>
      <x:c r="I459" t="n">
        <x:v>2</x:v>
      </x:c>
      <x:c r="J459" t="str">
        <x:v>下背痛（機械性）</x:v>
      </x:c>
      <x:c r="K459"/>
      <x:c r="L459" t="n">
        <x:v>3</x:v>
      </x:c>
      <x:c r="M459"/>
      <x:c r="N459" t="n">
        <x:v>5</x:v>
      </x:c>
      <x:c r="O459"/>
      <x:c r="P459"/>
      <x:c r="Q459" t="n">
        <x:v>4</x:v>
      </x:c>
      <x:c r="R459" t="n">
        <x:v>3</x:v>
      </x:c>
      <x:c r="S459" t="n">
        <x:v>4</x:v>
      </x:c>
      <x:c r="T459" t="n">
        <x:v>30</x:v>
      </x:c>
      <x:c r="U459" t="n">
        <x:v>3</x:v>
      </x:c>
      <x:c r="V459" t="str">
        <x:v>操作結束後總能主動將學員召至一旁進行回顧，且在忙碌的門診時段仍能保持耐心，完整聽取學員報告後才給予回應。</x:v>
      </x:c>
      <x:c r="W459" t="str">
        <x:v>因人手不足與設備短缺，導致學員需輪流旁觀且教練超載，進而犧牲預留的回饋時間，相關門診時段仍在改進中。</x:v>
      </x:c>
      <x:c r="X459" t="str">
        <x:v>臨床教師</x:v>
      </x:c>
      <x:c r="Y459" t="str">
        <x:v>下階段針對「設備短缺」制定改進行動，並主動請教師複核。</x:v>
      </x:c>
      <x:c r="Z459"/>
      <x:c r="AA459" t="str">
        <x:v>2022-Q1</x:v>
      </x:c>
      <x:c r="AB459" t="str">
        <x:v>分鐘</x:v>
      </x:c>
      <x:c r="AC459" t="str">
        <x:v>天</x:v>
      </x:c>
    </x:row>
    <x:row r="460">
      <x:c r="A460" t="str">
        <x:v>再生醫學科</x:v>
      </x:c>
      <x:c r="B460" t="str">
        <x:v>FE0119</x:v>
      </x:c>
      <x:c r="C460" t="str">
        <x:v>SF038</x:v>
      </x:c>
      <x:c r="D460" t="str">
        <x:v>專科護理師學員計畫</x:v>
      </x:c>
      <x:c r="E460" t="n">
        <x:v>2</x:v>
      </x:c>
      <x:c r="F460" t="n">
        <x:v>3</x:v>
      </x:c>
      <x:c r="G460" t="n">
        <x:v>2</x:v>
      </x:c>
      <x:c r="H460" t="str">
        <x:v>20-39</x:v>
      </x:c>
      <x:c r="I460" t="n">
        <x:v>1</x:v>
      </x:c>
      <x:c r="J460" t="str">
        <x:v>輕度頭部外傷（觀察）</x:v>
      </x:c>
      <x:c r="K460" t="str">
        <x:v>人文關懷與倫理敏感</x:v>
      </x:c>
      <x:c r="L460" t="n">
        <x:v>2</x:v>
      </x:c>
      <x:c r="M460"/>
      <x:c r="N460"/>
      <x:c r="O460"/>
      <x:c r="P460"/>
      <x:c r="Q460"/>
      <x:c r="R460"/>
      <x:c r="S460" t="n">
        <x:v>6</x:v>
      </x:c>
      <x:c r="T460" t="n">
        <x:v>30</x:v>
      </x:c>
      <x:c r="U460" t="n">
        <x:v>3</x:v>
      </x:c>
      <x:c r="V460"/>
      <x:c r="W460"/>
      <x:c r="X460" t="str">
        <x:v>指導教師</x:v>
      </x:c>
      <x:c r="Y460" t="str">
        <x:v>下階段針對「團隊消極」制定改進行動，並主動請教師複核。</x:v>
      </x:c>
      <x:c r="Z460" t="n">
        <x:v>4</x:v>
      </x:c>
      <x:c r="AA460" t="str">
        <x:v>2022-Q3</x:v>
      </x:c>
      <x:c r="AB460" t="str">
        <x:v>分鐘</x:v>
      </x:c>
      <x:c r="AC460" t="str">
        <x:v>天</x:v>
      </x:c>
    </x:row>
    <x:row r="461">
      <x:c r="A461" t="str">
        <x:v>再生醫學科</x:v>
      </x:c>
      <x:c r="B461" t="str">
        <x:v>FE0119</x:v>
      </x:c>
      <x:c r="C461" t="str">
        <x:v>SF038</x:v>
      </x:c>
      <x:c r="D461" t="str">
        <x:v>實習醫學生訓練計畫</x:v>
      </x:c>
      <x:c r="E461"/>
      <x:c r="F461" t="n">
        <x:v>3</x:v>
      </x:c>
      <x:c r="G461" t="n">
        <x:v>1</x:v>
      </x:c>
      <x:c r="H461" t="str">
        <x:v>80+</x:v>
      </x:c>
      <x:c r="I461" t="n">
        <x:v>1</x:v>
      </x:c>
      <x:c r="J461" t="str">
        <x:v>術後傷口感染（輕）</x:v>
      </x:c>
      <x:c r="K461"/>
      <x:c r="L461" t="n">
        <x:v>1</x:v>
      </x:c>
      <x:c r="M461" t="n">
        <x:v>5</x:v>
      </x:c>
      <x:c r="N461" t="n">
        <x:v>4</x:v>
      </x:c>
      <x:c r="O461" t="n">
        <x:v>4</x:v>
      </x:c>
      <x:c r="P461" t="n">
        <x:v>4</x:v>
      </x:c>
      <x:c r="Q461" t="n">
        <x:v>5</x:v>
      </x:c>
      <x:c r="R461" t="n">
        <x:v>4</x:v>
      </x:c>
      <x:c r="S461" t="n">
        <x:v>5</x:v>
      </x:c>
      <x:c r="T461" t="n">
        <x:v>30</x:v>
      </x:c>
      <x:c r="U461" t="n">
        <x:v>2</x:v>
      </x:c>
      <x:c r="V461" t="str">
        <x:v>展現主動學習典範，利用設備齊全之環境隨到隨練，並透過蹲下溝通與即時回顧樹立榜樣。</x:v>
      </x:c>
      <x:c r="W461" t="str">
        <x:v>教學事務應對消極，進而影響周遭同仁，針對週末值班情形需持續觀察。</x:v>
      </x:c>
      <x:c r="X461" t="str">
        <x:v>主治教師</x:v>
      </x:c>
      <x:c r="Y461" t="str">
        <x:v>下階段針對「態度消極」制定改進行動，並主動請教師複核。</x:v>
      </x:c>
      <x:c r="Z461" t="n">
        <x:v>5</x:v>
      </x:c>
      <x:c r="AA461" t="str">
        <x:v>2022-Q3</x:v>
      </x:c>
      <x:c r="AB461" t="str">
        <x:v>分鐘</x:v>
      </x:c>
      <x:c r="AC461" t="str">
        <x:v>天</x:v>
      </x:c>
    </x:row>
    <x:row r="462">
      <x:c r="A462" t="str">
        <x:v>再生醫學科</x:v>
      </x:c>
      <x:c r="B462" t="str">
        <x:v>FE0119</x:v>
      </x:c>
      <x:c r="C462" t="str">
        <x:v>SF038</x:v>
      </x:c>
      <x:c r="D462" t="str">
        <x:v>實習醫學生訓練計畫</x:v>
      </x:c>
      <x:c r="E462" t="n">
        <x:v>2</x:v>
      </x:c>
      <x:c r="F462" t="n">
        <x:v>3</x:v>
      </x:c>
      <x:c r="G462" t="n">
        <x:v>2</x:v>
      </x:c>
      <x:c r="H462" t="str">
        <x:v>20-39</x:v>
      </x:c>
      <x:c r="I462" t="n">
        <x:v>2</x:v>
      </x:c>
      <x:c r="J462"/>
      <x:c r="K462" t="str">
        <x:v>人文關懷與倫理敏感</x:v>
      </x:c>
      <x:c r="L462" t="n">
        <x:v>2</x:v>
      </x:c>
      <x:c r="M462" t="n">
        <x:v>5</x:v>
      </x:c>
      <x:c r="N462"/>
      <x:c r="O462" t="n">
        <x:v>4</x:v>
      </x:c>
      <x:c r="P462" t="n">
        <x:v>4</x:v>
      </x:c>
      <x:c r="Q462"/>
      <x:c r="R462" t="n">
        <x:v>3</x:v>
      </x:c>
      <x:c r="S462" t="n">
        <x:v>5</x:v>
      </x:c>
      <x:c r="T462" t="n">
        <x:v>20</x:v>
      </x:c>
      <x:c r="U462" t="n">
        <x:v>1</x:v>
      </x:c>
      <x:c r="V462" t="str">
        <x:v>該教師主動於週末值班，透過當場點出可改進處並即時修正，展現高度教學熱忱；其病例多樣，助學員深入理解疾病自然史，值得肯定。</x:v>
      </x:c>
      <x:c r="W462" t="str">
        <x:v>提問時回應消極且漠不關心，評論亦過於模糊導致解讀分歧，需持續觀察。</x:v>
      </x:c>
      <x:c r="X462" t="str">
        <x:v>指導教師</x:v>
      </x:c>
      <x:c r="Y462" t="str">
        <x:v>下階段針對「態度消極」制定改進行動，並主動請教師複核。</x:v>
      </x:c>
      <x:c r="Z462" t="n">
        <x:v>3</x:v>
      </x:c>
      <x:c r="AA462" t="str">
        <x:v>2022-Q3</x:v>
      </x:c>
      <x:c r="AB462" t="str">
        <x:v>分鐘</x:v>
      </x:c>
      <x:c r="AC462" t="str">
        <x:v>天</x:v>
      </x:c>
    </x:row>
    <x:row r="463">
      <x:c r="A463" t="str">
        <x:v>再生醫學科</x:v>
      </x:c>
      <x:c r="B463" t="str">
        <x:v>FE0119</x:v>
      </x:c>
      <x:c r="C463" t="str">
        <x:v>SF038</x:v>
      </x:c>
      <x:c r="D463" t="str">
        <x:v>一般臨床訓練</x:v>
      </x:c>
      <x:c r="E463" t="n">
        <x:v>5</x:v>
      </x:c>
      <x:c r="F463" t="n">
        <x:v>3</x:v>
      </x:c>
      <x:c r="G463" t="n">
        <x:v>2</x:v>
      </x:c>
      <x:c r="H463" t="str">
        <x:v>60-79</x:v>
      </x:c>
      <x:c r="I463" t="n">
        <x:v>1</x:v>
      </x:c>
      <x:c r="J463" t="str">
        <x:v>慢性腎病第三期</x:v>
      </x:c>
      <x:c r="K463" t="str">
        <x:v>用藥安全與交互作用</x:v>
      </x:c>
      <x:c r="L463" t="n">
        <x:v>1</x:v>
      </x:c>
      <x:c r="M463" t="n">
        <x:v>4</x:v>
      </x:c>
      <x:c r="N463"/>
      <x:c r="O463" t="n">
        <x:v>4</x:v>
      </x:c>
      <x:c r="P463" t="n">
        <x:v>5</x:v>
      </x:c>
      <x:c r="Q463" t="n">
        <x:v>4</x:v>
      </x:c>
      <x:c r="R463" t="n">
        <x:v>6</x:v>
      </x:c>
      <x:c r="S463" t="n">
        <x:v>4</x:v>
      </x:c>
      <x:c r="T463" t="n">
        <x:v>30</x:v>
      </x:c>
      <x:c r="U463" t="n">
        <x:v>3</x:v>
      </x:c>
      <x:c r="V463" t="str">
        <x:v>教學資源充裕且設備齊全，模型圖卡應有盡有；每次稱讚皆具體點出正確動作，成效明顯。</x:v>
      </x:c>
      <x:c r="W463" t="str">
        <x:v>經常於護理與醫師間推諉責任，導致教學氣氛下降；此外，午間查房時僅以還有進步空間為由模糊重點，缺乏明確指導方向。</x:v>
      </x:c>
      <x:c r="X463" t="str">
        <x:v>指導教師</x:v>
      </x:c>
      <x:c r="Y463" t="str">
        <x:v>下階段針對「團隊消極」制定改進行動，並主動請教師複核。</x:v>
      </x:c>
      <x:c r="Z463" t="n">
        <x:v>4</x:v>
      </x:c>
      <x:c r="AA463" t="str">
        <x:v>2022-Q3</x:v>
      </x:c>
      <x:c r="AB463" t="str">
        <x:v>分鐘</x:v>
      </x:c>
      <x:c r="AC463" t="str">
        <x:v>天</x:v>
      </x:c>
    </x:row>
    <x:row r="464">
      <x:c r="A464" t="str">
        <x:v>再生醫學科</x:v>
      </x:c>
      <x:c r="B464" t="str">
        <x:v>FE0119</x:v>
      </x:c>
      <x:c r="C464" t="str">
        <x:v>SF038</x:v>
      </x:c>
      <x:c r="D464" t="str">
        <x:v>專科護理師學員計畫</x:v>
      </x:c>
      <x:c r="E464"/>
      <x:c r="F464" t="n">
        <x:v>3</x:v>
      </x:c>
      <x:c r="G464" t="n">
        <x:v>2</x:v>
      </x:c>
      <x:c r="H464" t="str">
        <x:v>80+</x:v>
      </x:c>
      <x:c r="I464" t="n">
        <x:v>2</x:v>
      </x:c>
      <x:c r="J464" t="str">
        <x:v>失眠與焦慮共病</x:v>
      </x:c>
      <x:c r="K464" t="str">
        <x:v>臨床推理與鑑別診斷</x:v>
      </x:c>
      <x:c r="L464" t="n">
        <x:v>1</x:v>
      </x:c>
      <x:c r="M464"/>
      <x:c r="N464" t="n">
        <x:v>4</x:v>
      </x:c>
      <x:c r="O464" t="n">
        <x:v>4</x:v>
      </x:c>
      <x:c r="P464" t="n">
        <x:v>5</x:v>
      </x:c>
      <x:c r="Q464" t="n">
        <x:v>4</x:v>
      </x:c>
      <x:c r="R464"/>
      <x:c r="S464"/>
      <x:c r="T464" t="n">
        <x:v>60</x:v>
      </x:c>
      <x:c r="U464" t="n">
        <x:v>2</x:v>
      </x:c>
      <x:c r="V464" t="str">
        <x:v>該教學節奏適中，透過親手示範建立專業典範；同時於門診床邊教學時嚴守倫理規範，確保拉好簾子以維護病人隱私。</x:v>
      </x:c>
      <x:c r="W464" t="str">
        <x:v>該學員因門診時段尚未穩定，致使教學未出現兩次而遲到，僅能散會。</x:v>
      </x:c>
      <x:c r="X464" t="str">
        <x:v>主治教師</x:v>
      </x:c>
      <x:c r="Y464"/>
      <x:c r="Z464" t="n">
        <x:v>5</x:v>
      </x:c>
      <x:c r="AA464" t="str">
        <x:v>2022-Q3</x:v>
      </x:c>
      <x:c r="AB464" t="str">
        <x:v>分鐘</x:v>
      </x:c>
      <x:c r="AC464" t="str">
        <x:v>天</x:v>
      </x:c>
    </x:row>
    <x:row r="465">
      <x:c r="A465" t="str">
        <x:v>再生醫學科</x:v>
      </x:c>
      <x:c r="B465" t="str">
        <x:v>FE0119</x:v>
      </x:c>
      <x:c r="C465" t="str">
        <x:v>SF038</x:v>
      </x:c>
      <x:c r="D465" t="str">
        <x:v>專科醫師在訓計畫</x:v>
      </x:c>
      <x:c r="E465" t="n">
        <x:v>5</x:v>
      </x:c>
      <x:c r="F465" t="n">
        <x:v>3</x:v>
      </x:c>
      <x:c r="G465" t="n">
        <x:v>2</x:v>
      </x:c>
      <x:c r="H465" t="str">
        <x:v>0-19</x:v>
      </x:c>
      <x:c r="I465" t="n">
        <x:v>2</x:v>
      </x:c>
      <x:c r="J465" t="str">
        <x:v>下背痛（機械性）</x:v>
      </x:c>
      <x:c r="K465" t="str">
        <x:v>處置優先順序判斷</x:v>
      </x:c>
      <x:c r="L465"/>
      <x:c r="M465" t="n">
        <x:v>6</x:v>
      </x:c>
      <x:c r="N465"/>
      <x:c r="O465" t="n">
        <x:v>5</x:v>
      </x:c>
      <x:c r="P465" t="n">
        <x:v>4</x:v>
      </x:c>
      <x:c r="Q465" t="n">
        <x:v>4</x:v>
      </x:c>
      <x:c r="R465" t="n">
        <x:v>5</x:v>
      </x:c>
      <x:c r="S465" t="n">
        <x:v>4</x:v>
      </x:c>
      <x:c r="T465" t="n">
        <x:v>45</x:v>
      </x:c>
      <x:c r="U465" t="n">
        <x:v>3</x:v>
      </x:c>
      <x:c r="V465" t="str">
        <x:v>病例多樣使學員常能累積足夠手感，且設備齊全讓教學資源應有盡有，於門診時段可見進步成效。</x:v>
      </x:c>
      <x:c r="W465" t="str">
        <x:v>該學員在門診時段尚未穩定，常當眾嚴厲斥責動作緩慢者且毫不在意其感受。</x:v>
      </x:c>
      <x:c r="X465" t="str">
        <x:v>臨床教師</x:v>
      </x:c>
      <x:c r="Y465" t="str">
        <x:v>下階段針對「情緒化批評」制定改進行動，並主動請教師複核。</x:v>
      </x:c>
      <x:c r="Z465" t="n">
        <x:v>6</x:v>
      </x:c>
      <x:c r="AA465" t="str">
        <x:v>2022-Q3</x:v>
      </x:c>
      <x:c r="AB465" t="str">
        <x:v>分鐘</x:v>
      </x:c>
      <x:c r="AC465" t="str">
        <x:v>天</x:v>
      </x:c>
    </x:row>
    <x:row r="466">
      <x:c r="A466" t="str">
        <x:v>再生醫學科</x:v>
      </x:c>
      <x:c r="B466" t="str">
        <x:v>FE0120</x:v>
      </x:c>
      <x:c r="C466" t="str">
        <x:v>SF039</x:v>
      </x:c>
      <x:c r="D466" t="str">
        <x:v>專科護理師學員計畫</x:v>
      </x:c>
      <x:c r="E466" t="n">
        <x:v>2</x:v>
      </x:c>
      <x:c r="F466" t="n">
        <x:v>6</x:v>
      </x:c>
      <x:c r="G466" t="n">
        <x:v>2</x:v>
      </x:c>
      <x:c r="H466" t="str">
        <x:v>80+</x:v>
      </x:c>
      <x:c r="I466" t="n">
        <x:v>2</x:v>
      </x:c>
      <x:c r="J466" t="str">
        <x:v>術後傷口感染（輕）</x:v>
      </x:c>
      <x:c r="K466"/>
      <x:c r="L466"/>
      <x:c r="M466"/>
      <x:c r="N466" t="n">
        <x:v>6</x:v>
      </x:c>
      <x:c r="O466" t="n">
        <x:v>6</x:v>
      </x:c>
      <x:c r="P466" t="n">
        <x:v>4</x:v>
      </x:c>
      <x:c r="Q466" t="n">
        <x:v>6</x:v>
      </x:c>
      <x:c r="R466" t="n">
        <x:v>5</x:v>
      </x:c>
      <x:c r="S466" t="n">
        <x:v>5</x:v>
      </x:c>
      <x:c r="T466" t="n">
        <x:v>30</x:v>
      </x:c>
      <x:c r="U466" t="n">
        <x:v>5</x:v>
      </x:c>
      <x:c r="V466"/>
      <x:c r="W466" t="str">
        <x:v>回饋內容過於籠統且模糊，導致無法明確辨識應調整之處。</x:v>
      </x:c>
      <x:c r="X466" t="str">
        <x:v>指導教師</x:v>
      </x:c>
      <x:c r="Y466" t="str">
        <x:v>下階段針對「模糊回饋」制定改進行動，並主動請教師複核。</x:v>
      </x:c>
      <x:c r="Z466"/>
      <x:c r="AA466" t="str">
        <x:v>2024-Q3</x:v>
      </x:c>
      <x:c r="AB466" t="str">
        <x:v>分鐘</x:v>
      </x:c>
      <x:c r="AC466" t="str">
        <x:v>天</x:v>
      </x:c>
    </x:row>
    <x:row r="467">
      <x:c r="A467" t="str">
        <x:v>再生醫學科</x:v>
      </x:c>
      <x:c r="B467" t="str">
        <x:v>FE0120</x:v>
      </x:c>
      <x:c r="C467" t="str">
        <x:v>SF039</x:v>
      </x:c>
      <x:c r="D467" t="str">
        <x:v>專科醫師在訓計畫</x:v>
      </x:c>
      <x:c r="E467" t="n">
        <x:v>5</x:v>
      </x:c>
      <x:c r="F467" t="n">
        <x:v>6</x:v>
      </x:c>
      <x:c r="G467" t="n">
        <x:v>1</x:v>
      </x:c>
      <x:c r="H467" t="str">
        <x:v>0-19</x:v>
      </x:c>
      <x:c r="I467" t="n">
        <x:v>1</x:v>
      </x:c>
      <x:c r="J467" t="str">
        <x:v>高血壓調整期</x:v>
      </x:c>
      <x:c r="K467" t="str">
        <x:v>急症初判與轉診時機</x:v>
      </x:c>
      <x:c r="L467" t="n">
        <x:v>2</x:v>
      </x:c>
      <x:c r="M467" t="n">
        <x:v>5</x:v>
      </x:c>
      <x:c r="N467" t="n">
        <x:v>5</x:v>
      </x:c>
      <x:c r="O467" t="n">
        <x:v>6</x:v>
      </x:c>
      <x:c r="P467" t="n">
        <x:v>5</x:v>
      </x:c>
      <x:c r="Q467"/>
      <x:c r="R467" t="n">
        <x:v>6</x:v>
      </x:c>
      <x:c r="S467"/>
      <x:c r="T467" t="n">
        <x:v>15</x:v>
      </x:c>
      <x:c r="U467" t="n">
        <x:v>3</x:v>
      </x:c>
      <x:c r="V467" t="str">
        <x:v>能主動且具體地指導操作細節，確保學員回病房即可實作，並於結束後即時回顧；同時在閒談中融入倫理教育，落實言傳身教。</x:v>
      </x:c>
      <x:c r="W467" t="str">
        <x:v>於再生醫學科病房查房時遲到半小時，顯示其行為表現尚未穩定。</x:v>
      </x:c>
      <x:c r="X467" t="str">
        <x:v>指導教師</x:v>
      </x:c>
      <x:c r="Y467" t="str">
        <x:v>下階段針對「時間失守」制定改進行動，並主動請教師複核。</x:v>
      </x:c>
      <x:c r="Z467" t="n">
        <x:v>6</x:v>
      </x:c>
      <x:c r="AA467" t="str">
        <x:v>2024-Q3</x:v>
      </x:c>
      <x:c r="AB467" t="str">
        <x:v>分鐘</x:v>
      </x:c>
      <x:c r="AC467" t="str">
        <x:v>天</x:v>
      </x:c>
    </x:row>
    <x:row r="468">
      <x:c r="A468" t="str">
        <x:v>再生醫學科</x:v>
      </x:c>
      <x:c r="B468" t="str">
        <x:v>FE0120</x:v>
      </x:c>
      <x:c r="C468" t="str">
        <x:v>SF039</x:v>
      </x:c>
      <x:c r="D468" t="str">
        <x:v>專科醫師在訓計畫</x:v>
      </x:c>
      <x:c r="E468" t="n">
        <x:v>5</x:v>
      </x:c>
      <x:c r="F468" t="n">
        <x:v>6</x:v>
      </x:c>
      <x:c r="G468" t="n">
        <x:v>2</x:v>
      </x:c>
      <x:c r="H468" t="str">
        <x:v>80+</x:v>
      </x:c>
      <x:c r="I468" t="n">
        <x:v>2</x:v>
      </x:c>
      <x:c r="J468" t="str">
        <x:v>憂鬱情緒評估</x:v>
      </x:c>
      <x:c r="K468" t="str">
        <x:v>醫病溝通與共同決策</x:v>
      </x:c>
      <x:c r="L468"/>
      <x:c r="M468" t="n">
        <x:v>5</x:v>
      </x:c>
      <x:c r="N468" t="n">
        <x:v>5</x:v>
      </x:c>
      <x:c r="O468" t="n">
        <x:v>6</x:v>
      </x:c>
      <x:c r="P468" t="n">
        <x:v>5</x:v>
      </x:c>
      <x:c r="Q468" t="n">
        <x:v>5</x:v>
      </x:c>
      <x:c r="R468" t="n">
        <x:v>5</x:v>
      </x:c>
      <x:c r="S468"/>
      <x:c r="T468" t="n">
        <x:v>15</x:v>
      </x:c>
      <x:c r="U468" t="n">
        <x:v>14</x:v>
      </x:c>
      <x:c r="V468" t="str">
        <x:v>從洗手到溝通皆為學員眼中的典範，並能以淺顯易懂的例子耐心講解憂鬱情緒評估觀念，使學員筆記詳實且門診成效明顯。</x:v>
      </x:c>
      <x:c r="W468" t="str">
        <x:v>在門診時段，當眾批評學員遺漏病史導致場面難堪，且因設備短缺導致排隊現象成為常態。</x:v>
      </x:c>
      <x:c r="X468" t="str">
        <x:v>指導教師</x:v>
      </x:c>
      <x:c r="Y468" t="str">
        <x:v>下階段針對「情緒化批評」制定改進行動，並主動請教師複核。</x:v>
      </x:c>
      <x:c r="Z468" t="n">
        <x:v>6</x:v>
      </x:c>
      <x:c r="AA468" t="str">
        <x:v>2024-Q3</x:v>
      </x:c>
      <x:c r="AB468" t="str">
        <x:v>分鐘</x:v>
      </x:c>
      <x:c r="AC468" t="str">
        <x:v>天</x:v>
      </x:c>
    </x:row>
    <x:row r="469">
      <x:c r="A469" t="str">
        <x:v>再生醫學科</x:v>
      </x:c>
      <x:c r="B469" t="str">
        <x:v>FE0120</x:v>
      </x:c>
      <x:c r="C469" t="str">
        <x:v>SF039</x:v>
      </x:c>
      <x:c r="D469" t="str">
        <x:v>實習醫學生訓練計畫</x:v>
      </x:c>
      <x:c r="E469" t="n">
        <x:v>1</x:v>
      </x:c>
      <x:c r="F469" t="n">
        <x:v>6</x:v>
      </x:c>
      <x:c r="G469" t="n">
        <x:v>2</x:v>
      </x:c>
      <x:c r="H469" t="str">
        <x:v>40-59</x:v>
      </x:c>
      <x:c r="I469" t="n">
        <x:v>1</x:v>
      </x:c>
      <x:c r="J469" t="str">
        <x:v>高血壓調整期</x:v>
      </x:c>
      <x:c r="K469"/>
      <x:c r="L469" t="n">
        <x:v>2</x:v>
      </x:c>
      <x:c r="M469" t="n">
        <x:v>6</x:v>
      </x:c>
      <x:c r="N469" t="n">
        <x:v>6</x:v>
      </x:c>
      <x:c r="O469" t="n">
        <x:v>6</x:v>
      </x:c>
      <x:c r="P469" t="n">
        <x:v>5</x:v>
      </x:c>
      <x:c r="Q469" t="n">
        <x:v>6</x:v>
      </x:c>
      <x:c r="R469" t="n">
        <x:v>4</x:v>
      </x:c>
      <x:c r="S469" t="n">
        <x:v>5</x:v>
      </x:c>
      <x:c r="T469" t="n">
        <x:v>10</x:v>
      </x:c>
      <x:c r="U469" t="n">
        <x:v>2</x:v>
      </x:c>
      <x:c r="V469" t="str">
        <x:v>該員以身作則，透過蹲下與病人溝通樹立典範，並主動提供報告改進建議，展現高度的主動性與專業素養。</x:v>
      </x:c>
      <x:c r="W469" t="str">
        <x:v>表達內容過於模糊，導致學員難以理解，需持續觀察其週末值班表現。</x:v>
      </x:c>
      <x:c r="X469" t="str">
        <x:v>指導教師</x:v>
      </x:c>
      <x:c r="Y469" t="str">
        <x:v>下階段針對「模糊回饋」制定改進行動，並主動請教師複核。</x:v>
      </x:c>
      <x:c r="Z469" t="n">
        <x:v>6</x:v>
      </x:c>
      <x:c r="AA469" t="str">
        <x:v>2024-Q3</x:v>
      </x:c>
      <x:c r="AB469" t="str">
        <x:v>分鐘</x:v>
      </x:c>
      <x:c r="AC469" t="str">
        <x:v>天</x:v>
      </x:c>
    </x:row>
    <x:row r="470">
      <x:c r="A470" t="str">
        <x:v>再生醫學科</x:v>
      </x:c>
      <x:c r="B470" t="str">
        <x:v>FE0120</x:v>
      </x:c>
      <x:c r="C470" t="str">
        <x:v>SF039</x:v>
      </x:c>
      <x:c r="D470" t="str">
        <x:v>一般臨床訓練</x:v>
      </x:c>
      <x:c r="E470" t="n">
        <x:v>4</x:v>
      </x:c>
      <x:c r="F470" t="n">
        <x:v>6</x:v>
      </x:c>
      <x:c r="G470" t="n">
        <x:v>1</x:v>
      </x:c>
      <x:c r="H470" t="str">
        <x:v>80+</x:v>
      </x:c>
      <x:c r="I470" t="n">
        <x:v>1</x:v>
      </x:c>
      <x:c r="J470" t="str">
        <x:v>高血壓調整期</x:v>
      </x:c>
      <x:c r="K470" t="str">
        <x:v>病史詢問與理學檢查</x:v>
      </x:c>
      <x:c r="L470" t="n">
        <x:v>1</x:v>
      </x:c>
      <x:c r="M470" t="n">
        <x:v>5</x:v>
      </x:c>
      <x:c r="N470" t="n">
        <x:v>6</x:v>
      </x:c>
      <x:c r="O470" t="n">
        <x:v>6</x:v>
      </x:c>
      <x:c r="P470" t="n">
        <x:v>5</x:v>
      </x:c>
      <x:c r="Q470" t="n">
        <x:v>4</x:v>
      </x:c>
      <x:c r="R470" t="n">
        <x:v>5</x:v>
      </x:c>
      <x:c r="S470" t="n">
        <x:v>5</x:v>
      </x:c>
      <x:c r="T470" t="n">
        <x:v>45</x:v>
      </x:c>
      <x:c r="U470" t="n">
        <x:v>7</x:v>
      </x:c>
      <x:c r="V470"/>
      <x:c r="W470" t="str">
        <x:v>再生醫學科因人手不足，教師被迫精簡教學內容，目前相關安排仍於改進中。</x:v>
      </x:c>
      <x:c r="X470" t="str">
        <x:v>主治教師</x:v>
      </x:c>
      <x:c r="Y470"/>
      <x:c r="Z470" t="n">
        <x:v>5</x:v>
      </x:c>
      <x:c r="AA470" t="str">
        <x:v>2024-Q3</x:v>
      </x:c>
      <x:c r="AB470" t="str">
        <x:v>分鐘</x:v>
      </x:c>
      <x:c r="AC470" t="str">
        <x:v>天</x:v>
      </x:c>
    </x:row>
    <x:row r="471">
      <x:c r="A471" t="str">
        <x:v>再生醫學科</x:v>
      </x:c>
      <x:c r="B471" t="str">
        <x:v>FE0121</x:v>
      </x:c>
      <x:c r="C471" t="str">
        <x:v>SF040</x:v>
      </x:c>
      <x:c r="D471" t="str">
        <x:v>實習醫學生訓練計畫</x:v>
      </x:c>
      <x:c r="E471" t="n">
        <x:v>1</x:v>
      </x:c>
      <x:c r="F471" t="n">
        <x:v>4</x:v>
      </x:c>
      <x:c r="G471" t="n">
        <x:v>2</x:v>
      </x:c>
      <x:c r="H471" t="str">
        <x:v>40-59</x:v>
      </x:c>
      <x:c r="I471" t="n">
        <x:v>1</x:v>
      </x:c>
      <x:c r="J471" t="str">
        <x:v>失眠與焦慮共病</x:v>
      </x:c>
      <x:c r="K471" t="str">
        <x:v>無菌操作與術後照護</x:v>
      </x:c>
      <x:c r="L471" t="n">
        <x:v>2</x:v>
      </x:c>
      <x:c r="M471" t="n">
        <x:v>5</x:v>
      </x:c>
      <x:c r="N471" t="n">
        <x:v>6</x:v>
      </x:c>
      <x:c r="O471" t="n">
        <x:v>5</x:v>
      </x:c>
      <x:c r="P471" t="n">
        <x:v>5</x:v>
      </x:c>
      <x:c r="Q471" t="n">
        <x:v>4</x:v>
      </x:c>
      <x:c r="R471" t="n">
        <x:v>6</x:v>
      </x:c>
      <x:c r="S471"/>
      <x:c r="T471" t="n">
        <x:v>2</x:v>
      </x:c>
      <x:c r="U471" t="n">
        <x:v>2</x:v>
      </x:c>
      <x:c r="V471" t="str">
        <x:v>該員主動提供報告改進建議，處置從容有條堪為典範，且病例多樣確保學員練得手感，值得肯定。</x:v>
      </x:c>
      <x:c r="W471"/>
      <x:c r="X471" t="str">
        <x:v>指導教師</x:v>
      </x:c>
      <x:c r="Y471"/>
      <x:c r="Z471" t="n">
        <x:v>6</x:v>
      </x:c>
      <x:c r="AA471" t="str">
        <x:v>2024-Q2</x:v>
      </x:c>
      <x:c r="AB471" t="str">
        <x:v>分鐘</x:v>
      </x:c>
      <x:c r="AC471" t="str">
        <x:v>天</x:v>
      </x:c>
    </x:row>
    <x:row r="472">
      <x:c r="A472" t="str">
        <x:v>再生醫學科</x:v>
      </x:c>
      <x:c r="B472" t="str">
        <x:v>FE0121</x:v>
      </x:c>
      <x:c r="C472" t="str">
        <x:v>SF040</x:v>
      </x:c>
      <x:c r="D472" t="str">
        <x:v>一般臨床訓練</x:v>
      </x:c>
      <x:c r="E472" t="n">
        <x:v>2</x:v>
      </x:c>
      <x:c r="F472" t="n">
        <x:v>4</x:v>
      </x:c>
      <x:c r="G472" t="n">
        <x:v>1</x:v>
      </x:c>
      <x:c r="H472" t="str">
        <x:v>40-59</x:v>
      </x:c>
      <x:c r="I472" t="n">
        <x:v>1</x:v>
      </x:c>
      <x:c r="J472" t="str">
        <x:v>皮膚潰瘍換藥</x:v>
      </x:c>
      <x:c r="K472" t="str">
        <x:v>人文關懷與倫理敏感</x:v>
      </x:c>
      <x:c r="L472" t="n">
        <x:v>1</x:v>
      </x:c>
      <x:c r="M472" t="n">
        <x:v>6</x:v>
      </x:c>
      <x:c r="N472" t="n">
        <x:v>6</x:v>
      </x:c>
      <x:c r="O472" t="n">
        <x:v>5</x:v>
      </x:c>
      <x:c r="P472" t="n">
        <x:v>6</x:v>
      </x:c>
      <x:c r="Q472" t="n">
        <x:v>5</x:v>
      </x:c>
      <x:c r="R472"/>
      <x:c r="S472"/>
      <x:c r="T472" t="n">
        <x:v>2</x:v>
      </x:c>
      <x:c r="U472" t="n">
        <x:v>2</x:v>
      </x:c>
      <x:c r="V472"/>
      <x:c r="W472" t="str">
        <x:v>該學員常延遲將觀察轉化為評論達兩週之久，且在人文關懷與倫理敏感操作上仍有改進空間，例如當著病人的面批評學員的病史遺漏，造成令人難堪的場面。</x:v>
      </x:c>
      <x:c r="X472" t="str">
        <x:v>主治教師</x:v>
      </x:c>
      <x:c r="Y472" t="str">
        <x:v>下階段針對「情緒化批評」制定改進行動，並主動請教師複核。</x:v>
      </x:c>
      <x:c r="Z472"/>
      <x:c r="AA472" t="str">
        <x:v>2024-Q2</x:v>
      </x:c>
      <x:c r="AB472" t="str">
        <x:v>分鐘</x:v>
      </x:c>
      <x:c r="AC472" t="str">
        <x:v>天</x:v>
      </x:c>
    </x:row>
    <x:row r="473">
      <x:c r="A473" t="str">
        <x:v>再生醫學科</x:v>
      </x:c>
      <x:c r="B473" t="str">
        <x:v>FE0121</x:v>
      </x:c>
      <x:c r="C473" t="str">
        <x:v>SF040</x:v>
      </x:c>
      <x:c r="D473" t="str">
        <x:v>一般臨床訓練</x:v>
      </x:c>
      <x:c r="E473" t="n">
        <x:v>4</x:v>
      </x:c>
      <x:c r="F473" t="n">
        <x:v>4</x:v>
      </x:c>
      <x:c r="G473" t="n">
        <x:v>1</x:v>
      </x:c>
      <x:c r="H473" t="str">
        <x:v>80+</x:v>
      </x:c>
      <x:c r="I473" t="n">
        <x:v>1</x:v>
      </x:c>
      <x:c r="J473" t="str">
        <x:v>失眠與焦慮共病</x:v>
      </x:c>
      <x:c r="K473" t="str">
        <x:v>病史詢問與理學檢查</x:v>
      </x:c>
      <x:c r="L473" t="n">
        <x:v>2</x:v>
      </x:c>
      <x:c r="M473"/>
      <x:c r="N473" t="n">
        <x:v>6</x:v>
      </x:c>
      <x:c r="O473" t="n">
        <x:v>6</x:v>
      </x:c>
      <x:c r="P473" t="n">
        <x:v>6</x:v>
      </x:c>
      <x:c r="Q473" t="n">
        <x:v>4</x:v>
      </x:c>
      <x:c r="R473" t="n">
        <x:v>6</x:v>
      </x:c>
      <x:c r="S473"/>
      <x:c r="T473" t="n">
        <x:v>5</x:v>
      </x:c>
      <x:c r="U473" t="n">
        <x:v>7</x:v>
      </x:c>
      <x:c r="V473" t="str">
        <x:v>教學流程順暢且設備齊全，教學時能針對細節耐心講解，並引導學員以誠信態度面對倫理兩難，成效明顯。</x:v>
      </x:c>
      <x:c r="W473" t="str">
        <x:v>面對失眠與焦慮共病的復盤呈現延遲，錯失修正時機；且在學員報告時態度消極，愛理不理。</x:v>
      </x:c>
      <x:c r="X473" t="str">
        <x:v>指導教師</x:v>
      </x:c>
      <x:c r="Y473" t="str">
        <x:v>下階段針對「延遲回饋」制定改進行動，並主動請教師複核。</x:v>
      </x:c>
      <x:c r="Z473" t="n">
        <x:v>5</x:v>
      </x:c>
      <x:c r="AA473" t="str">
        <x:v>2024-Q2</x:v>
      </x:c>
      <x:c r="AB473" t="str">
        <x:v>分鐘</x:v>
      </x:c>
      <x:c r="AC473" t="str">
        <x:v>天</x:v>
      </x:c>
    </x:row>
    <x:row r="474">
      <x:c r="A474" t="str">
        <x:v>再生醫學科</x:v>
      </x:c>
      <x:c r="B474" t="str">
        <x:v>FE0121</x:v>
      </x:c>
      <x:c r="C474" t="str">
        <x:v>SF040</x:v>
      </x:c>
      <x:c r="D474" t="str">
        <x:v>專科護理師學員計畫</x:v>
      </x:c>
      <x:c r="E474" t="n">
        <x:v>2</x:v>
      </x:c>
      <x:c r="F474" t="n">
        <x:v>4</x:v>
      </x:c>
      <x:c r="G474" t="n">
        <x:v>1</x:v>
      </x:c>
      <x:c r="H474" t="str">
        <x:v>60-79</x:v>
      </x:c>
      <x:c r="I474" t="n">
        <x:v>1</x:v>
      </x:c>
      <x:c r="J474" t="str">
        <x:v>第二型糖尿病（初診）</x:v>
      </x:c>
      <x:c r="K474" t="str">
        <x:v>無菌操作與術後照護</x:v>
      </x:c>
      <x:c r="L474" t="n">
        <x:v>1</x:v>
      </x:c>
      <x:c r="M474"/>
      <x:c r="N474" t="n">
        <x:v>6</x:v>
      </x:c>
      <x:c r="O474" t="n">
        <x:v>4</x:v>
      </x:c>
      <x:c r="P474" t="n">
        <x:v>6</x:v>
      </x:c>
      <x:c r="Q474" t="n">
        <x:v>6</x:v>
      </x:c>
      <x:c r="R474" t="n">
        <x:v>6</x:v>
      </x:c>
      <x:c r="S474" t="n">
        <x:v>5</x:v>
      </x:c>
      <x:c r="T474" t="n">
        <x:v>30</x:v>
      </x:c>
      <x:c r="U474" t="n">
        <x:v>7</x:v>
      </x:c>
      <x:c r="V474"/>
      <x:c r="W474" t="str">
        <x:v>再生醫學科病房觀察至評論的延遲長達兩週，顯示流程尚未穩定。</x:v>
      </x:c>
      <x:c r="X474" t="str">
        <x:v>指導教師</x:v>
      </x:c>
      <x:c r="Y474" t="str">
        <x:v>下階段針對「延遲回饋」制定改進行動，並主動請教師複核。</x:v>
      </x:c>
      <x:c r="Z474" t="n">
        <x:v>4</x:v>
      </x:c>
      <x:c r="AA474" t="str">
        <x:v>2024-Q2</x:v>
      </x:c>
      <x:c r="AB474" t="str">
        <x:v>分鐘</x:v>
      </x:c>
      <x:c r="AC474" t="str">
        <x:v>天</x:v>
      </x:c>
    </x:row>
    <x:row r="475">
      <x:c r="A475" t="str">
        <x:v>再生醫學科</x:v>
      </x:c>
      <x:c r="B475" t="str">
        <x:v>FE0122</x:v>
      </x:c>
      <x:c r="C475" t="str">
        <x:v>SF041</x:v>
      </x:c>
      <x:c r="D475" t="str">
        <x:v>實習醫學生訓練計畫</x:v>
      </x:c>
      <x:c r="E475"/>
      <x:c r="F475" t="n">
        <x:v>2</x:v>
      </x:c>
      <x:c r="G475" t="n">
        <x:v>2</x:v>
      </x:c>
      <x:c r="H475" t="str">
        <x:v>80+</x:v>
      </x:c>
      <x:c r="I475" t="n">
        <x:v>1</x:v>
      </x:c>
      <x:c r="J475" t="str">
        <x:v>甲狀腺結節追蹤</x:v>
      </x:c>
      <x:c r="K475"/>
      <x:c r="L475" t="n">
        <x:v>3</x:v>
      </x:c>
      <x:c r="M475" t="n">
        <x:v>5</x:v>
      </x:c>
      <x:c r="N475"/>
      <x:c r="O475" t="n">
        <x:v>6</x:v>
      </x:c>
      <x:c r="P475" t="n">
        <x:v>5</x:v>
      </x:c>
      <x:c r="Q475" t="n">
        <x:v>6</x:v>
      </x:c>
      <x:c r="R475" t="n">
        <x:v>6</x:v>
      </x:c>
      <x:c r="S475" t="n">
        <x:v>6</x:v>
      </x:c>
      <x:c r="T475" t="n">
        <x:v>20</x:v>
      </x:c>
      <x:c r="U475" t="n">
        <x:v>7</x:v>
      </x:c>
      <x:c r="V475" t="str">
        <x:v>查房時一步步引導學員，從病史到規畫層次分明。；另外常常病種多樣性高，從輕症到重症都見得到。，進步看得見（午間查房）。</x:v>
      </x:c>
      <x:c r="W475" t="str">
        <x:v>甲狀腺結節追蹤復盤因延遲而錯過最佳修正時機，顯示午間查房時該項工作尚未穩定。</x:v>
      </x:c>
      <x:c r="X475" t="str">
        <x:v>主治教師</x:v>
      </x:c>
      <x:c r="Y475"/>
      <x:c r="Z475" t="n">
        <x:v>6</x:v>
      </x:c>
      <x:c r="AA475" t="str">
        <x:v>2024-Q2</x:v>
      </x:c>
      <x:c r="AB475" t="str">
        <x:v>分鐘</x:v>
      </x:c>
      <x:c r="AC475" t="str">
        <x:v>天</x:v>
      </x:c>
    </x:row>
    <x:row r="476">
      <x:c r="A476" t="str">
        <x:v>再生醫學科</x:v>
      </x:c>
      <x:c r="B476" t="str">
        <x:v>FE0122</x:v>
      </x:c>
      <x:c r="C476" t="str">
        <x:v>SF041</x:v>
      </x:c>
      <x:c r="D476" t="str">
        <x:v>實習醫學生訓練計畫</x:v>
      </x:c>
      <x:c r="E476"/>
      <x:c r="F476" t="n">
        <x:v>2</x:v>
      </x:c>
      <x:c r="G476" t="n">
        <x:v>2</x:v>
      </x:c>
      <x:c r="H476" t="str">
        <x:v>20-39</x:v>
      </x:c>
      <x:c r="I476" t="n">
        <x:v>1</x:v>
      </x:c>
      <x:c r="J476" t="str">
        <x:v>群聚熱症候群</x:v>
      </x:c>
      <x:c r="K476" t="str">
        <x:v>醫病溝通與共同決策</x:v>
      </x:c>
      <x:c r="L476" t="n">
        <x:v>2</x:v>
      </x:c>
      <x:c r="M476" t="n">
        <x:v>6</x:v>
      </x:c>
      <x:c r="N476" t="n">
        <x:v>5</x:v>
      </x:c>
      <x:c r="O476" t="n">
        <x:v>6</x:v>
      </x:c>
      <x:c r="P476" t="n">
        <x:v>4</x:v>
      </x:c>
      <x:c r="Q476" t="n">
        <x:v>5</x:v>
      </x:c>
      <x:c r="R476" t="n">
        <x:v>4</x:v>
      </x:c>
      <x:c r="S476" t="n">
        <x:v>6</x:v>
      </x:c>
      <x:c r="T476" t="n">
        <x:v>2</x:v>
      </x:c>
      <x:c r="U476" t="n">
        <x:v>7</x:v>
      </x:c>
      <x:c r="V476" t="str">
        <x:v>主動回應群聚熱症候群問診後的補講要點，讓門診時段進步看得見；設備齊全的技巧練習室順手且隨到隨練。</x:v>
      </x:c>
      <x:c r="W476" t="str">
        <x:v>回饋延遲過久導致學員焦慮，且設備短缺頻繁，導致部分學員只能在門診時段旁觀。</x:v>
      </x:c>
      <x:c r="X476" t="str">
        <x:v>主治教師</x:v>
      </x:c>
      <x:c r="Y476" t="str">
        <x:v>下階段針對「延遲回饋」制定改進行動，並主動請教師複核。</x:v>
      </x:c>
      <x:c r="Z476" t="n">
        <x:v>6</x:v>
      </x:c>
      <x:c r="AA476" t="str">
        <x:v>2024-Q2</x:v>
      </x:c>
      <x:c r="AB476" t="str">
        <x:v>分鐘</x:v>
      </x:c>
      <x:c r="AC476" t="str">
        <x:v>天</x:v>
      </x:c>
    </x:row>
    <x:row r="477">
      <x:c r="A477" t="str">
        <x:v>再生醫學科</x:v>
      </x:c>
      <x:c r="B477" t="str">
        <x:v>FE0122</x:v>
      </x:c>
      <x:c r="C477" t="str">
        <x:v>SF041</x:v>
      </x:c>
      <x:c r="D477" t="str">
        <x:v>專科護理師學員計畫</x:v>
      </x:c>
      <x:c r="E477"/>
      <x:c r="F477" t="n">
        <x:v>2</x:v>
      </x:c>
      <x:c r="G477" t="n">
        <x:v>1</x:v>
      </x:c>
      <x:c r="H477" t="str">
        <x:v>80+</x:v>
      </x:c>
      <x:c r="I477" t="n">
        <x:v>1</x:v>
      </x:c>
      <x:c r="J477"/>
      <x:c r="K477"/>
      <x:c r="L477" t="n">
        <x:v>2</x:v>
      </x:c>
      <x:c r="M477" t="n">
        <x:v>6</x:v>
      </x:c>
      <x:c r="N477" t="n">
        <x:v>6</x:v>
      </x:c>
      <x:c r="O477"/>
      <x:c r="P477" t="n">
        <x:v>6</x:v>
      </x:c>
      <x:c r="Q477"/>
      <x:c r="R477"/>
      <x:c r="S477" t="n">
        <x:v>5</x:v>
      </x:c>
      <x:c r="T477" t="n">
        <x:v>10</x:v>
      </x:c>
      <x:c r="U477" t="n">
        <x:v>14</x:v>
      </x:c>
      <x:c r="V477" t="str">
        <x:v>該講師教學主動，能即時帶領學員復盤錯誤；且設備齊全、流程順暢，使門診時段的進步清晰可見。</x:v>
      </x:c>
      <x:c r="W477" t="str">
        <x:v>因人手不足導致復盤多次延後，且遲到已成常態，致使教學安排形同虛設，需持續觀察門診時段。</x:v>
      </x:c>
      <x:c r="X477" t="str">
        <x:v>臨床教師</x:v>
      </x:c>
      <x:c r="Y477"/>
      <x:c r="Z477" t="n">
        <x:v>6</x:v>
      </x:c>
      <x:c r="AA477" t="str">
        <x:v>2024-Q2</x:v>
      </x:c>
      <x:c r="AB477" t="str">
        <x:v>分鐘</x:v>
      </x:c>
      <x:c r="AC477" t="str">
        <x:v>天</x:v>
      </x:c>
    </x:row>
    <x:row r="478">
      <x:c r="A478" t="str">
        <x:v>職業醫學科</x:v>
      </x:c>
      <x:c r="B478" t="str">
        <x:v>FE0123</x:v>
      </x:c>
      <x:c r="C478" t="str">
        <x:v>SF042</x:v>
      </x:c>
      <x:c r="D478" t="str">
        <x:v>實習醫學生訓練計畫</x:v>
      </x:c>
      <x:c r="E478" t="n">
        <x:v>2</x:v>
      </x:c>
      <x:c r="F478" t="n">
        <x:v>1</x:v>
      </x:c>
      <x:c r="G478" t="n">
        <x:v>2</x:v>
      </x:c>
      <x:c r="H478" t="str">
        <x:v>20-39</x:v>
      </x:c>
      <x:c r="I478" t="n">
        <x:v>1</x:v>
      </x:c>
      <x:c r="J478" t="str">
        <x:v>貧血原因待查</x:v>
      </x:c>
      <x:c r="K478" t="str">
        <x:v>急症初判與轉診時機</x:v>
      </x:c>
      <x:c r="L478" t="n">
        <x:v>3</x:v>
      </x:c>
      <x:c r="M478"/>
      <x:c r="N478" t="n">
        <x:v>5</x:v>
      </x:c>
      <x:c r="O478" t="n">
        <x:v>5</x:v>
      </x:c>
      <x:c r="P478"/>
      <x:c r="Q478"/>
      <x:c r="R478" t="n">
        <x:v>6</x:v>
      </x:c>
      <x:c r="S478" t="n">
        <x:v>5</x:v>
      </x:c>
      <x:c r="T478" t="n">
        <x:v>60</x:v>
      </x:c>
      <x:c r="U478" t="n">
        <x:v>7</x:v>
      </x:c>
      <x:c r="V478" t="str">
        <x:v>在貧血原因待查案例教學前，先落實尊重病人意願與去識別化之倫理；教學時透過親手示範後再放手讓學員實作，展現教學典範並精準掌控節奏，使急症初判與轉診時機之教學成效明顯。</x:v>
      </x:c>
      <x:c r="W478" t="str">
        <x:v>該員工屢次出錯即推諉卸責，缺乏改進意願，需針對急症初判與轉診時機環節持續觀察。</x:v>
      </x:c>
      <x:c r="X478" t="str">
        <x:v>臨床教師</x:v>
      </x:c>
      <x:c r="Y478" t="str">
        <x:v>下階段針對「團隊消極」制定改進行動，並主動請教師複核。</x:v>
      </x:c>
      <x:c r="Z478" t="n">
        <x:v>6</x:v>
      </x:c>
      <x:c r="AA478" t="str">
        <x:v>2023-Q1</x:v>
      </x:c>
      <x:c r="AB478" t="str">
        <x:v>分鐘</x:v>
      </x:c>
      <x:c r="AC478" t="str">
        <x:v>天</x:v>
      </x:c>
    </x:row>
    <x:row r="479">
      <x:c r="A479" t="str">
        <x:v>職業醫學科</x:v>
      </x:c>
      <x:c r="B479" t="str">
        <x:v>FE0123</x:v>
      </x:c>
      <x:c r="C479" t="str">
        <x:v>SF042</x:v>
      </x:c>
      <x:c r="D479" t="str">
        <x:v>一般臨床訓練</x:v>
      </x:c>
      <x:c r="E479" t="n">
        <x:v>3</x:v>
      </x:c>
      <x:c r="F479" t="n">
        <x:v>1</x:v>
      </x:c>
      <x:c r="G479" t="n">
        <x:v>1</x:v>
      </x:c>
      <x:c r="H479" t="str">
        <x:v>20-39</x:v>
      </x:c>
      <x:c r="I479" t="n">
        <x:v>1</x:v>
      </x:c>
      <x:c r="J479" t="str">
        <x:v>靜脈栓塞追蹤</x:v>
      </x:c>
      <x:c r="K479"/>
      <x:c r="L479"/>
      <x:c r="M479" t="n">
        <x:v>4</x:v>
      </x:c>
      <x:c r="N479"/>
      <x:c r="O479"/>
      <x:c r="P479"/>
      <x:c r="Q479" t="n">
        <x:v>4</x:v>
      </x:c>
      <x:c r="R479" t="n">
        <x:v>4</x:v>
      </x:c>
      <x:c r="S479" t="n">
        <x:v>4</x:v>
      </x:c>
      <x:c r="T479" t="n">
        <x:v>45</x:v>
      </x:c>
      <x:c r="U479" t="n">
        <x:v>14</x:v>
      </x:c>
      <x:c r="V479"/>
      <x:c r="W479" t="str">
        <x:v>評論表述模糊，導致兩人解讀分歧，且於值班場景下狀態尚未穩定。</x:v>
      </x:c>
      <x:c r="X479" t="str">
        <x:v>臨床教師</x:v>
      </x:c>
      <x:c r="Y479"/>
      <x:c r="Z479" t="n">
        <x:v>6</x:v>
      </x:c>
      <x:c r="AA479" t="str">
        <x:v>2023-Q1</x:v>
      </x:c>
      <x:c r="AB479" t="str">
        <x:v>分鐘</x:v>
      </x:c>
      <x:c r="AC479" t="str">
        <x:v>天</x:v>
      </x:c>
    </x:row>
    <x:row r="480">
      <x:c r="A480" t="str">
        <x:v>職業醫學科</x:v>
      </x:c>
      <x:c r="B480" t="str">
        <x:v>FE0123</x:v>
      </x:c>
      <x:c r="C480" t="str">
        <x:v>SF042</x:v>
      </x:c>
      <x:c r="D480" t="str">
        <x:v>專科護理師學員計畫</x:v>
      </x:c>
      <x:c r="E480" t="n">
        <x:v>2</x:v>
      </x:c>
      <x:c r="F480" t="n">
        <x:v>1</x:v>
      </x:c>
      <x:c r="G480" t="n">
        <x:v>2</x:v>
      </x:c>
      <x:c r="H480" t="str">
        <x:v>40-59</x:v>
      </x:c>
      <x:c r="I480" t="n">
        <x:v>1</x:v>
      </x:c>
      <x:c r="J480" t="str">
        <x:v>社區獲得性肺炎（觀察）</x:v>
      </x:c>
      <x:c r="K480"/>
      <x:c r="L480" t="n">
        <x:v>1</x:v>
      </x:c>
      <x:c r="M480" t="n">
        <x:v>5</x:v>
      </x:c>
      <x:c r="N480"/>
      <x:c r="O480" t="n">
        <x:v>5</x:v>
      </x:c>
      <x:c r="P480" t="n">
        <x:v>5</x:v>
      </x:c>
      <x:c r="Q480"/>
      <x:c r="R480"/>
      <x:c r="S480" t="n">
        <x:v>5</x:v>
      </x:c>
      <x:c r="T480" t="n">
        <x:v>20</x:v>
      </x:c>
      <x:c r="U480" t="n">
        <x:v>2</x:v>
      </x:c>
      <x:c r="V480" t="str">
        <x:v>該教師親手示範無菌操作時細節嚴謹，堪為典範，且藉職業醫學科門診豐富病例展現疾病自然史，突顯病例多樣性，值得肯定。</x:v>
      </x:c>
      <x:c r="W480" t="str">
        <x:v>當眾嚴厲斥責動作緩慢的學員，並未顧及他人感受。</x:v>
      </x:c>
      <x:c r="X480" t="str">
        <x:v>指導教師</x:v>
      </x:c>
      <x:c r="Y480" t="str">
        <x:v>下階段針對「情緒化批評」制定改進行動，並主動請教師複核。</x:v>
      </x:c>
      <x:c r="Z480" t="n">
        <x:v>5</x:v>
      </x:c>
      <x:c r="AA480" t="str">
        <x:v>2023-Q1</x:v>
      </x:c>
      <x:c r="AB480" t="str">
        <x:v>分鐘</x:v>
      </x:c>
      <x:c r="AC480" t="str">
        <x:v>天</x:v>
      </x:c>
    </x:row>
    <x:row r="481">
      <x:c r="A481" t="str">
        <x:v>職業醫學科</x:v>
      </x:c>
      <x:c r="B481" t="str">
        <x:v>FE0123</x:v>
      </x:c>
      <x:c r="C481" t="str">
        <x:v>SF042</x:v>
      </x:c>
      <x:c r="D481" t="str">
        <x:v>專科護理師學員計畫</x:v>
      </x:c>
      <x:c r="E481" t="n">
        <x:v>1</x:v>
      </x:c>
      <x:c r="F481" t="n">
        <x:v>1</x:v>
      </x:c>
      <x:c r="G481" t="n">
        <x:v>2</x:v>
      </x:c>
      <x:c r="H481" t="str">
        <x:v>80+</x:v>
      </x:c>
      <x:c r="I481" t="n">
        <x:v>1</x:v>
      </x:c>
      <x:c r="J481"/>
      <x:c r="K481" t="str">
        <x:v>團隊溝通交班</x:v>
      </x:c>
      <x:c r="L481" t="n">
        <x:v>1</x:v>
      </x:c>
      <x:c r="M481" t="n">
        <x:v>5</x:v>
      </x:c>
      <x:c r="N481" t="n">
        <x:v>5</x:v>
      </x:c>
      <x:c r="O481" t="n">
        <x:v>6</x:v>
      </x:c>
      <x:c r="P481" t="n">
        <x:v>5</x:v>
      </x:c>
      <x:c r="Q481" t="n">
        <x:v>5</x:v>
      </x:c>
      <x:c r="R481"/>
      <x:c r="S481" t="n">
        <x:v>5</x:v>
      </x:c>
      <x:c r="T481" t="n">
        <x:v>5</x:v>
      </x:c>
      <x:c r="U481" t="n">
        <x:v>1</x:v>
      </x:c>
      <x:c r="V481" t="str">
        <x:v>透過具體案例說明團隊溝通與交班的拿捏，學員吸收極快；教學過程不厭其疲地重複示範五遍，語氣始終平和且具備耐心，更以身作則展現溝通的典範，使午間查房成效明顯。</x:v>
      </x:c>
      <x:c r="W481" t="str">
        <x:v>因設備短缺導致示範改為影片播放，且人手不足令帶班教師忙於午間查房而無暇顧及教學，需持續觀察。</x:v>
      </x:c>
      <x:c r="X481" t="str">
        <x:v>主治教師</x:v>
      </x:c>
      <x:c r="Y481" t="str">
        <x:v>下階段針對「設備短缺」制定改進行動，並主動請教師複核。</x:v>
      </x:c>
      <x:c r="Z481" t="n">
        <x:v>4</x:v>
      </x:c>
      <x:c r="AA481" t="str">
        <x:v>2023-Q1</x:v>
      </x:c>
      <x:c r="AB481" t="str">
        <x:v>分鐘</x:v>
      </x:c>
      <x:c r="AC481" t="str">
        <x:v>天</x:v>
      </x:c>
    </x:row>
    <x:row r="482">
      <x:c r="A482" t="str">
        <x:v>職業醫學科</x:v>
      </x:c>
      <x:c r="B482" t="str">
        <x:v>FE0123</x:v>
      </x:c>
      <x:c r="C482" t="str">
        <x:v>SF042</x:v>
      </x:c>
      <x:c r="D482" t="str">
        <x:v>住院醫師訓練計畫</x:v>
      </x:c>
      <x:c r="E482" t="n">
        <x:v>6</x:v>
      </x:c>
      <x:c r="F482" t="n">
        <x:v>1</x:v>
      </x:c>
      <x:c r="G482" t="n">
        <x:v>1</x:v>
      </x:c>
      <x:c r="H482" t="str">
        <x:v>0-19</x:v>
      </x:c>
      <x:c r="I482" t="n">
        <x:v>1</x:v>
      </x:c>
      <x:c r="J482"/>
      <x:c r="K482" t="str">
        <x:v>病史詢問與理學檢查</x:v>
      </x:c>
      <x:c r="L482"/>
      <x:c r="M482" t="n">
        <x:v>4</x:v>
      </x:c>
      <x:c r="N482"/>
      <x:c r="O482" t="n">
        <x:v>5</x:v>
      </x:c>
      <x:c r="P482" t="n">
        <x:v>5</x:v>
      </x:c>
      <x:c r="Q482" t="n">
        <x:v>5</x:v>
      </x:c>
      <x:c r="R482"/>
      <x:c r="S482" t="n">
        <x:v>4</x:v>
      </x:c>
      <x:c r="T482" t="n">
        <x:v>60</x:v>
      </x:c>
      <x:c r="U482" t="n">
        <x:v>3</x:v>
      </x:c>
      <x:c r="V482" t="str">
        <x:v>查房結束前總是主動關心學員卡關之處，並展現極佳的耐心，循序漸進地引導學員從病史收集到治療規劃，成效明顯。</x:v>
      </x:c>
      <x:c r="W482" t="str">
        <x:v>由於職業醫學科人手不足，教師僅能精簡教學內容，目前仍持續改進值班場景。</x:v>
      </x:c>
      <x:c r="X482" t="str">
        <x:v>主治教師</x:v>
      </x:c>
      <x:c r="Y482"/>
      <x:c r="Z482"/>
      <x:c r="AA482" t="str">
        <x:v>2023-Q1</x:v>
      </x:c>
      <x:c r="AB482" t="str">
        <x:v>分鐘</x:v>
      </x:c>
      <x:c r="AC482" t="str">
        <x:v>天</x:v>
      </x:c>
    </x:row>
    <x:row r="483">
      <x:c r="A483" t="str">
        <x:v>職業醫學科</x:v>
      </x:c>
      <x:c r="B483" t="str">
        <x:v>FE0124</x:v>
      </x:c>
      <x:c r="C483" t="str">
        <x:v>SF043</x:v>
      </x:c>
      <x:c r="D483" t="str">
        <x:v>專科醫師在訓計畫</x:v>
      </x:c>
      <x:c r="E483"/>
      <x:c r="F483" t="n">
        <x:v>3</x:v>
      </x:c>
      <x:c r="G483" t="n">
        <x:v>2</x:v>
      </x:c>
      <x:c r="H483" t="str">
        <x:v>80+</x:v>
      </x:c>
      <x:c r="I483" t="n">
        <x:v>1</x:v>
      </x:c>
      <x:c r="J483"/>
      <x:c r="K483" t="str">
        <x:v>病歷記錄完整性</x:v>
      </x:c>
      <x:c r="L483" t="n">
        <x:v>2</x:v>
      </x:c>
      <x:c r="M483" t="n">
        <x:v>4</x:v>
      </x:c>
      <x:c r="N483" t="n">
        <x:v>4</x:v>
      </x:c>
      <x:c r="O483"/>
      <x:c r="P483" t="n">
        <x:v>4</x:v>
      </x:c>
      <x:c r="Q483" t="n">
        <x:v>5</x:v>
      </x:c>
      <x:c r="R483" t="n">
        <x:v>4</x:v>
      </x:c>
      <x:c r="S483" t="n">
        <x:v>4</x:v>
      </x:c>
      <x:c r="T483" t="n">
        <x:v>30</x:v>
      </x:c>
      <x:c r="U483" t="n">
        <x:v>3</x:v>
      </x:c>
      <x:c r="V483"/>
      <x:c r="W483"/>
      <x:c r="X483" t="str">
        <x:v>指導教師</x:v>
      </x:c>
      <x:c r="Y483"/>
      <x:c r="Z483" t="n">
        <x:v>6</x:v>
      </x:c>
      <x:c r="AA483" t="str">
        <x:v>2022-Q1</x:v>
      </x:c>
      <x:c r="AB483" t="str">
        <x:v>分鐘</x:v>
      </x:c>
      <x:c r="AC483" t="str">
        <x:v>天</x:v>
      </x:c>
    </x:row>
    <x:row r="484">
      <x:c r="A484" t="str">
        <x:v>職業醫學科</x:v>
      </x:c>
      <x:c r="B484" t="str">
        <x:v>FE0124</x:v>
      </x:c>
      <x:c r="C484" t="str">
        <x:v>SF043</x:v>
      </x:c>
      <x:c r="D484" t="str">
        <x:v>住院醫師訓練計畫</x:v>
      </x:c>
      <x:c r="E484" t="n">
        <x:v>7</x:v>
      </x:c>
      <x:c r="F484" t="n">
        <x:v>3</x:v>
      </x:c>
      <x:c r="G484" t="n">
        <x:v>1</x:v>
      </x:c>
      <x:c r="H484" t="str">
        <x:v>40-59</x:v>
      </x:c>
      <x:c r="I484" t="n">
        <x:v>1</x:v>
      </x:c>
      <x:c r="J484" t="str">
        <x:v>慢性腎病第三期</x:v>
      </x:c>
      <x:c r="K484" t="str">
        <x:v>處置優先順序判斷</x:v>
      </x:c>
      <x:c r="L484" t="n">
        <x:v>1</x:v>
      </x:c>
      <x:c r="M484" t="n">
        <x:v>3</x:v>
      </x:c>
      <x:c r="N484" t="n">
        <x:v>4</x:v>
      </x:c>
      <x:c r="O484" t="n">
        <x:v>4</x:v>
      </x:c>
      <x:c r="P484" t="n">
        <x:v>5</x:v>
      </x:c>
      <x:c r="Q484" t="n">
        <x:v>3</x:v>
      </x:c>
      <x:c r="R484" t="n">
        <x:v>4</x:v>
      </x:c>
      <x:c r="S484" t="n">
        <x:v>3</x:v>
      </x:c>
      <x:c r="T484" t="n">
        <x:v>5</x:v>
      </x:c>
      <x:c r="U484" t="n">
        <x:v>14</x:v>
      </x:c>
      <x:c r="V484"/>
      <x:c r="W484"/>
      <x:c r="X484" t="str">
        <x:v>臨床教師</x:v>
      </x:c>
      <x:c r="Y484" t="str">
        <x:v>下階段針對「時間失守」制定改進行動，並主動請教師複核。</x:v>
      </x:c>
      <x:c r="Z484" t="n">
        <x:v>5</x:v>
      </x:c>
      <x:c r="AA484" t="str">
        <x:v>2022-Q1</x:v>
      </x:c>
      <x:c r="AB484" t="str">
        <x:v>分鐘</x:v>
      </x:c>
      <x:c r="AC484" t="str">
        <x:v>天</x:v>
      </x:c>
    </x:row>
    <x:row r="485">
      <x:c r="A485" t="str">
        <x:v>職業醫學科</x:v>
      </x:c>
      <x:c r="B485" t="str">
        <x:v>FE0124</x:v>
      </x:c>
      <x:c r="C485" t="str">
        <x:v>SF043</x:v>
      </x:c>
      <x:c r="D485" t="str">
        <x:v>實習醫學生訓練計畫</x:v>
      </x:c>
      <x:c r="E485" t="n">
        <x:v>3</x:v>
      </x:c>
      <x:c r="F485" t="n">
        <x:v>3</x:v>
      </x:c>
      <x:c r="G485" t="n">
        <x:v>2</x:v>
      </x:c>
      <x:c r="H485" t="str">
        <x:v>80+</x:v>
      </x:c>
      <x:c r="I485" t="n">
        <x:v>1</x:v>
      </x:c>
      <x:c r="J485"/>
      <x:c r="K485" t="str">
        <x:v>處置優先順序判斷</x:v>
      </x:c>
      <x:c r="L485" t="n">
        <x:v>1</x:v>
      </x:c>
      <x:c r="M485" t="n">
        <x:v>3</x:v>
      </x:c>
      <x:c r="N485" t="n">
        <x:v>4</x:v>
      </x:c>
      <x:c r="O485" t="n">
        <x:v>5</x:v>
      </x:c>
      <x:c r="P485" t="n">
        <x:v>4</x:v>
      </x:c>
      <x:c r="Q485" t="n">
        <x:v>4</x:v>
      </x:c>
      <x:c r="R485" t="n">
        <x:v>4</x:v>
      </x:c>
      <x:c r="S485" t="n">
        <x:v>4</x:v>
      </x:c>
      <x:c r="T485" t="n">
        <x:v>15</x:v>
      </x:c>
      <x:c r="U485" t="n">
        <x:v>5</x:v>
      </x:c>
      <x:c r="V485" t="str">
        <x:v>錄影複盤系統完善且案例生動，配合病例多樣與設備齊全，使學員能有效掌握處置優先順序的判斷與操作手感，成效明顯。</x:v>
      </x:c>
      <x:c r="W485" t="str">
        <x:v>由於設備短缺導致學員需輪流排隊，且教學歸屬與責任推諉問題仍持續改進中，特別是處置優先順序判斷的操作部分。</x:v>
      </x:c>
      <x:c r="X485" t="str">
        <x:v>指導教師</x:v>
      </x:c>
      <x:c r="Y485"/>
      <x:c r="Z485" t="n">
        <x:v>4</x:v>
      </x:c>
      <x:c r="AA485" t="str">
        <x:v>2022-Q1</x:v>
      </x:c>
      <x:c r="AB485" t="str">
        <x:v>分鐘</x:v>
      </x:c>
      <x:c r="AC485" t="str">
        <x:v>天</x:v>
      </x:c>
    </x:row>
    <x:row r="486">
      <x:c r="A486" t="str">
        <x:v>職業醫學科</x:v>
      </x:c>
      <x:c r="B486" t="str">
        <x:v>FE0125</x:v>
      </x:c>
      <x:c r="C486" t="str">
        <x:v>SF044</x:v>
      </x:c>
      <x:c r="D486" t="str">
        <x:v>專科護理師學員計畫</x:v>
      </x:c>
      <x:c r="E486"/>
      <x:c r="F486" t="n">
        <x:v>6</x:v>
      </x:c>
      <x:c r="G486" t="n">
        <x:v>1</x:v>
      </x:c>
      <x:c r="H486" t="str">
        <x:v>0-19</x:v>
      </x:c>
      <x:c r="I486" t="n">
        <x:v>2</x:v>
      </x:c>
      <x:c r="J486" t="str">
        <x:v>急性腸胃炎</x:v>
      </x:c>
      <x:c r="K486" t="str">
        <x:v>用藥安全與交互作用</x:v>
      </x:c>
      <x:c r="L486" t="n">
        <x:v>1</x:v>
      </x:c>
      <x:c r="M486" t="n">
        <x:v>5</x:v>
      </x:c>
      <x:c r="N486" t="n">
        <x:v>6</x:v>
      </x:c>
      <x:c r="O486" t="n">
        <x:v>6</x:v>
      </x:c>
      <x:c r="P486" t="n">
        <x:v>5</x:v>
      </x:c>
      <x:c r="Q486" t="n">
        <x:v>6</x:v>
      </x:c>
      <x:c r="R486"/>
      <x:c r="S486" t="n">
        <x:v>5</x:v>
      </x:c>
      <x:c r="T486" t="n">
        <x:v>20</x:v>
      </x:c>
      <x:c r="U486" t="n">
        <x:v>1</x:v>
      </x:c>
      <x:c r="V486" t="str">
        <x:v>病例多樣且教學豐富，能帶領學員觀察疾病自然史；教學態度耐心，即便細微問題亦詳盡講解，並配合設備齊全的儀器示範操作，使學員在用藥安全與交互作用環節進步顯著。</x:v>
      </x:c>
      <x:c r="W486" t="str">
        <x:v>該學員常以消極態度推拒請益，且習慣當眾批評學員病史遺漏，致場面難堪，需持續觀察其用藥安全與交互作用環節。</x:v>
      </x:c>
      <x:c r="X486" t="str">
        <x:v>臨床教師</x:v>
      </x:c>
      <x:c r="Y486" t="str">
        <x:v>下階段針對「態度消極」制定改進行動，並主動請教師複核。</x:v>
      </x:c>
      <x:c r="Z486" t="n">
        <x:v>6</x:v>
      </x:c>
      <x:c r="AA486" t="str">
        <x:v>2024-Q3</x:v>
      </x:c>
      <x:c r="AB486" t="str">
        <x:v>分鐘</x:v>
      </x:c>
      <x:c r="AC486" t="str">
        <x:v>天</x:v>
      </x:c>
    </x:row>
    <x:row r="487">
      <x:c r="A487" t="str">
        <x:v>職業醫學科</x:v>
      </x:c>
      <x:c r="B487" t="str">
        <x:v>FE0126</x:v>
      </x:c>
      <x:c r="C487" t="str">
        <x:v>SF045</x:v>
      </x:c>
      <x:c r="D487" t="str">
        <x:v>實習醫學生訓練計畫</x:v>
      </x:c>
      <x:c r="E487" t="n">
        <x:v>1</x:v>
      </x:c>
      <x:c r="F487" t="n">
        <x:v>1</x:v>
      </x:c>
      <x:c r="G487" t="n">
        <x:v>1</x:v>
      </x:c>
      <x:c r="H487" t="str">
        <x:v>80+</x:v>
      </x:c>
      <x:c r="I487" t="n">
        <x:v>2</x:v>
      </x:c>
      <x:c r="J487" t="str">
        <x:v>跌倒後功能評估</x:v>
      </x:c>
      <x:c r="K487" t="str">
        <x:v>人文關懷與倫理敏感</x:v>
      </x:c>
      <x:c r="L487" t="n">
        <x:v>1</x:v>
      </x:c>
      <x:c r="M487" t="n">
        <x:v>6</x:v>
      </x:c>
      <x:c r="N487" t="n">
        <x:v>6</x:v>
      </x:c>
      <x:c r="O487" t="n">
        <x:v>6</x:v>
      </x:c>
      <x:c r="P487" t="n">
        <x:v>6</x:v>
      </x:c>
      <x:c r="Q487"/>
      <x:c r="R487"/>
      <x:c r="S487" t="n">
        <x:v>5</x:v>
      </x:c>
      <x:c r="T487" t="n">
        <x:v>1</x:v>
      </x:c>
      <x:c r="U487" t="n">
        <x:v>3</x:v>
      </x:c>
      <x:c r="V487" t="str">
        <x:v>在教學跌倒後功能評估案例時，能落實尊重病人意願與去識別化的倫理精神；遇到疑難時勇於以身作則，展現典範並以淺顯易懂的例子與耐心引導，使學員筆記詳實且進步顯著。</x:v>
      </x:c>
      <x:c r="W487"/>
      <x:c r="X487" t="str">
        <x:v>主治教師</x:v>
      </x:c>
      <x:c r="Y487"/>
      <x:c r="Z487"/>
      <x:c r="AA487" t="str">
        <x:v>2024-Q1</x:v>
      </x:c>
      <x:c r="AB487" t="str">
        <x:v>分鐘</x:v>
      </x:c>
      <x:c r="AC487" t="str">
        <x:v>天</x:v>
      </x:c>
    </x:row>
    <x:row r="488">
      <x:c r="A488" t="str">
        <x:v>老人醫學科</x:v>
      </x:c>
      <x:c r="B488" t="str">
        <x:v>FE0127</x:v>
      </x:c>
      <x:c r="C488" t="str">
        <x:v>SF046</x:v>
      </x:c>
      <x:c r="D488" t="str">
        <x:v>專科護理師學員計畫</x:v>
      </x:c>
      <x:c r="E488" t="n">
        <x:v>3</x:v>
      </x:c>
      <x:c r="F488" t="n">
        <x:v>1</x:v>
      </x:c>
      <x:c r="G488" t="n">
        <x:v>2</x:v>
      </x:c>
      <x:c r="H488" t="str">
        <x:v>60-79</x:v>
      </x:c>
      <x:c r="I488" t="n">
        <x:v>1</x:v>
      </x:c>
      <x:c r="J488" t="str">
        <x:v>下背痛（機械性）</x:v>
      </x:c>
      <x:c r="K488" t="str">
        <x:v>用藥安全與交互作用</x:v>
      </x:c>
      <x:c r="L488" t="n">
        <x:v>3</x:v>
      </x:c>
      <x:c r="M488" t="n">
        <x:v>5</x:v>
      </x:c>
      <x:c r="N488"/>
      <x:c r="O488" t="n">
        <x:v>5</x:v>
      </x:c>
      <x:c r="P488"/>
      <x:c r="Q488" t="n">
        <x:v>4</x:v>
      </x:c>
      <x:c r="R488" t="n">
        <x:v>4</x:v>
      </x:c>
      <x:c r="S488" t="n">
        <x:v>5</x:v>
      </x:c>
      <x:c r="T488" t="n">
        <x:v>30</x:v>
      </x:c>
      <x:c r="U488" t="n">
        <x:v>7</x:v>
      </x:c>
      <x:c r="V488" t="str">
        <x:v>以耐心逐步引導卡關學員釐清思路，並針對用藥安全與交互作用環節提供具體回饋，使學員能有效修正報告且進步顯而易見。</x:v>
      </x:c>
      <x:c r="W488" t="str">
        <x:v>當眾嚴厲斥責動作緩慢的學員，未考量他人感受，且在用藥安全與交互作用環節的掌握尚未穩定。</x:v>
      </x:c>
      <x:c r="X488" t="str">
        <x:v>指導教師</x:v>
      </x:c>
      <x:c r="Y488" t="str">
        <x:v>下階段針對「情緒化批評」制定改進行動，並主動請教師複核。</x:v>
      </x:c>
      <x:c r="Z488"/>
      <x:c r="AA488" t="str">
        <x:v>2022-Q4</x:v>
      </x:c>
      <x:c r="AB488" t="str">
        <x:v>分鐘</x:v>
      </x:c>
      <x:c r="AC488" t="str">
        <x:v>天</x:v>
      </x:c>
    </x:row>
    <x:row r="489">
      <x:c r="A489" t="str">
        <x:v>老人醫學科</x:v>
      </x:c>
      <x:c r="B489" t="str">
        <x:v>FE0127</x:v>
      </x:c>
      <x:c r="C489" t="str">
        <x:v>SF046</x:v>
      </x:c>
      <x:c r="D489" t="str">
        <x:v>住院醫師訓練計畫</x:v>
      </x:c>
      <x:c r="E489" t="n">
        <x:v>6</x:v>
      </x:c>
      <x:c r="F489" t="n">
        <x:v>1</x:v>
      </x:c>
      <x:c r="G489" t="n">
        <x:v>2</x:v>
      </x:c>
      <x:c r="H489" t="str">
        <x:v>60-79</x:v>
      </x:c>
      <x:c r="I489" t="n">
        <x:v>2</x:v>
      </x:c>
      <x:c r="J489"/>
      <x:c r="K489" t="str">
        <x:v>團隊溝通交班</x:v>
      </x:c>
      <x:c r="L489" t="n">
        <x:v>3</x:v>
      </x:c>
      <x:c r="M489" t="n">
        <x:v>5</x:v>
      </x:c>
      <x:c r="N489" t="n">
        <x:v>4</x:v>
      </x:c>
      <x:c r="O489" t="n">
        <x:v>6</x:v>
      </x:c>
      <x:c r="P489" t="n">
        <x:v>5</x:v>
      </x:c>
      <x:c r="Q489"/>
      <x:c r="R489" t="n">
        <x:v>3</x:v>
      </x:c>
      <x:c r="S489" t="n">
        <x:v>5</x:v>
      </x:c>
      <x:c r="T489" t="n">
        <x:v>10</x:v>
      </x:c>
      <x:c r="U489" t="n">
        <x:v>14</x:v>
      </x:c>
      <x:c r="V489" t="str">
        <x:v>常於閒談中強調醫德並言傳身教，展現典範精神；此外，隨時利用設備齊全的練習室精進技術，並在面對疑難時勇於先行示範，展現以身作則的倫理態度，值得肯定。</x:v>
      </x:c>
      <x:c r="W489" t="str">
        <x:v>在老人醫學科門診中，應避免以情緒化語氣當眾批評，以免令學員瑟縮而影響教學效果。</x:v>
      </x:c>
      <x:c r="X489" t="str">
        <x:v>主治教師</x:v>
      </x:c>
      <x:c r="Y489" t="str">
        <x:v>下階段針對「情緒化批評」制定改進行動，並主動請教師複核。</x:v>
      </x:c>
      <x:c r="Z489" t="n">
        <x:v>5</x:v>
      </x:c>
      <x:c r="AA489" t="str">
        <x:v>2022-Q4</x:v>
      </x:c>
      <x:c r="AB489" t="str">
        <x:v>分鐘</x:v>
      </x:c>
      <x:c r="AC489" t="str">
        <x:v>天</x:v>
      </x:c>
    </x:row>
    <x:row r="490">
      <x:c r="A490" t="str">
        <x:v>老人醫學科</x:v>
      </x:c>
      <x:c r="B490" t="str">
        <x:v>FE0128</x:v>
      </x:c>
      <x:c r="C490" t="str">
        <x:v>SF047</x:v>
      </x:c>
      <x:c r="D490" t="str">
        <x:v>專科護理師學員計畫</x:v>
      </x:c>
      <x:c r="E490" t="n">
        <x:v>3</x:v>
      </x:c>
      <x:c r="F490" t="n">
        <x:v>6</x:v>
      </x:c>
      <x:c r="G490" t="n">
        <x:v>2</x:v>
      </x:c>
      <x:c r="H490" t="str">
        <x:v>40-59</x:v>
      </x:c>
      <x:c r="I490" t="n">
        <x:v>1</x:v>
      </x:c>
      <x:c r="J490" t="str">
        <x:v>戒菸與戒酒諮詢</x:v>
      </x:c>
      <x:c r="K490" t="str">
        <x:v>臨床推理與鑑別診斷</x:v>
      </x:c>
      <x:c r="L490" t="n">
        <x:v>2</x:v>
      </x:c>
      <x:c r="M490"/>
      <x:c r="N490" t="n">
        <x:v>6</x:v>
      </x:c>
      <x:c r="O490"/>
      <x:c r="P490" t="n">
        <x:v>6</x:v>
      </x:c>
      <x:c r="Q490"/>
      <x:c r="R490" t="n">
        <x:v>5</x:v>
      </x:c>
      <x:c r="S490" t="n">
        <x:v>4</x:v>
      </x:c>
      <x:c r="T490" t="n">
        <x:v>60</x:v>
      </x:c>
      <x:c r="U490" t="n">
        <x:v>3</x:v>
      </x:c>
      <x:c r="V490"/>
      <x:c r="W490" t="str">
        <x:v>老人醫學科因設備短缺導致檢查器材不足，造成學員在值班場景下需輪流排隊，整體運作尚未穩定。</x:v>
      </x:c>
      <x:c r="X490" t="str">
        <x:v>主治教師</x:v>
      </x:c>
      <x:c r="Y490"/>
      <x:c r="Z490"/>
      <x:c r="AA490" t="str">
        <x:v>2023-Q1</x:v>
      </x:c>
      <x:c r="AB490" t="str">
        <x:v>分鐘</x:v>
      </x:c>
      <x:c r="AC490" t="str">
        <x:v>天</x:v>
      </x:c>
    </x:row>
    <x:row r="491">
      <x:c r="A491" t="str">
        <x:v>老人醫學科</x:v>
      </x:c>
      <x:c r="B491" t="str">
        <x:v>FE0129</x:v>
      </x:c>
      <x:c r="C491" t="str">
        <x:v>SF048</x:v>
      </x:c>
      <x:c r="D491" t="str">
        <x:v>專科護理師學員計畫</x:v>
      </x:c>
      <x:c r="E491" t="n">
        <x:v>2</x:v>
      </x:c>
      <x:c r="F491" t="n">
        <x:v>1</x:v>
      </x:c>
      <x:c r="G491" t="n">
        <x:v>1</x:v>
      </x:c>
      <x:c r="H491" t="str">
        <x:v>60-79</x:v>
      </x:c>
      <x:c r="I491" t="n">
        <x:v>2</x:v>
      </x:c>
      <x:c r="J491" t="str">
        <x:v>慢性腎病第三期</x:v>
      </x:c>
      <x:c r="K491"/>
      <x:c r="L491" t="n">
        <x:v>1</x:v>
      </x:c>
      <x:c r="M491" t="n">
        <x:v>5</x:v>
      </x:c>
      <x:c r="N491" t="n">
        <x:v>4</x:v>
      </x:c>
      <x:c r="O491" t="n">
        <x:v>3</x:v>
      </x:c>
      <x:c r="P491" t="n">
        <x:v>4</x:v>
      </x:c>
      <x:c r="Q491" t="n">
        <x:v>5</x:v>
      </x:c>
      <x:c r="R491" t="n">
        <x:v>4</x:v>
      </x:c>
      <x:c r="S491" t="n">
        <x:v>4</x:v>
      </x:c>
      <x:c r="T491" t="n">
        <x:v>1</x:v>
      </x:c>
      <x:c r="U491" t="n">
        <x:v>2</x:v>
      </x:c>
      <x:c r="V491" t="str">
        <x:v>該學員展現高度的主動性，即時回應練習紀錄並補充資料，更透過週末值班親自示範疑難處理，樹立以身作則的典範。</x:v>
      </x:c>
      <x:c r="W491"/>
      <x:c r="X491" t="str">
        <x:v>指導教師</x:v>
      </x:c>
      <x:c r="Y491" t="str">
        <x:v>下階段針對「態度消極」制定改進行動，並主動請教師複核。</x:v>
      </x:c>
      <x:c r="Z491" t="n">
        <x:v>6</x:v>
      </x:c>
      <x:c r="AA491" t="str">
        <x:v>2024-Q3</x:v>
      </x:c>
      <x:c r="AB491" t="str">
        <x:v>分鐘</x:v>
      </x:c>
      <x:c r="AC491" t="str">
        <x:v>天</x:v>
      </x:c>
    </x:row>
    <x:row r="492">
      <x:c r="A492" t="str">
        <x:v>老人醫學科</x:v>
      </x:c>
      <x:c r="B492" t="str">
        <x:v>FE0129</x:v>
      </x:c>
      <x:c r="C492" t="str">
        <x:v>SF048</x:v>
      </x:c>
      <x:c r="D492" t="str">
        <x:v>住院醫師訓練計畫</x:v>
      </x:c>
      <x:c r="E492"/>
      <x:c r="F492" t="n">
        <x:v>1</x:v>
      </x:c>
      <x:c r="G492" t="n">
        <x:v>2</x:v>
      </x:c>
      <x:c r="H492" t="str">
        <x:v>0-19</x:v>
      </x:c>
      <x:c r="I492" t="n">
        <x:v>1</x:v>
      </x:c>
      <x:c r="J492"/>
      <x:c r="K492" t="str">
        <x:v>處置優先順序判斷</x:v>
      </x:c>
      <x:c r="L492" t="n">
        <x:v>3</x:v>
      </x:c>
      <x:c r="M492" t="n">
        <x:v>4</x:v>
      </x:c>
      <x:c r="N492" t="n">
        <x:v>4</x:v>
      </x:c>
      <x:c r="O492" t="n">
        <x:v>4</x:v>
      </x:c>
      <x:c r="P492"/>
      <x:c r="Q492"/>
      <x:c r="R492"/>
      <x:c r="S492" t="n">
        <x:v>5</x:v>
      </x:c>
      <x:c r="T492" t="n">
        <x:v>2</x:v>
      </x:c>
      <x:c r="U492" t="n">
        <x:v>3</x:v>
      </x:c>
      <x:c r="V492" t="str">
        <x:v>該處置優先順序判斷環節展現出極高的病種多樣性，涵蓋從輕症至重症的各类病例，且儀器設備充足，讓學員無需爭搶練習器材。</x:v>
      </x:c>
      <x:c r="W492" t="str">
        <x:v>查房常於約定時間後遲到，且評論內容語意模糊，易導致解讀偏差，需持續觀察其處置優先順序的判斷能力。</x:v>
      </x:c>
      <x:c r="X492" t="str">
        <x:v>指導教師</x:v>
      </x:c>
      <x:c r="Y492" t="str">
        <x:v>下階段針對「時間失守」制定改進行動，並主動請教師複核。</x:v>
      </x:c>
      <x:c r="Z492"/>
      <x:c r="AA492" t="str">
        <x:v>2024-Q3</x:v>
      </x:c>
      <x:c r="AB492" t="str">
        <x:v>分鐘</x:v>
      </x:c>
      <x:c r="AC492" t="str">
        <x:v>天</x:v>
      </x:c>
    </x:row>
    <x:row r="493">
      <x:c r="A493" t="str">
        <x:v>老人醫學科</x:v>
      </x:c>
      <x:c r="B493" t="str">
        <x:v>FE0129</x:v>
      </x:c>
      <x:c r="C493" t="str">
        <x:v>SF048</x:v>
      </x:c>
      <x:c r="D493" t="str">
        <x:v>專科醫師在訓計畫</x:v>
      </x:c>
      <x:c r="E493" t="n">
        <x:v>7</x:v>
      </x:c>
      <x:c r="F493" t="n">
        <x:v>1</x:v>
      </x:c>
      <x:c r="G493" t="n">
        <x:v>2</x:v>
      </x:c>
      <x:c r="H493" t="str">
        <x:v>40-59</x:v>
      </x:c>
      <x:c r="I493" t="n">
        <x:v>2</x:v>
      </x:c>
      <x:c r="J493"/>
      <x:c r="K493" t="str">
        <x:v>用藥安全與交互作用</x:v>
      </x:c>
      <x:c r="L493"/>
      <x:c r="M493"/>
      <x:c r="N493" t="n">
        <x:v>4</x:v>
      </x:c>
      <x:c r="O493" t="n">
        <x:v>4</x:v>
      </x:c>
      <x:c r="P493" t="n">
        <x:v>4</x:v>
      </x:c>
      <x:c r="Q493"/>
      <x:c r="R493" t="n">
        <x:v>4</x:v>
      </x:c>
      <x:c r="S493" t="n">
        <x:v>4</x:v>
      </x:c>
      <x:c r="T493" t="n">
        <x:v>1</x:v>
      </x:c>
      <x:c r="U493" t="n">
        <x:v>1</x:v>
      </x:c>
      <x:c r="V493" t="str">
        <x:v>該教師於設備齊全的環境中親手示範無菌操作，對每個細節皆不將就，樹立了專業典範，於老人醫學科病房展現明顯成效。</x:v>
      </x:c>
      <x:c r="W493"/>
      <x:c r="X493" t="str">
        <x:v>指導教師</x:v>
      </x:c>
      <x:c r="Y493" t="str">
        <x:v>下階段針對「延遲回饋」制定改進行動，並主動請教師複核。</x:v>
      </x:c>
      <x:c r="Z493" t="n">
        <x:v>5</x:v>
      </x:c>
      <x:c r="AA493" t="str">
        <x:v>2024-Q3</x:v>
      </x:c>
      <x:c r="AB493" t="str">
        <x:v>分鐘</x:v>
      </x:c>
      <x:c r="AC493" t="str">
        <x:v>天</x:v>
      </x:c>
    </x:row>
    <x:row r="494">
      <x:c r="A494" t="str">
        <x:v>老人醫學科</x:v>
      </x:c>
      <x:c r="B494" t="str">
        <x:v>FE0130</x:v>
      </x:c>
      <x:c r="C494" t="str">
        <x:v>SF049</x:v>
      </x:c>
      <x:c r="D494" t="str">
        <x:v>住院醫師訓練計畫</x:v>
      </x:c>
      <x:c r="E494" t="n">
        <x:v>4</x:v>
      </x:c>
      <x:c r="F494" t="n">
        <x:v>5</x:v>
      </x:c>
      <x:c r="G494" t="n">
        <x:v>1</x:v>
      </x:c>
      <x:c r="H494" t="str">
        <x:v>40-59</x:v>
      </x:c>
      <x:c r="I494" t="n">
        <x:v>1</x:v>
      </x:c>
      <x:c r="J494" t="str">
        <x:v>靜脈栓塞追蹤</x:v>
      </x:c>
      <x:c r="K494" t="str">
        <x:v>醫病溝通與共同決策</x:v>
      </x:c>
      <x:c r="L494" t="n">
        <x:v>3</x:v>
      </x:c>
      <x:c r="M494" t="n">
        <x:v>5</x:v>
      </x:c>
      <x:c r="N494" t="n">
        <x:v>4</x:v>
      </x:c>
      <x:c r="O494" t="n">
        <x:v>5</x:v>
      </x:c>
      <x:c r="P494" t="n">
        <x:v>6</x:v>
      </x:c>
      <x:c r="Q494"/>
      <x:c r="R494"/>
      <x:c r="S494" t="n">
        <x:v>5</x:v>
      </x:c>
      <x:c r="T494" t="n">
        <x:v>60</x:v>
      </x:c>
      <x:c r="U494" t="n">
        <x:v>5</x:v>
      </x:c>
      <x:c r="V494" t="str">
        <x:v>倫理規範嚴謹，於門診時段亦確實維護病人隱私；因設備齊全且病例多樣，使見習者能充分練習並大開視野，教學成效明顯。</x:v>
      </x:c>
      <x:c r="W494"/>
      <x:c r="X494" t="str">
        <x:v>臨床教師</x:v>
      </x:c>
      <x:c r="Y494" t="str">
        <x:v>下階段針對「情緒化批評」制定改進行動，並主動請教師複核。</x:v>
      </x:c>
      <x:c r="Z494" t="n">
        <x:v>6</x:v>
      </x:c>
      <x:c r="AA494" t="str">
        <x:v>2022-Q3</x:v>
      </x:c>
      <x:c r="AB494" t="str">
        <x:v>分鐘</x:v>
      </x:c>
      <x:c r="AC494" t="str">
        <x:v>天</x:v>
      </x:c>
    </x:row>
    <x:row r="495">
      <x:c r="A495" t="str">
        <x:v>老人醫學科</x:v>
      </x:c>
      <x:c r="B495" t="str">
        <x:v>FE0130</x:v>
      </x:c>
      <x:c r="C495" t="str">
        <x:v>SF049</x:v>
      </x:c>
      <x:c r="D495" t="str">
        <x:v>專科醫師在訓計畫</x:v>
      </x:c>
      <x:c r="E495" t="n">
        <x:v>6</x:v>
      </x:c>
      <x:c r="F495" t="n">
        <x:v>5</x:v>
      </x:c>
      <x:c r="G495" t="n">
        <x:v>2</x:v>
      </x:c>
      <x:c r="H495" t="str">
        <x:v>0-19</x:v>
      </x:c>
      <x:c r="I495" t="n">
        <x:v>2</x:v>
      </x:c>
      <x:c r="J495" t="str">
        <x:v>術後傷口感染（輕）</x:v>
      </x:c>
      <x:c r="K495" t="str">
        <x:v>臨床推理與鑑別診斷</x:v>
      </x:c>
      <x:c r="L495" t="n">
        <x:v>1</x:v>
      </x:c>
      <x:c r="M495"/>
      <x:c r="N495" t="n">
        <x:v>4</x:v>
      </x:c>
      <x:c r="O495"/>
      <x:c r="P495" t="n">
        <x:v>4</x:v>
      </x:c>
      <x:c r="Q495"/>
      <x:c r="R495"/>
      <x:c r="S495"/>
      <x:c r="T495" t="n">
        <x:v>20</x:v>
      </x:c>
      <x:c r="U495" t="n">
        <x:v>1</x:v>
      </x:c>
      <x:c r="V495" t="str">
        <x:v>面對主動且病例多樣的情境，該員工不僅維持穩定的病人數以確保每班均有練習機會，更透過當場指出三處待改進點並即時修正，在值班場景中展現出明顯的成效。</x:v>
      </x:c>
      <x:c r="W495" t="str">
        <x:v>老人醫學科因長期人手不足，致使教學內容被迫精簡，且值班場景的運作尚未穩定。</x:v>
      </x:c>
      <x:c r="X495" t="str">
        <x:v>主治教師</x:v>
      </x:c>
      <x:c r="Y495" t="str">
        <x:v>下階段針對「人手不足」制定改進行動，並主動請教師複核。</x:v>
      </x:c>
      <x:c r="Z495"/>
      <x:c r="AA495" t="str">
        <x:v>2022-Q3</x:v>
      </x:c>
      <x:c r="AB495" t="str">
        <x:v>分鐘</x:v>
      </x:c>
      <x:c r="AC495" t="str">
        <x:v>天</x:v>
      </x:c>
    </x:row>
    <x:row r="496">
      <x:c r="A496" t="str">
        <x:v>老人醫學科</x:v>
      </x:c>
      <x:c r="B496" t="str">
        <x:v>FE0130</x:v>
      </x:c>
      <x:c r="C496" t="str">
        <x:v>SF049</x:v>
      </x:c>
      <x:c r="D496" t="str">
        <x:v>實習醫學生訓練計畫</x:v>
      </x:c>
      <x:c r="E496"/>
      <x:c r="F496" t="n">
        <x:v>5</x:v>
      </x:c>
      <x:c r="G496" t="n">
        <x:v>2</x:v>
      </x:c>
      <x:c r="H496" t="str">
        <x:v>40-59</x:v>
      </x:c>
      <x:c r="I496" t="n">
        <x:v>2</x:v>
      </x:c>
      <x:c r="J496" t="str">
        <x:v>輕度頭部外傷（觀察）</x:v>
      </x:c>
      <x:c r="K496" t="str">
        <x:v>病史詢問與理學檢查</x:v>
      </x:c>
      <x:c r="L496" t="n">
        <x:v>3</x:v>
      </x:c>
      <x:c r="M496" t="n">
        <x:v>5</x:v>
      </x:c>
      <x:c r="N496" t="n">
        <x:v>4</x:v>
      </x:c>
      <x:c r="O496" t="n">
        <x:v>5</x:v>
      </x:c>
      <x:c r="P496" t="n">
        <x:v>5</x:v>
      </x:c>
      <x:c r="Q496" t="n">
        <x:v>6</x:v>
      </x:c>
      <x:c r="R496" t="n">
        <x:v>4</x:v>
      </x:c>
      <x:c r="S496" t="n">
        <x:v>5</x:v>
      </x:c>
      <x:c r="T496" t="n">
        <x:v>30</x:v>
      </x:c>
      <x:c r="U496" t="n">
        <x:v>7</x:v>
      </x:c>
      <x:c r="V496" t="str">
        <x:v>處置現場從容有條，堪為臨床典範；堅守醫學倫理，尊重病人自主權，並透過設備齊全的模擬教學，使週末值班學員練習成效明顯。</x:v>
      </x:c>
      <x:c r="W496" t="str">
        <x:v>由於人手不足，帶班教師忙於處理值班事務而難以兼顧教學，目前正透過週末值班機制進行改進。</x:v>
      </x:c>
      <x:c r="X496" t="str">
        <x:v>臨床教師</x:v>
      </x:c>
      <x:c r="Y496" t="str">
        <x:v>下階段針對「人手不足」制定改進行動，並主動請教師複核。</x:v>
      </x:c>
      <x:c r="Z496" t="n">
        <x:v>4</x:v>
      </x:c>
      <x:c r="AA496" t="str">
        <x:v>2022-Q3</x:v>
      </x:c>
      <x:c r="AB496" t="str">
        <x:v>分鐘</x:v>
      </x:c>
      <x:c r="AC496" t="str">
        <x:v>天</x:v>
      </x:c>
    </x:row>
    <x:row r="497">
      <x:c r="A497" t="str">
        <x:v>老人醫學科</x:v>
      </x:c>
      <x:c r="B497" t="str">
        <x:v>FE0130</x:v>
      </x:c>
      <x:c r="C497" t="str">
        <x:v>SF049</x:v>
      </x:c>
      <x:c r="D497" t="str">
        <x:v>一般臨床訓練</x:v>
      </x:c>
      <x:c r="E497" t="n">
        <x:v>4</x:v>
      </x:c>
      <x:c r="F497" t="n">
        <x:v>5</x:v>
      </x:c>
      <x:c r="G497" t="n">
        <x:v>1</x:v>
      </x:c>
      <x:c r="H497" t="str">
        <x:v>80+</x:v>
      </x:c>
      <x:c r="I497" t="n">
        <x:v>1</x:v>
      </x:c>
      <x:c r="J497" t="str">
        <x:v>群聚熱症候群</x:v>
      </x:c>
      <x:c r="K497" t="str">
        <x:v>醫病溝通與共同決策</x:v>
      </x:c>
      <x:c r="L497" t="n">
        <x:v>2</x:v>
      </x:c>
      <x:c r="M497"/>
      <x:c r="N497" t="n">
        <x:v>5</x:v>
      </x:c>
      <x:c r="O497" t="n">
        <x:v>6</x:v>
      </x:c>
      <x:c r="P497"/>
      <x:c r="Q497" t="n">
        <x:v>6</x:v>
      </x:c>
      <x:c r="R497" t="n">
        <x:v>6</x:v>
      </x:c>
      <x:c r="S497" t="n">
        <x:v>5</x:v>
      </x:c>
      <x:c r="T497" t="n">
        <x:v>20</x:v>
      </x:c>
      <x:c r="U497" t="n">
        <x:v>3</x:v>
      </x:c>
      <x:c r="V497" t="str">
        <x:v>教學過程展現病例多樣性，涵蓋輕重症，且能主動為學員複盤表現；此外，教學設備齊全，擁有豐富的模型與圖卡資源。</x:v>
      </x:c>
      <x:c r="W497" t="str">
        <x:v>由於設備短缺，導致部分學員只能旁觀，目前仍於改善中（老人醫學科病房）。</x:v>
      </x:c>
      <x:c r="X497" t="str">
        <x:v>指導教師</x:v>
      </x:c>
      <x:c r="Y497" t="str">
        <x:v>下階段針對「設備短缺」制定改進行動，並主動請教師複核。</x:v>
      </x:c>
      <x:c r="Z497" t="n">
        <x:v>5</x:v>
      </x:c>
      <x:c r="AA497" t="str">
        <x:v>2022-Q3</x:v>
      </x:c>
      <x:c r="AB497" t="str">
        <x:v>分鐘</x:v>
      </x:c>
      <x:c r="AC497" t="str">
        <x:v>天</x:v>
      </x:c>
    </x:row>
    <x:row r="498">
      <x:c r="A498" t="str">
        <x:v>老人醫學科</x:v>
      </x:c>
      <x:c r="B498" t="str">
        <x:v>FE0130</x:v>
      </x:c>
      <x:c r="C498" t="str">
        <x:v>SF049</x:v>
      </x:c>
      <x:c r="D498" t="str">
        <x:v>專科醫師在訓計畫</x:v>
      </x:c>
      <x:c r="E498" t="n">
        <x:v>8</x:v>
      </x:c>
      <x:c r="F498" t="n">
        <x:v>5</x:v>
      </x:c>
      <x:c r="G498" t="n">
        <x:v>1</x:v>
      </x:c>
      <x:c r="H498" t="str">
        <x:v>80+</x:v>
      </x:c>
      <x:c r="I498" t="n">
        <x:v>1</x:v>
      </x:c>
      <x:c r="J498" t="str">
        <x:v>靜脈栓塞追蹤</x:v>
      </x:c>
      <x:c r="K498" t="str">
        <x:v>病史詢問與理學檢查</x:v>
      </x:c>
      <x:c r="L498" t="n">
        <x:v>3</x:v>
      </x:c>
      <x:c r="M498"/>
      <x:c r="N498"/>
      <x:c r="O498" t="n">
        <x:v>5</x:v>
      </x:c>
      <x:c r="P498"/>
      <x:c r="Q498" t="n">
        <x:v>4</x:v>
      </x:c>
      <x:c r="R498"/>
      <x:c r="S498" t="n">
        <x:v>5</x:v>
      </x:c>
      <x:c r="T498" t="n">
        <x:v>60</x:v>
      </x:c>
      <x:c r="U498" t="n">
        <x:v>1</x:v>
      </x:c>
      <x:c r="V498"/>
      <x:c r="W498" t="str">
        <x:v>從觀察到評論的過程延遲兩週，需持續觀察老人醫學科門診。</x:v>
      </x:c>
      <x:c r="X498" t="str">
        <x:v>主治教師</x:v>
      </x:c>
      <x:c r="Y498"/>
      <x:c r="Z498" t="n">
        <x:v>5</x:v>
      </x:c>
      <x:c r="AA498" t="str">
        <x:v>2022-Q3</x:v>
      </x:c>
      <x:c r="AB498" t="str">
        <x:v>分鐘</x:v>
      </x:c>
      <x:c r="AC498" t="str">
        <x:v>天</x:v>
      </x:c>
    </x:row>
    <x:row r="499">
      <x:c r="A499" t="str">
        <x:v>老人醫學科</x:v>
      </x:c>
      <x:c r="B499" t="str">
        <x:v>FE0131</x:v>
      </x:c>
      <x:c r="C499" t="str">
        <x:v>SF050</x:v>
      </x:c>
      <x:c r="D499" t="str">
        <x:v>實習醫學生訓練計畫</x:v>
      </x:c>
      <x:c r="E499" t="n">
        <x:v>1</x:v>
      </x:c>
      <x:c r="F499" t="n">
        <x:v>3</x:v>
      </x:c>
      <x:c r="G499" t="n">
        <x:v>1</x:v>
      </x:c>
      <x:c r="H499" t="str">
        <x:v>60-79</x:v>
      </x:c>
      <x:c r="I499" t="n">
        <x:v>1</x:v>
      </x:c>
      <x:c r="J499" t="str">
        <x:v>群聚熱症候群</x:v>
      </x:c>
      <x:c r="K499" t="str">
        <x:v>病史詢問與理學檢查</x:v>
      </x:c>
      <x:c r="L499"/>
      <x:c r="M499" t="n">
        <x:v>6</x:v>
      </x:c>
      <x:c r="N499" t="n">
        <x:v>5</x:v>
      </x:c>
      <x:c r="O499"/>
      <x:c r="P499"/>
      <x:c r="Q499" t="n">
        <x:v>5</x:v>
      </x:c>
      <x:c r="R499" t="n">
        <x:v>5</x:v>
      </x:c>
      <x:c r="S499"/>
      <x:c r="T499" t="n">
        <x:v>60</x:v>
      </x:c>
      <x:c r="U499" t="n">
        <x:v>5</x:v>
      </x:c>
      <x:c r="V499" t="str">
        <x:v>該課程病例多樣且設備齊全，確保學員練得出手感與教學流程順暢。同時嚴格遵循倫理規範，在床邊教學時確認病人隱私，使午間查房的進步看得見。</x:v>
      </x:c>
      <x:c r="W499" t="str">
        <x:v>該學員表達常顯模糊令人不知所云，僅能靠猜測理解，需透過午間查房持續觀察其溝通表現。</x:v>
      </x:c>
      <x:c r="X499" t="str">
        <x:v>主治教師</x:v>
      </x:c>
      <x:c r="Y499" t="str">
        <x:v>下階段針對「模糊回饋」制定改進行動，並主動請教師複核。</x:v>
      </x:c>
      <x:c r="Z499" t="n">
        <x:v>4</x:v>
      </x:c>
      <x:c r="AA499" t="str">
        <x:v>2023-Q4</x:v>
      </x:c>
      <x:c r="AB499" t="str">
        <x:v>分鐘</x:v>
      </x:c>
      <x:c r="AC499" t="str">
        <x:v>天</x:v>
      </x:c>
    </x:row>
    <x:row r="500">
      <x:c r="A500" t="str">
        <x:v>老人醫學科</x:v>
      </x:c>
      <x:c r="B500" t="str">
        <x:v>FE0131</x:v>
      </x:c>
      <x:c r="C500" t="str">
        <x:v>SF050</x:v>
      </x:c>
      <x:c r="D500" t="str">
        <x:v>實習醫學生訓練計畫</x:v>
      </x:c>
      <x:c r="E500" t="n">
        <x:v>3</x:v>
      </x:c>
      <x:c r="F500" t="n">
        <x:v>3</x:v>
      </x:c>
      <x:c r="G500" t="n">
        <x:v>2</x:v>
      </x:c>
      <x:c r="H500" t="str">
        <x:v>40-59</x:v>
      </x:c>
      <x:c r="I500" t="n">
        <x:v>2</x:v>
      </x:c>
      <x:c r="J500" t="str">
        <x:v>輕度頭部外傷（觀察）</x:v>
      </x:c>
      <x:c r="K500"/>
      <x:c r="L500"/>
      <x:c r="M500"/>
      <x:c r="N500" t="n">
        <x:v>4</x:v>
      </x:c>
      <x:c r="O500" t="n">
        <x:v>4</x:v>
      </x:c>
      <x:c r="P500" t="n">
        <x:v>5</x:v>
      </x:c>
      <x:c r="Q500" t="n">
        <x:v>6</x:v>
      </x:c>
      <x:c r="R500"/>
      <x:c r="S500" t="n">
        <x:v>6</x:v>
      </x:c>
      <x:c r="T500" t="n">
        <x:v>5</x:v>
      </x:c>
      <x:c r="U500" t="n">
        <x:v>5</x:v>
      </x:c>
      <x:c r="V500" t="str">
        <x:v>該教師以行勝於言的具體示範展現典範，透過值班場景中的無菌操作與術後照護實例，幫助學員快速掌握關鍵病史詢問與照護拿捏。</x:v>
      </x:c>
      <x:c r="W500" t="str">
        <x:v>在人手不足與設備短缺的雙重壓力下，學員常疲於奔命導致復盤一再延後，且老人醫學科檢查器材供應不穩致使其輪候排隊，值班場景尚未穩定。</x:v>
      </x:c>
      <x:c r="X500" t="str">
        <x:v>主治教師</x:v>
      </x:c>
      <x:c r="Y500" t="str">
        <x:v>下階段針對「人手不足」制定改進行動，並主動請教師複核。</x:v>
      </x:c>
      <x:c r="Z500"/>
      <x:c r="AA500" t="str">
        <x:v>2023-Q4</x:v>
      </x:c>
      <x:c r="AB500" t="str">
        <x:v>分鐘</x:v>
      </x:c>
      <x:c r="AC500" t="str">
        <x:v>天</x:v>
      </x:c>
    </x:row>
    <x:row r="501">
      <x:c r="A501" t="str">
        <x:v>老人醫學科</x:v>
      </x:c>
      <x:c r="B501" t="str">
        <x:v>FE0131</x:v>
      </x:c>
      <x:c r="C501" t="str">
        <x:v>SF050</x:v>
      </x:c>
      <x:c r="D501" t="str">
        <x:v>專科醫師在訓計畫</x:v>
      </x:c>
      <x:c r="E501" t="n">
        <x:v>5</x:v>
      </x:c>
      <x:c r="F501" t="n">
        <x:v>3</x:v>
      </x:c>
      <x:c r="G501" t="n">
        <x:v>1</x:v>
      </x:c>
      <x:c r="H501" t="str">
        <x:v>60-79</x:v>
      </x:c>
      <x:c r="I501" t="n">
        <x:v>1</x:v>
      </x:c>
      <x:c r="J501" t="str">
        <x:v>術後傷口感染（輕）</x:v>
      </x:c>
      <x:c r="K501" t="str">
        <x:v>病歷記錄完整性</x:v>
      </x:c>
      <x:c r="L501" t="n">
        <x:v>2</x:v>
      </x:c>
      <x:c r="M501" t="n">
        <x:v>5</x:v>
      </x:c>
      <x:c r="N501" t="n">
        <x:v>6</x:v>
      </x:c>
      <x:c r="O501" t="n">
        <x:v>4</x:v>
      </x:c>
      <x:c r="P501"/>
      <x:c r="Q501" t="n">
        <x:v>5</x:v>
      </x:c>
      <x:c r="R501"/>
      <x:c r="S501" t="n">
        <x:v>6</x:v>
      </x:c>
      <x:c r="T501" t="n">
        <x:v>2</x:v>
      </x:c>
      <x:c r="U501" t="n">
        <x:v>1</x:v>
      </x:c>
      <x:c r="V501" t="str">
        <x:v>對學員報告進行逐字批註，回饋內容具體且精確至措辭；處理同意書程序透明負責，展現倫理與誠信，週末值班成效明顯。</x:v>
      </x:c>
      <x:c r="W501" t="str">
        <x:v>人手不足導致人人超載，致使預留的回饋時間遭犧牲且週末值班尚未穩定；面對責任推諉，教學歸屬問題亦爭論良久。</x:v>
      </x:c>
      <x:c r="X501" t="str">
        <x:v>臨床教師</x:v>
      </x:c>
      <x:c r="Y501" t="str">
        <x:v>下階段針對「團隊消極」制定改進行動，並主動請教師複核。</x:v>
      </x:c>
      <x:c r="Z501" t="n">
        <x:v>6</x:v>
      </x:c>
      <x:c r="AA501" t="str">
        <x:v>2023-Q4</x:v>
      </x:c>
      <x:c r="AB501" t="str">
        <x:v>分鐘</x:v>
      </x:c>
      <x:c r="AC501" t="str">
        <x:v>天</x:v>
      </x:c>
    </x:row>
    <x:row r="502">
      <x:c r="A502" t="str">
        <x:v>老人醫學科</x:v>
      </x:c>
      <x:c r="B502" t="str">
        <x:v>FE0131</x:v>
      </x:c>
      <x:c r="C502" t="str">
        <x:v>SF050</x:v>
      </x:c>
      <x:c r="D502" t="str">
        <x:v>實習醫學生訓練計畫</x:v>
      </x:c>
      <x:c r="E502"/>
      <x:c r="F502" t="n">
        <x:v>3</x:v>
      </x:c>
      <x:c r="G502" t="n">
        <x:v>1</x:v>
      </x:c>
      <x:c r="H502" t="str">
        <x:v>60-79</x:v>
      </x:c>
      <x:c r="I502" t="n">
        <x:v>1</x:v>
      </x:c>
      <x:c r="J502" t="str">
        <x:v>貧血原因待查</x:v>
      </x:c>
      <x:c r="K502" t="str">
        <x:v>衛教表達與資源運用</x:v>
      </x:c>
      <x:c r="L502" t="n">
        <x:v>1</x:v>
      </x:c>
      <x:c r="M502" t="n">
        <x:v>6</x:v>
      </x:c>
      <x:c r="N502" t="n">
        <x:v>6</x:v>
      </x:c>
      <x:c r="O502" t="n">
        <x:v>6</x:v>
      </x:c>
      <x:c r="P502" t="n">
        <x:v>6</x:v>
      </x:c>
      <x:c r="Q502" t="n">
        <x:v>5</x:v>
      </x:c>
      <x:c r="R502" t="n">
        <x:v>6</x:v>
      </x:c>
      <x:c r="S502"/>
      <x:c r="T502" t="n">
        <x:v>20</x:v>
      </x:c>
      <x:c r="U502" t="n">
        <x:v>5</x:v>
      </x:c>
      <x:c r="V502" t="str">
        <x:v>病例多樣且數量穩定，每班皆有實作機會；其從洗手到溝通皆為學員之典範，特別在衛教表達與資源運用操作上表現優異，值得肯定。</x:v>
      </x:c>
      <x:c r="W502" t="str">
        <x:v>該同事在尚未穩定掌握衛教表達與資源運用時，頻繁將個案推諉給其他組別以規避責任。</x:v>
      </x:c>
      <x:c r="X502" t="str">
        <x:v>主治教師</x:v>
      </x:c>
      <x:c r="Y502" t="str">
        <x:v>下階段針對「團隊消極」制定改進行動，並主動請教師複核。</x:v>
      </x:c>
      <x:c r="Z502"/>
      <x:c r="AA502" t="str">
        <x:v>2023-Q4</x:v>
      </x:c>
      <x:c r="AB502" t="str">
        <x:v>分鐘</x:v>
      </x:c>
      <x:c r="AC502" t="str">
        <x:v>天</x:v>
      </x:c>
    </x:row>
    <x:row r="503">
      <x:c r="A503" t="str">
        <x:v>老人醫學科</x:v>
      </x:c>
      <x:c r="B503" t="str">
        <x:v>FE0131</x:v>
      </x:c>
      <x:c r="C503" t="str">
        <x:v>SF050</x:v>
      </x:c>
      <x:c r="D503" t="str">
        <x:v>專科醫師在訓計畫</x:v>
      </x:c>
      <x:c r="E503"/>
      <x:c r="F503" t="n">
        <x:v>3</x:v>
      </x:c>
      <x:c r="G503" t="n">
        <x:v>2</x:v>
      </x:c>
      <x:c r="H503" t="str">
        <x:v>20-39</x:v>
      </x:c>
      <x:c r="I503" t="n">
        <x:v>2</x:v>
      </x:c>
      <x:c r="J503" t="str">
        <x:v>群聚熱症候群</x:v>
      </x:c>
      <x:c r="K503" t="str">
        <x:v>急症初判與轉診時機</x:v>
      </x:c>
      <x:c r="L503" t="n">
        <x:v>2</x:v>
      </x:c>
      <x:c r="M503" t="n">
        <x:v>5</x:v>
      </x:c>
      <x:c r="N503"/>
      <x:c r="O503" t="n">
        <x:v>6</x:v>
      </x:c>
      <x:c r="P503" t="n">
        <x:v>4</x:v>
      </x:c>
      <x:c r="Q503" t="n">
        <x:v>6</x:v>
      </x:c>
      <x:c r="R503"/>
      <x:c r="S503" t="n">
        <x:v>5</x:v>
      </x:c>
      <x:c r="T503" t="n">
        <x:v>45</x:v>
      </x:c>
      <x:c r="U503" t="n">
        <x:v>14</x:v>
      </x:c>
      <x:c r="V503" t="str">
        <x:v>該教師在倫理實踐上堅持尊重病人拒絕權，並能具體指出正確動作而非流於空話，於老人醫學科病房展現顯著成效。</x:v>
      </x:c>
      <x:c r="W503" t="str">
        <x:v>該科因設備短缺而頻繁將示範改為影片教學，且跨組會議推諉不願合作，導致課程銜接斷鏈。</x:v>
      </x:c>
      <x:c r="X503" t="str">
        <x:v>臨床教師</x:v>
      </x:c>
      <x:c r="Y503" t="str">
        <x:v>下階段針對「設備短缺」制定改進行動，並主動請教師複核。</x:v>
      </x:c>
      <x:c r="Z503"/>
      <x:c r="AA503" t="str">
        <x:v>2023-Q4</x:v>
      </x:c>
      <x:c r="AB503" t="str">
        <x:v>分鐘</x:v>
      </x:c>
      <x:c r="AC503" t="str">
        <x:v>天</x:v>
      </x:c>
    </x:row>
    <x:row r="504">
      <x:c r="A504" t="str">
        <x:v>老人醫學科</x:v>
      </x:c>
      <x:c r="B504" t="str">
        <x:v>FE0132</x:v>
      </x:c>
      <x:c r="C504" t="str">
        <x:v>SF051</x:v>
      </x:c>
      <x:c r="D504" t="str">
        <x:v>一般臨床訓練</x:v>
      </x:c>
      <x:c r="E504" t="n">
        <x:v>4</x:v>
      </x:c>
      <x:c r="F504" t="n">
        <x:v>2</x:v>
      </x:c>
      <x:c r="G504" t="n">
        <x:v>2</x:v>
      </x:c>
      <x:c r="H504" t="str">
        <x:v>0-19</x:v>
      </x:c>
      <x:c r="I504" t="n">
        <x:v>2</x:v>
      </x:c>
      <x:c r="J504" t="str">
        <x:v>急性腸胃炎</x:v>
      </x:c>
      <x:c r="K504" t="str">
        <x:v>處置優先順序判斷</x:v>
      </x:c>
      <x:c r="L504"/>
      <x:c r="M504" t="n">
        <x:v>5</x:v>
      </x:c>
      <x:c r="N504" t="n">
        <x:v>5</x:v>
      </x:c>
      <x:c r="O504" t="n">
        <x:v>5</x:v>
      </x:c>
      <x:c r="P504" t="n">
        <x:v>5</x:v>
      </x:c>
      <x:c r="Q504"/>
      <x:c r="R504"/>
      <x:c r="S504" t="n">
        <x:v>4</x:v>
      </x:c>
      <x:c r="T504" t="n">
        <x:v>15</x:v>
      </x:c>
      <x:c r="U504" t="n">
        <x:v>2</x:v>
      </x:c>
      <x:c r="V504" t="str">
        <x:v>該教師以親手示範無菌操作及當場回顧的嚴謹態度，樹立了注重細節與即時回饋的教學典範，充分展現主動引領學員精進專業素養的精神。</x:v>
      </x:c>
      <x:c r="W504"/>
      <x:c r="X504" t="str">
        <x:v>指導教師</x:v>
      </x:c>
      <x:c r="Y504" t="str">
        <x:v>下階段針對「團隊消極」制定改進行動，並主動請教師複核。</x:v>
      </x:c>
      <x:c r="Z504" t="n">
        <x:v>5</x:v>
      </x:c>
      <x:c r="AA504" t="str">
        <x:v>2024-Q2</x:v>
      </x:c>
      <x:c r="AB504" t="str">
        <x:v>分鐘</x:v>
      </x:c>
      <x:c r="AC504" t="str">
        <x:v>天</x:v>
      </x:c>
    </x:row>
    <x:row r="505">
      <x:c r="A505" t="str">
        <x:v>老人醫學科</x:v>
      </x:c>
      <x:c r="B505" t="str">
        <x:v>FE0132</x:v>
      </x:c>
      <x:c r="C505" t="str">
        <x:v>SF051</x:v>
      </x:c>
      <x:c r="D505" t="str">
        <x:v>實習醫學生訓練計畫</x:v>
      </x:c>
      <x:c r="E505"/>
      <x:c r="F505" t="n">
        <x:v>2</x:v>
      </x:c>
      <x:c r="G505" t="n">
        <x:v>2</x:v>
      </x:c>
      <x:c r="H505" t="str">
        <x:v>0-19</x:v>
      </x:c>
      <x:c r="I505" t="n">
        <x:v>1</x:v>
      </x:c>
      <x:c r="J505" t="str">
        <x:v>術後傷口感染（輕）</x:v>
      </x:c>
      <x:c r="K505" t="str">
        <x:v>時間管理與分工</x:v>
      </x:c>
      <x:c r="L505" t="n">
        <x:v>3</x:v>
      </x:c>
      <x:c r="M505" t="n">
        <x:v>4</x:v>
      </x:c>
      <x:c r="N505" t="n">
        <x:v>5</x:v>
      </x:c>
      <x:c r="O505" t="n">
        <x:v>5</x:v>
      </x:c>
      <x:c r="P505"/>
      <x:c r="Q505" t="n">
        <x:v>5</x:v>
      </x:c>
      <x:c r="R505" t="n">
        <x:v>4</x:v>
      </x:c>
      <x:c r="S505"/>
      <x:c r="T505" t="n">
        <x:v>60</x:v>
      </x:c>
      <x:c r="U505" t="n">
        <x:v>1</x:v>
      </x:c>
      <x:c r="V505" t="str">
        <x:v>主動提供報告改進建議，不須等待學員登門；且因病例多樣性高，週末值班之見習成效明顯，使其視野大開。</x:v>
      </x:c>
      <x:c r="W505" t="str">
        <x:v>由於人手不足導致查房時間被壓縮，進而造成術後感染復盤延遲，錯過最佳修正時機，需持續觀察週末值班狀況。</x:v>
      </x:c>
      <x:c r="X505" t="str">
        <x:v>臨床教師</x:v>
      </x:c>
      <x:c r="Y505"/>
      <x:c r="Z505" t="n">
        <x:v>5</x:v>
      </x:c>
      <x:c r="AA505" t="str">
        <x:v>2024-Q2</x:v>
      </x:c>
      <x:c r="AB505" t="str">
        <x:v>分鐘</x:v>
      </x:c>
      <x:c r="AC505" t="str">
        <x:v>天</x:v>
      </x:c>
    </x:row>
    <x:row r="506">
      <x:c r="A506" t="str">
        <x:v>老人醫學科</x:v>
      </x:c>
      <x:c r="B506" t="str">
        <x:v>FE0132</x:v>
      </x:c>
      <x:c r="C506" t="str">
        <x:v>SF051</x:v>
      </x:c>
      <x:c r="D506" t="str">
        <x:v>專科醫師在訓計畫</x:v>
      </x:c>
      <x:c r="E506" t="n">
        <x:v>8</x:v>
      </x:c>
      <x:c r="F506" t="n">
        <x:v>2</x:v>
      </x:c>
      <x:c r="G506" t="n">
        <x:v>1</x:v>
      </x:c>
      <x:c r="H506" t="str">
        <x:v>0-19</x:v>
      </x:c>
      <x:c r="I506" t="n">
        <x:v>1</x:v>
      </x:c>
      <x:c r="J506"/>
      <x:c r="K506" t="str">
        <x:v>醫病溝通與共同決策</x:v>
      </x:c>
      <x:c r="L506" t="n">
        <x:v>2</x:v>
      </x:c>
      <x:c r="M506" t="n">
        <x:v>4</x:v>
      </x:c>
      <x:c r="N506" t="n">
        <x:v>4</x:v>
      </x:c>
      <x:c r="O506" t="n">
        <x:v>4</x:v>
      </x:c>
      <x:c r="P506" t="n">
        <x:v>6</x:v>
      </x:c>
      <x:c r="Q506" t="n">
        <x:v>5</x:v>
      </x:c>
      <x:c r="R506" t="n">
        <x:v>5</x:v>
      </x:c>
      <x:c r="S506"/>
      <x:c r="T506" t="n">
        <x:v>10</x:v>
      </x:c>
      <x:c r="U506" t="n">
        <x:v>1</x:v>
      </x:c>
      <x:c r="V506" t="str">
        <x:v>老人醫學科教師以行勝於言的典範示範關鍵病史詢問，配合設備齊全的教學儀表與每週操作示範，使午間查房之進步清晰可見。</x:v>
      </x:c>
      <x:c r="W506" t="str">
        <x:v>評論內容較為模糊，且在詢問細節時常含糊帶過；此外，因設備短缺導致每次模擬器需等待二十分鐘，且午間查房時系統仍未穩定。</x:v>
      </x:c>
      <x:c r="X506" t="str">
        <x:v>主治教師</x:v>
      </x:c>
      <x:c r="Y506" t="str">
        <x:v>下階段針對「模糊回饋」制定改進行動，並主動請教師複核。</x:v>
      </x:c>
      <x:c r="Z506" t="n">
        <x:v>6</x:v>
      </x:c>
      <x:c r="AA506" t="str">
        <x:v>2024-Q2</x:v>
      </x:c>
      <x:c r="AB506" t="str">
        <x:v>分鐘</x:v>
      </x:c>
      <x:c r="AC506" t="str">
        <x:v>天</x:v>
      </x:c>
    </x:row>
    <x:row r="507">
      <x:c r="A507" t="str">
        <x:v>老人醫學科</x:v>
      </x:c>
      <x:c r="B507" t="str">
        <x:v>FE0132</x:v>
      </x:c>
      <x:c r="C507" t="str">
        <x:v>SF051</x:v>
      </x:c>
      <x:c r="D507" t="str">
        <x:v>專科醫師在訓計畫</x:v>
      </x:c>
      <x:c r="E507"/>
      <x:c r="F507" t="n">
        <x:v>2</x:v>
      </x:c>
      <x:c r="G507" t="n">
        <x:v>1</x:v>
      </x:c>
      <x:c r="H507" t="str">
        <x:v>60-79</x:v>
      </x:c>
      <x:c r="I507" t="n">
        <x:v>2</x:v>
      </x:c>
      <x:c r="J507" t="str">
        <x:v>輕度頭部外傷（觀察）</x:v>
      </x:c>
      <x:c r="K507" t="str">
        <x:v>無菌操作與術後照護</x:v>
      </x:c>
      <x:c r="L507" t="n">
        <x:v>1</x:v>
      </x:c>
      <x:c r="M507" t="n">
        <x:v>5</x:v>
      </x:c>
      <x:c r="N507"/>
      <x:c r="O507" t="n">
        <x:v>5</x:v>
      </x:c>
      <x:c r="P507" t="n">
        <x:v>4</x:v>
      </x:c>
      <x:c r="Q507" t="n">
        <x:v>3</x:v>
      </x:c>
      <x:c r="R507" t="n">
        <x:v>4</x:v>
      </x:c>
      <x:c r="S507" t="n">
        <x:v>5</x:v>
      </x:c>
      <x:c r="T507" t="n">
        <x:v>30</x:v>
      </x:c>
      <x:c r="U507" t="n">
        <x:v>2</x:v>
      </x:c>
      <x:c r="V507" t="str">
        <x:v>在週末值班期間，展現出高度的主動與耐心，總能即時點出三處改進建議並引導學員修正，且即便忙碌也會耐心地聽完報告後才給予回應，成效明顯。</x:v>
      </x:c>
      <x:c r="W507" t="str">
        <x:v>該員工對教學事務態度消極並影響同儕，同時受困於設備短缺陰影及常態性排隊問題，惟其於週末值班時仍持續改進。</x:v>
      </x:c>
      <x:c r="X507" t="str">
        <x:v>主治教師</x:v>
      </x:c>
      <x:c r="Y507" t="str">
        <x:v>下階段針對「態度消極」制定改進行動，並主動請教師複核。</x:v>
      </x:c>
      <x:c r="Z507"/>
      <x:c r="AA507" t="str">
        <x:v>2024-Q2</x:v>
      </x:c>
      <x:c r="AB507" t="str">
        <x:v>分鐘</x:v>
      </x:c>
      <x:c r="AC507" t="str">
        <x:v>天</x:v>
      </x:c>
    </x:row>
    <x:row r="508">
      <x:c r="A508" t="str">
        <x:v>老人醫學科</x:v>
      </x:c>
      <x:c r="B508" t="str">
        <x:v>FE0132</x:v>
      </x:c>
      <x:c r="C508" t="str">
        <x:v>SF051</x:v>
      </x:c>
      <x:c r="D508" t="str">
        <x:v>住院醫師訓練計畫</x:v>
      </x:c>
      <x:c r="E508" t="n">
        <x:v>4</x:v>
      </x:c>
      <x:c r="F508" t="n">
        <x:v>2</x:v>
      </x:c>
      <x:c r="G508" t="n">
        <x:v>2</x:v>
      </x:c>
      <x:c r="H508" t="str">
        <x:v>60-79</x:v>
      </x:c>
      <x:c r="I508" t="n">
        <x:v>1</x:v>
      </x:c>
      <x:c r="J508"/>
      <x:c r="K508" t="str">
        <x:v>團隊溝通交班</x:v>
      </x:c>
      <x:c r="L508" t="n">
        <x:v>1</x:v>
      </x:c>
      <x:c r="M508"/>
      <x:c r="N508" t="n">
        <x:v>5</x:v>
      </x:c>
      <x:c r="O508"/>
      <x:c r="P508" t="n">
        <x:v>4</x:v>
      </x:c>
      <x:c r="Q508"/>
      <x:c r="R508"/>
      <x:c r="S508" t="n">
        <x:v>4</x:v>
      </x:c>
      <x:c r="T508" t="n">
        <x:v>2</x:v>
      </x:c>
      <x:c r="U508" t="n">
        <x:v>5</x:v>
      </x:c>
      <x:c r="V508" t="str">
        <x:v>該病例多樣且設備齊全，使學員在充足的練習素材中顯著提升團隊溝通與交班成效。</x:v>
      </x:c>
      <x:c r="W508"/>
      <x:c r="X508" t="str">
        <x:v>臨床教師</x:v>
      </x:c>
      <x:c r="Y508" t="str">
        <x:v>下階段針對「人手不足」制定改進行動，並主動請教師複核。</x:v>
      </x:c>
      <x:c r="Z508" t="n">
        <x:v>6</x:v>
      </x:c>
      <x:c r="AA508" t="str">
        <x:v>2024-Q2</x:v>
      </x:c>
      <x:c r="AB508" t="str">
        <x:v>分鐘</x:v>
      </x:c>
      <x:c r="AC508" t="str">
        <x:v>天</x:v>
      </x:c>
    </x:row>
    <x:row r="509">
      <x:c r="A509" t="str">
        <x:v>老人醫學科</x:v>
      </x:c>
      <x:c r="B509" t="str">
        <x:v>FE0132</x:v>
      </x:c>
      <x:c r="C509" t="str">
        <x:v>SF051</x:v>
      </x:c>
      <x:c r="D509" t="str">
        <x:v>專科護理師學員計畫</x:v>
      </x:c>
      <x:c r="E509" t="n">
        <x:v>3</x:v>
      </x:c>
      <x:c r="F509" t="n">
        <x:v>2</x:v>
      </x:c>
      <x:c r="G509" t="n">
        <x:v>2</x:v>
      </x:c>
      <x:c r="H509" t="str">
        <x:v>60-79</x:v>
      </x:c>
      <x:c r="I509" t="n">
        <x:v>2</x:v>
      </x:c>
      <x:c r="J509" t="str">
        <x:v>社區獲得性肺炎（觀察）</x:v>
      </x:c>
      <x:c r="K509"/>
      <x:c r="L509" t="n">
        <x:v>2</x:v>
      </x:c>
      <x:c r="M509" t="n">
        <x:v>5</x:v>
      </x:c>
      <x:c r="N509" t="n">
        <x:v>4</x:v>
      </x:c>
      <x:c r="O509" t="n">
        <x:v>4</x:v>
      </x:c>
      <x:c r="P509"/>
      <x:c r="Q509" t="n">
        <x:v>4</x:v>
      </x:c>
      <x:c r="R509" t="n">
        <x:v>5</x:v>
      </x:c>
      <x:c r="S509" t="n">
        <x:v>4</x:v>
      </x:c>
      <x:c r="T509" t="n">
        <x:v>10</x:v>
      </x:c>
      <x:c r="U509" t="n">
        <x:v>5</x:v>
      </x:c>
      <x:c r="V509" t="str">
        <x:v>教學設備齊全，透過每週示範與即時回饋，有效激勵學員主動修正並顯著提升值班場景的成效。</x:v>
      </x:c>
      <x:c r="W509" t="str">
        <x:v>因遲到及人手不足，致疲於奔命而一再延後復盤；且於值班場景中常早退，導致報告未評完即離職。</x:v>
      </x:c>
      <x:c r="X509" t="str">
        <x:v>主治教師</x:v>
      </x:c>
      <x:c r="Y509" t="str">
        <x:v>下階段針對「人手不足」制定改進行動，並主動請教師複核。</x:v>
      </x:c>
      <x:c r="Z509"/>
      <x:c r="AA509" t="str">
        <x:v>2024-Q2</x:v>
      </x:c>
      <x:c r="AB509" t="str">
        <x:v>分鐘</x:v>
      </x:c>
      <x:c r="AC509" t="str">
        <x:v>天</x:v>
      </x:c>
    </x:row>
    <x:row r="510">
      <x:c r="A510" t="str">
        <x:v>臨床藥務部</x:v>
      </x:c>
      <x:c r="B510" t="str">
        <x:v>FE0133</x:v>
      </x:c>
      <x:c r="C510" t="str">
        <x:v>SF052</x:v>
      </x:c>
      <x:c r="D510" t="str">
        <x:v>專科護理師學員計畫</x:v>
      </x:c>
      <x:c r="E510" t="n">
        <x:v>2</x:v>
      </x:c>
      <x:c r="F510" t="n">
        <x:v>5</x:v>
      </x:c>
      <x:c r="G510" t="n">
        <x:v>2</x:v>
      </x:c>
      <x:c r="H510" t="str">
        <x:v>40-59</x:v>
      </x:c>
      <x:c r="I510" t="n">
        <x:v>2</x:v>
      </x:c>
      <x:c r="J510" t="str">
        <x:v>下背痛（機械性）</x:v>
      </x:c>
      <x:c r="K510"/>
      <x:c r="L510" t="n">
        <x:v>1</x:v>
      </x:c>
      <x:c r="M510" t="n">
        <x:v>4</x:v>
      </x:c>
      <x:c r="N510"/>
      <x:c r="O510" t="n">
        <x:v>5</x:v>
      </x:c>
      <x:c r="P510" t="n">
        <x:v>4</x:v>
      </x:c>
      <x:c r="Q510" t="n">
        <x:v>4</x:v>
      </x:c>
      <x:c r="R510" t="n">
        <x:v>3</x:v>
      </x:c>
      <x:c r="S510" t="n">
        <x:v>3</x:v>
      </x:c>
      <x:c r="T510" t="n">
        <x:v>45</x:v>
      </x:c>
      <x:c r="U510" t="n">
        <x:v>7</x:v>
      </x:c>
      <x:c r="V510" t="str">
        <x:v>臨床藥務部門診的教學設備齊全，師資在倫理與典範上堪為楷模，從嚴格維護病人隱私到規範化示範操作，均展現出卓越的專業素養。</x:v>
      </x:c>
      <x:c r="W510" t="str">
        <x:v>由於約定之回饋頻繁遲到，導致學員不敢再約，目前臨床藥務部門仍持續改進中。</x:v>
      </x:c>
      <x:c r="X510" t="str">
        <x:v>指導教師</x:v>
      </x:c>
      <x:c r="Y510" t="str">
        <x:v>下階段針對「時間失守」制定改進行動，並主動請教師複核。</x:v>
      </x:c>
      <x:c r="Z510" t="n">
        <x:v>6</x:v>
      </x:c>
      <x:c r="AA510" t="str">
        <x:v>2022-Q2</x:v>
      </x:c>
      <x:c r="AB510" t="str">
        <x:v>分鐘</x:v>
      </x:c>
      <x:c r="AC510" t="str">
        <x:v>天</x:v>
      </x:c>
    </x:row>
    <x:row r="511">
      <x:c r="A511" t="str">
        <x:v>臨床藥務部</x:v>
      </x:c>
      <x:c r="B511" t="str">
        <x:v>FE0133</x:v>
      </x:c>
      <x:c r="C511" t="str">
        <x:v>SF052</x:v>
      </x:c>
      <x:c r="D511" t="str">
        <x:v>實習醫學生訓練計畫</x:v>
      </x:c>
      <x:c r="E511" t="n">
        <x:v>1</x:v>
      </x:c>
      <x:c r="F511" t="n">
        <x:v>5</x:v>
      </x:c>
      <x:c r="G511" t="n">
        <x:v>2</x:v>
      </x:c>
      <x:c r="H511" t="str">
        <x:v>0-19</x:v>
      </x:c>
      <x:c r="I511" t="n">
        <x:v>1</x:v>
      </x:c>
      <x:c r="J511" t="str">
        <x:v>營養不良介入</x:v>
      </x:c>
      <x:c r="K511" t="str">
        <x:v>臨床推理與鑑別診斷</x:v>
      </x:c>
      <x:c r="L511"/>
      <x:c r="M511"/>
      <x:c r="N511"/>
      <x:c r="O511" t="n">
        <x:v>5</x:v>
      </x:c>
      <x:c r="P511"/>
      <x:c r="Q511" t="n">
        <x:v>5</x:v>
      </x:c>
      <x:c r="R511"/>
      <x:c r="S511" t="n">
        <x:v>5</x:v>
      </x:c>
      <x:c r="T511" t="n">
        <x:v>10</x:v>
      </x:c>
      <x:c r="U511" t="n">
        <x:v>1</x:v>
      </x:c>
      <x:c r="V511"/>
      <x:c r="W511" t="str">
        <x:v>由於人手不足，教師兼任過多，導致床邊教學暫停且午間查房尚未穩定。</x:v>
      </x:c>
      <x:c r="X511" t="str">
        <x:v>指導教師</x:v>
      </x:c>
      <x:c r="Y511" t="str">
        <x:v>下階段針對「人手不足」制定改進行動，並主動請教師複核。</x:v>
      </x:c>
      <x:c r="Z511"/>
      <x:c r="AA511" t="str">
        <x:v>2022-Q2</x:v>
      </x:c>
      <x:c r="AB511" t="str">
        <x:v>分鐘</x:v>
      </x:c>
      <x:c r="AC511" t="str">
        <x:v>天</x:v>
      </x:c>
    </x:row>
    <x:row r="512">
      <x:c r="A512" t="str">
        <x:v>臨床藥務部</x:v>
      </x:c>
      <x:c r="B512" t="str">
        <x:v>FE0133</x:v>
      </x:c>
      <x:c r="C512" t="str">
        <x:v>SF052</x:v>
      </x:c>
      <x:c r="D512" t="str">
        <x:v>實習醫學生訓練計畫</x:v>
      </x:c>
      <x:c r="E512"/>
      <x:c r="F512" t="n">
        <x:v>5</x:v>
      </x:c>
      <x:c r="G512" t="n">
        <x:v>2</x:v>
      </x:c>
      <x:c r="H512" t="str">
        <x:v>60-79</x:v>
      </x:c>
      <x:c r="I512" t="n">
        <x:v>2</x:v>
      </x:c>
      <x:c r="J512" t="str">
        <x:v>第二型糖尿病（初診）</x:v>
      </x:c>
      <x:c r="K512"/>
      <x:c r="L512" t="n">
        <x:v>1</x:v>
      </x:c>
      <x:c r="M512" t="n">
        <x:v>5</x:v>
      </x:c>
      <x:c r="N512" t="n">
        <x:v>5</x:v>
      </x:c>
      <x:c r="O512" t="n">
        <x:v>4</x:v>
      </x:c>
      <x:c r="P512"/>
      <x:c r="Q512" t="n">
        <x:v>5</x:v>
      </x:c>
      <x:c r="R512"/>
      <x:c r="S512"/>
      <x:c r="T512" t="n">
        <x:v>1</x:v>
      </x:c>
      <x:c r="U512" t="n">
        <x:v>2</x:v>
      </x:c>
      <x:c r="V512"/>
      <x:c r="W512"/>
      <x:c r="X512" t="str">
        <x:v>指導教師</x:v>
      </x:c>
      <x:c r="Y512" t="str">
        <x:v>下階段針對「團隊消極」制定改進行動，並主動請教師複核。</x:v>
      </x:c>
      <x:c r="Z512" t="n">
        <x:v>4</x:v>
      </x:c>
      <x:c r="AA512" t="str">
        <x:v>2022-Q2</x:v>
      </x:c>
      <x:c r="AB512" t="str">
        <x:v>分鐘</x:v>
      </x:c>
      <x:c r="AC512" t="str">
        <x:v>天</x:v>
      </x:c>
    </x:row>
    <x:row r="513">
      <x:c r="A513" t="str">
        <x:v>臨床藥務部</x:v>
      </x:c>
      <x:c r="B513" t="str">
        <x:v>FE0134</x:v>
      </x:c>
      <x:c r="C513" t="str">
        <x:v>SF053</x:v>
      </x:c>
      <x:c r="D513" t="str">
        <x:v>實習醫學生訓練計畫</x:v>
      </x:c>
      <x:c r="E513" t="n">
        <x:v>3</x:v>
      </x:c>
      <x:c r="F513" t="n">
        <x:v>5</x:v>
      </x:c>
      <x:c r="G513" t="n">
        <x:v>2</x:v>
      </x:c>
      <x:c r="H513" t="str">
        <x:v>60-79</x:v>
      </x:c>
      <x:c r="I513" t="n">
        <x:v>2</x:v>
      </x:c>
      <x:c r="J513" t="str">
        <x:v>蕁麻疹反覆發作</x:v>
      </x:c>
      <x:c r="K513" t="str">
        <x:v>病史詢問與理學檢查</x:v>
      </x:c>
      <x:c r="L513"/>
      <x:c r="M513" t="n">
        <x:v>5</x:v>
      </x:c>
      <x:c r="N513" t="n">
        <x:v>6</x:v>
      </x:c>
      <x:c r="O513" t="n">
        <x:v>4</x:v>
      </x:c>
      <x:c r="P513"/>
      <x:c r="Q513" t="n">
        <x:v>5</x:v>
      </x:c>
      <x:c r="R513" t="n">
        <x:v>6</x:v>
      </x:c>
      <x:c r="S513" t="n">
        <x:v>6</x:v>
      </x:c>
      <x:c r="T513" t="n">
        <x:v>30</x:v>
      </x:c>
      <x:c r="U513" t="n">
        <x:v>5</x:v>
      </x:c>
      <x:c r="V513"/>
      <x:c r="W513" t="str">
        <x:v>該員對教學事務態度消極且慣於當眾批評，導致團隊氛圍低迷；惟其仍在病史詢問與理學檢查環節積極改進中。</x:v>
      </x:c>
      <x:c r="X513" t="str">
        <x:v>主治教師</x:v>
      </x:c>
      <x:c r="Y513" t="str">
        <x:v>下階段針對「態度消極」制定改進行動，並主動請教師複核。</x:v>
      </x:c>
      <x:c r="Z513" t="n">
        <x:v>5</x:v>
      </x:c>
      <x:c r="AA513" t="str">
        <x:v>2024-Q3</x:v>
      </x:c>
      <x:c r="AB513" t="str">
        <x:v>分鐘</x:v>
      </x:c>
      <x:c r="AC513" t="str">
        <x:v>天</x:v>
      </x:c>
    </x:row>
    <x:row r="514">
      <x:c r="A514" t="str">
        <x:v>臨床藥務部</x:v>
      </x:c>
      <x:c r="B514" t="str">
        <x:v>FE0134</x:v>
      </x:c>
      <x:c r="C514" t="str">
        <x:v>SF053</x:v>
      </x:c>
      <x:c r="D514" t="str">
        <x:v>專科醫師在訓計畫</x:v>
      </x:c>
      <x:c r="E514" t="n">
        <x:v>5</x:v>
      </x:c>
      <x:c r="F514" t="n">
        <x:v>5</x:v>
      </x:c>
      <x:c r="G514" t="n">
        <x:v>2</x:v>
      </x:c>
      <x:c r="H514" t="str">
        <x:v>20-39</x:v>
      </x:c>
      <x:c r="I514" t="n">
        <x:v>1</x:v>
      </x:c>
      <x:c r="J514"/>
      <x:c r="K514" t="str">
        <x:v>團隊溝通交班</x:v>
      </x:c>
      <x:c r="L514" t="n">
        <x:v>3</x:v>
      </x:c>
      <x:c r="M514"/>
      <x:c r="N514"/>
      <x:c r="O514" t="n">
        <x:v>4</x:v>
      </x:c>
      <x:c r="P514" t="n">
        <x:v>6</x:v>
      </x:c>
      <x:c r="Q514" t="n">
        <x:v>4</x:v>
      </x:c>
      <x:c r="R514" t="n">
        <x:v>6</x:v>
      </x:c>
      <x:c r="S514"/>
      <x:c r="T514" t="n">
        <x:v>60</x:v>
      </x:c>
      <x:c r="U514" t="n">
        <x:v>7</x:v>
      </x:c>
      <x:c r="V514" t="str">
        <x:v>該單位設備齊全，提供充足的練習素材讓每位學員皆能上手；同時以倫理精神確保同意書處理透明負責，並透過具體的逐字批註給予明確回饋，展現誠信與專業。</x:v>
      </x:c>
      <x:c r="W514" t="str">
        <x:v>由於病房人手不足導致學員整個下午缺乏指導，且常因報告遲交而遭當眾批評，教導效果顯著低於指責，需持續觀察。</x:v>
      </x:c>
      <x:c r="X514" t="str">
        <x:v>主治教師</x:v>
      </x:c>
      <x:c r="Y514" t="str">
        <x:v>下階段針對「人手不足」制定改進行動，並主動請教師複核。</x:v>
      </x:c>
      <x:c r="Z514" t="n">
        <x:v>6</x:v>
      </x:c>
      <x:c r="AA514" t="str">
        <x:v>2024-Q3</x:v>
      </x:c>
      <x:c r="AB514" t="str">
        <x:v>分鐘</x:v>
      </x:c>
      <x:c r="AC514" t="str">
        <x:v>天</x:v>
      </x:c>
    </x:row>
    <x:row r="515">
      <x:c r="A515" t="str">
        <x:v>臨床藥務部</x:v>
      </x:c>
      <x:c r="B515" t="str">
        <x:v>FE0134</x:v>
      </x:c>
      <x:c r="C515" t="str">
        <x:v>SF053</x:v>
      </x:c>
      <x:c r="D515" t="str">
        <x:v>專科護理師學員計畫</x:v>
      </x:c>
      <x:c r="E515"/>
      <x:c r="F515" t="n">
        <x:v>5</x:v>
      </x:c>
      <x:c r="G515" t="n">
        <x:v>1</x:v>
      </x:c>
      <x:c r="H515" t="str">
        <x:v>40-59</x:v>
      </x:c>
      <x:c r="I515" t="n">
        <x:v>2</x:v>
      </x:c>
      <x:c r="J515" t="str">
        <x:v>疫苗不良事件觀察</x:v>
      </x:c>
      <x:c r="K515" t="str">
        <x:v>用藥安全與交互作用</x:v>
      </x:c>
      <x:c r="L515" t="n">
        <x:v>2</x:v>
      </x:c>
      <x:c r="M515" t="n">
        <x:v>6</x:v>
      </x:c>
      <x:c r="N515"/>
      <x:c r="O515" t="n">
        <x:v>6</x:v>
      </x:c>
      <x:c r="P515" t="n">
        <x:v>6</x:v>
      </x:c>
      <x:c r="Q515" t="n">
        <x:v>5</x:v>
      </x:c>
      <x:c r="R515"/>
      <x:c r="S515" t="n">
        <x:v>5</x:v>
      </x:c>
      <x:c r="T515" t="n">
        <x:v>1</x:v>
      </x:c>
      <x:c r="U515" t="n">
        <x:v>7</x:v>
      </x:c>
      <x:c r="V515" t="str">
        <x:v>主動提供報告改進建議，且錄影複盤系統與設備齊全，使疫苗不良事件觀察案例回放更生動。討論案例前必先確保病人隱私與倫理規範，門診時段的進步有目共睹。</x:v>
      </x:c>
      <x:c r="W515" t="str">
        <x:v>回饋內容過於模糊，未明確指出改進方向，仍需持續觀察門診時段的表現。</x:v>
      </x:c>
      <x:c r="X515" t="str">
        <x:v>主治教師</x:v>
      </x:c>
      <x:c r="Y515" t="str">
        <x:v>下階段針對「模糊回饋」制定改進行動，並主動請教師複核。</x:v>
      </x:c>
      <x:c r="Z515" t="n">
        <x:v>5</x:v>
      </x:c>
      <x:c r="AA515" t="str">
        <x:v>2024-Q3</x:v>
      </x:c>
      <x:c r="AB515" t="str">
        <x:v>分鐘</x:v>
      </x:c>
      <x:c r="AC515" t="str">
        <x:v>天</x:v>
      </x:c>
    </x:row>
    <x:row r="516">
      <x:c r="A516" t="str">
        <x:v>臨床藥務部</x:v>
      </x:c>
      <x:c r="B516" t="str">
        <x:v>FE0134</x:v>
      </x:c>
      <x:c r="C516" t="str">
        <x:v>SF053</x:v>
      </x:c>
      <x:c r="D516" t="str">
        <x:v>住院醫師訓練計畫</x:v>
      </x:c>
      <x:c r="E516" t="n">
        <x:v>5</x:v>
      </x:c>
      <x:c r="F516" t="n">
        <x:v>5</x:v>
      </x:c>
      <x:c r="G516" t="n">
        <x:v>2</x:v>
      </x:c>
      <x:c r="H516" t="str">
        <x:v>20-39</x:v>
      </x:c>
      <x:c r="I516" t="n">
        <x:v>1</x:v>
      </x:c>
      <x:c r="J516" t="str">
        <x:v>下背痛（機械性）</x:v>
      </x:c>
      <x:c r="K516"/>
      <x:c r="L516" t="n">
        <x:v>1</x:v>
      </x:c>
      <x:c r="M516" t="n">
        <x:v>6</x:v>
      </x:c>
      <x:c r="N516" t="n">
        <x:v>6</x:v>
      </x:c>
      <x:c r="O516" t="n">
        <x:v>6</x:v>
      </x:c>
      <x:c r="P516" t="n">
        <x:v>5</x:v>
      </x:c>
      <x:c r="Q516"/>
      <x:c r="R516" t="n">
        <x:v>6</x:v>
      </x:c>
      <x:c r="S516"/>
      <x:c r="T516" t="n">
        <x:v>45</x:v>
      </x:c>
      <x:c r="U516" t="n">
        <x:v>14</x:v>
      </x:c>
      <x:c r="V516" t="str">
        <x:v>回饋條理分明且能逐點指出優缺，遇難時以身作則示範典範，且設備齊全無需爭取器材，醫病溝通與共同決策的操作進步具體。</x:v>
      </x:c>
      <x:c r="W516" t="str">
        <x:v>設備短缺的陰影籠罩各處，致使排隊成為常態，嚴重影響醫病溝通與共同決策的操作。</x:v>
      </x:c>
      <x:c r="X516" t="str">
        <x:v>臨床教師</x:v>
      </x:c>
      <x:c r="Y516" t="str">
        <x:v>下階段針對「設備短缺」制定改進行動，並主動請教師複核。</x:v>
      </x:c>
      <x:c r="Z516"/>
      <x:c r="AA516" t="str">
        <x:v>2024-Q3</x:v>
      </x:c>
      <x:c r="AB516" t="str">
        <x:v>分鐘</x:v>
      </x:c>
      <x:c r="AC516" t="str">
        <x:v>天</x:v>
      </x:c>
    </x:row>
    <x:row r="517">
      <x:c r="A517" t="str">
        <x:v>臨床藥務部</x:v>
      </x:c>
      <x:c r="B517" t="str">
        <x:v>FE0134</x:v>
      </x:c>
      <x:c r="C517" t="str">
        <x:v>SF053</x:v>
      </x:c>
      <x:c r="D517" t="str">
        <x:v>一般臨床訓練</x:v>
      </x:c>
      <x:c r="E517" t="n">
        <x:v>2</x:v>
      </x:c>
      <x:c r="F517" t="n">
        <x:v>5</x:v>
      </x:c>
      <x:c r="G517" t="n">
        <x:v>2</x:v>
      </x:c>
      <x:c r="H517" t="str">
        <x:v>80+</x:v>
      </x:c>
      <x:c r="I517" t="n">
        <x:v>2</x:v>
      </x:c>
      <x:c r="J517" t="str">
        <x:v>急性腸胃炎</x:v>
      </x:c>
      <x:c r="K517" t="str">
        <x:v>無菌操作與術後照護</x:v>
      </x:c>
      <x:c r="L517"/>
      <x:c r="M517" t="n">
        <x:v>6</x:v>
      </x:c>
      <x:c r="N517" t="n">
        <x:v>6</x:v>
      </x:c>
      <x:c r="O517" t="n">
        <x:v>6</x:v>
      </x:c>
      <x:c r="P517" t="n">
        <x:v>4</x:v>
      </x:c>
      <x:c r="Q517" t="n">
        <x:v>6</x:v>
      </x:c>
      <x:c r="R517"/>
      <x:c r="S517" t="n">
        <x:v>5</x:v>
      </x:c>
      <x:c r="T517" t="n">
        <x:v>60</x:v>
      </x:c>
      <x:c r="U517" t="n">
        <x:v>2</x:v>
      </x:c>
      <x:c r="V517" t="str">
        <x:v>該員週末值班時展現主動與耐心，查房時從病史到規畫層次分明地逐步引導，並善用設備齊全之表單與器材，於發現錯誤時即刻帶領學員復盤，教學流程順暢且值得肯定。</x:v>
      </x:c>
      <x:c r="W517" t="str">
        <x:v>該員屡次遲到並推諉跨組合作，導致課程銜接斷鏈，須於週末值班期間持續觀察。</x:v>
      </x:c>
      <x:c r="X517" t="str">
        <x:v>主治教師</x:v>
      </x:c>
      <x:c r="Y517" t="str">
        <x:v>下階段針對「時間失守」制定改進行動，並主動請教師複核。</x:v>
      </x:c>
      <x:c r="Z517" t="n">
        <x:v>5</x:v>
      </x:c>
      <x:c r="AA517" t="str">
        <x:v>2024-Q3</x:v>
      </x:c>
      <x:c r="AB517" t="str">
        <x:v>分鐘</x:v>
      </x:c>
      <x:c r="AC517" t="str">
        <x:v>天</x:v>
      </x:c>
    </x:row>
    <x:row r="518">
      <x:c r="A518" t="str">
        <x:v>臨床藥務部</x:v>
      </x:c>
      <x:c r="B518" t="str">
        <x:v>FE0134</x:v>
      </x:c>
      <x:c r="C518" t="str">
        <x:v>SF053</x:v>
      </x:c>
      <x:c r="D518" t="str">
        <x:v>專科醫師在訓計畫</x:v>
      </x:c>
      <x:c r="E518" t="n">
        <x:v>8</x:v>
      </x:c>
      <x:c r="F518" t="n">
        <x:v>5</x:v>
      </x:c>
      <x:c r="G518" t="n">
        <x:v>1</x:v>
      </x:c>
      <x:c r="H518" t="str">
        <x:v>60-79</x:v>
      </x:c>
      <x:c r="I518" t="n">
        <x:v>1</x:v>
      </x:c>
      <x:c r="J518" t="str">
        <x:v>蕁麻疹反覆發作</x:v>
      </x:c>
      <x:c r="K518"/>
      <x:c r="L518" t="n">
        <x:v>2</x:v>
      </x:c>
      <x:c r="M518" t="n">
        <x:v>5</x:v>
      </x:c>
      <x:c r="N518" t="n">
        <x:v>6</x:v>
      </x:c>
      <x:c r="O518" t="n">
        <x:v>5</x:v>
      </x:c>
      <x:c r="P518" t="n">
        <x:v>5</x:v>
      </x:c>
      <x:c r="Q518" t="n">
        <x:v>5</x:v>
      </x:c>
      <x:c r="R518" t="n">
        <x:v>5</x:v>
      </x:c>
      <x:c r="S518" t="n">
        <x:v>4</x:v>
      </x:c>
      <x:c r="T518" t="n">
        <x:v>20</x:v>
      </x:c>
      <x:c r="U518" t="n">
        <x:v>1</x:v>
      </x:c>
      <x:c r="V518" t="str">
        <x:v>該評語具體肯定了臨床藥務部病房以身作則的典範表現，並讚賞設備齊全的錄影複盤系統使案例回放生動、回饋建議明確可行。</x:v>
      </x:c>
      <x:c r="W518" t="str">
        <x:v>由於人手不足，導致帶班教師忙於應付事務而忽略教學；且因態度消極冷淡，令學員不敢開口。此外，臨床藥務部病房業務尚未穩定。</x:v>
      </x:c>
      <x:c r="X518" t="str">
        <x:v>主治教師</x:v>
      </x:c>
      <x:c r="Y518"/>
      <x:c r="Z518" t="n">
        <x:v>5</x:v>
      </x:c>
      <x:c r="AA518" t="str">
        <x:v>2024-Q3</x:v>
      </x:c>
      <x:c r="AB518" t="str">
        <x:v>分鐘</x:v>
      </x:c>
      <x:c r="AC518" t="str">
        <x:v>天</x:v>
      </x:c>
    </x:row>
    <x:row r="519">
      <x:c r="A519" t="str">
        <x:v>臨床藥務部</x:v>
      </x:c>
      <x:c r="B519" t="str">
        <x:v>FE0135</x:v>
      </x:c>
      <x:c r="C519" t="str">
        <x:v>SF054</x:v>
      </x:c>
      <x:c r="D519" t="str">
        <x:v>實習醫學生訓練計畫</x:v>
      </x:c>
      <x:c r="E519" t="n">
        <x:v>2</x:v>
      </x:c>
      <x:c r="F519" t="n">
        <x:v>4</x:v>
      </x:c>
      <x:c r="G519" t="n">
        <x:v>2</x:v>
      </x:c>
      <x:c r="H519" t="str">
        <x:v>0-19</x:v>
      </x:c>
      <x:c r="I519" t="n">
        <x:v>2</x:v>
      </x:c>
      <x:c r="J519" t="str">
        <x:v>慢性腎病第三期</x:v>
      </x:c>
      <x:c r="K519"/>
      <x:c r="L519" t="n">
        <x:v>1</x:v>
      </x:c>
      <x:c r="M519" t="n">
        <x:v>5</x:v>
      </x:c>
      <x:c r="N519" t="n">
        <x:v>5</x:v>
      </x:c>
      <x:c r="O519"/>
      <x:c r="P519" t="n">
        <x:v>4</x:v>
      </x:c>
      <x:c r="Q519" t="n">
        <x:v>4</x:v>
      </x:c>
      <x:c r="R519" t="n">
        <x:v>4</x:v>
      </x:c>
      <x:c r="S519" t="n">
        <x:v>5</x:v>
      </x:c>
      <x:c r="T519" t="n">
        <x:v>15</x:v>
      </x:c>
      <x:c r="U519" t="n">
        <x:v>5</x:v>
      </x:c>
      <x:c r="V519" t="str">
        <x:v>該學員於值班場景中展現高度倫理意識，在討論慢性腎病第三期前務必確認病人隱私無虞，並極具耐心地引導卡關學員自行梳理思路，直至其真正理解後才予以肯定。</x:v>
      </x:c>
      <x:c r="W519" t="str">
        <x:v>床旁教學僅草草數分鐘便結束，顯得敷衍且不夠穩定，呈現消極態度。</x:v>
      </x:c>
      <x:c r="X519" t="str">
        <x:v>臨床教師</x:v>
      </x:c>
      <x:c r="Y519"/>
      <x:c r="Z519" t="n">
        <x:v>4</x:v>
      </x:c>
      <x:c r="AA519" t="str">
        <x:v>2022-Q1</x:v>
      </x:c>
      <x:c r="AB519" t="str">
        <x:v>分鐘</x:v>
      </x:c>
      <x:c r="AC519" t="str">
        <x:v>天</x:v>
      </x:c>
    </x:row>
    <x:row r="520">
      <x:c r="A520" t="str">
        <x:v>臨床藥務部</x:v>
      </x:c>
      <x:c r="B520" t="str">
        <x:v>FE0135</x:v>
      </x:c>
      <x:c r="C520" t="str">
        <x:v>SF054</x:v>
      </x:c>
      <x:c r="D520" t="str">
        <x:v>一般臨床訓練</x:v>
      </x:c>
      <x:c r="E520" t="n">
        <x:v>2</x:v>
      </x:c>
      <x:c r="F520" t="n">
        <x:v>4</x:v>
      </x:c>
      <x:c r="G520" t="n">
        <x:v>2</x:v>
      </x:c>
      <x:c r="H520" t="str">
        <x:v>80+</x:v>
      </x:c>
      <x:c r="I520" t="n">
        <x:v>1</x:v>
      </x:c>
      <x:c r="J520"/>
      <x:c r="K520" t="str">
        <x:v>衛教表達與資源運用</x:v>
      </x:c>
      <x:c r="L520" t="n">
        <x:v>1</x:v>
      </x:c>
      <x:c r="M520" t="n">
        <x:v>5</x:v>
      </x:c>
      <x:c r="N520" t="n">
        <x:v>3</x:v>
      </x:c>
      <x:c r="O520" t="n">
        <x:v>4</x:v>
      </x:c>
      <x:c r="P520" t="n">
        <x:v>4</x:v>
      </x:c>
      <x:c r="Q520" t="n">
        <x:v>5</x:v>
      </x:c>
      <x:c r="R520" t="n">
        <x:v>4</x:v>
      </x:c>
      <x:c r="S520" t="n">
        <x:v>4</x:v>
      </x:c>
      <x:c r="T520" t="n">
        <x:v>20</x:v>
      </x:c>
      <x:c r="U520" t="n">
        <x:v>2</x:v>
      </x:c>
      <x:c r="V520" t="str">
        <x:v>處置現場從容有條，展現主動給予建議的典範，且設備齊全，週末值班成效明顯。</x:v>
      </x:c>
      <x:c r="W520" t="str">
        <x:v>經常當面指責同事導致學員不知所措，且在週末值班表現上仍有推諉現象，尚未達到穩定標準。</x:v>
      </x:c>
      <x:c r="X520" t="str">
        <x:v>主治教師</x:v>
      </x:c>
      <x:c r="Y520" t="str">
        <x:v>下階段針對「團隊消極」制定改進行動，並主動請教師複核。</x:v>
      </x:c>
      <x:c r="Z520" t="n">
        <x:v>5</x:v>
      </x:c>
      <x:c r="AA520" t="str">
        <x:v>2022-Q1</x:v>
      </x:c>
      <x:c r="AB520" t="str">
        <x:v>分鐘</x:v>
      </x:c>
      <x:c r="AC520" t="str">
        <x:v>天</x:v>
      </x:c>
    </x:row>
    <x:row r="521">
      <x:c r="A521" t="str">
        <x:v>臨床藥務部</x:v>
      </x:c>
      <x:c r="B521" t="str">
        <x:v>FE0135</x:v>
      </x:c>
      <x:c r="C521" t="str">
        <x:v>SF054</x:v>
      </x:c>
      <x:c r="D521" t="str">
        <x:v>實習醫學生訓練計畫</x:v>
      </x:c>
      <x:c r="E521" t="n">
        <x:v>2</x:v>
      </x:c>
      <x:c r="F521" t="n">
        <x:v>4</x:v>
      </x:c>
      <x:c r="G521" t="n">
        <x:v>1</x:v>
      </x:c>
      <x:c r="H521" t="str">
        <x:v>80+</x:v>
      </x:c>
      <x:c r="I521" t="n">
        <x:v>1</x:v>
      </x:c>
      <x:c r="J521" t="str">
        <x:v>貧血原因待查</x:v>
      </x:c>
      <x:c r="K521" t="str">
        <x:v>人文關懷與倫理敏感</x:v>
      </x:c>
      <x:c r="L521" t="n">
        <x:v>3</x:v>
      </x:c>
      <x:c r="M521" t="n">
        <x:v>4</x:v>
      </x:c>
      <x:c r="N521"/>
      <x:c r="O521" t="n">
        <x:v>4</x:v>
      </x:c>
      <x:c r="P521"/>
      <x:c r="Q521"/>
      <x:c r="R521" t="n">
        <x:v>5</x:v>
      </x:c>
      <x:c r="S521" t="n">
        <x:v>4</x:v>
      </x:c>
      <x:c r="T521" t="n">
        <x:v>1</x:v>
      </x:c>
      <x:c r="U521" t="n">
        <x:v>14</x:v>
      </x:c>
      <x:c r="V521" t="str">
        <x:v>該教師親手示範無菌操作，於細節處展現不將就的嚴謹精神；其回饋亦條理分明，能逐點指出人文關懷與倫理敏感操作之優缺。</x:v>
      </x:c>
      <x:c r="W521" t="str">
        <x:v>該員對教學事務態度消極且應對模糊，僅給予無方向之鼓勵致學員困惑，建議於人文關懷與倫理敏感操作時持續觀察。</x:v>
      </x:c>
      <x:c r="X521" t="str">
        <x:v>主治教師</x:v>
      </x:c>
      <x:c r="Y521" t="str">
        <x:v>下階段針對「態度消極」制定改進行動，並主動請教師複核。</x:v>
      </x:c>
      <x:c r="Z521" t="n">
        <x:v>4</x:v>
      </x:c>
      <x:c r="AA521" t="str">
        <x:v>2022-Q1</x:v>
      </x:c>
      <x:c r="AB521" t="str">
        <x:v>分鐘</x:v>
      </x:c>
      <x:c r="AC521" t="str">
        <x:v>天</x:v>
      </x:c>
    </x:row>
    <x:row r="522">
      <x:c r="A522" t="str">
        <x:v>臨床藥務部</x:v>
      </x:c>
      <x:c r="B522" t="str">
        <x:v>FE0135</x:v>
      </x:c>
      <x:c r="C522" t="str">
        <x:v>SF054</x:v>
      </x:c>
      <x:c r="D522" t="str">
        <x:v>實習醫學生訓練計畫</x:v>
      </x:c>
      <x:c r="E522" t="n">
        <x:v>1</x:v>
      </x:c>
      <x:c r="F522" t="n">
        <x:v>4</x:v>
      </x:c>
      <x:c r="G522" t="n">
        <x:v>1</x:v>
      </x:c>
      <x:c r="H522" t="str">
        <x:v>40-59</x:v>
      </x:c>
      <x:c r="I522" t="n">
        <x:v>2</x:v>
      </x:c>
      <x:c r="J522" t="str">
        <x:v>輕度頭部外傷（觀察）</x:v>
      </x:c>
      <x:c r="K522" t="str">
        <x:v>臨床推理與鑑別診斷</x:v>
      </x:c>
      <x:c r="L522" t="n">
        <x:v>2</x:v>
      </x:c>
      <x:c r="M522" t="n">
        <x:v>6</x:v>
      </x:c>
      <x:c r="N522" t="n">
        <x:v>4</x:v>
      </x:c>
      <x:c r="O522" t="n">
        <x:v>4</x:v>
      </x:c>
      <x:c r="P522" t="n">
        <x:v>5</x:v>
      </x:c>
      <x:c r="Q522" t="n">
        <x:v>3</x:v>
      </x:c>
      <x:c r="R522" t="n">
        <x:v>4</x:v>
      </x:c>
      <x:c r="S522" t="n">
        <x:v>3</x:v>
      </x:c>
      <x:c r="T522" t="n">
        <x:v>30</x:v>
      </x:c>
      <x:c r="U522" t="n">
        <x:v>14</x:v>
      </x:c>
      <x:c r="V522" t="str">
        <x:v>該教師以病例多樣且耐心的教學方式，深入剖析臨床推理與鑑別診斷，幫助學員掌握疾病自然史並能獨立完成診斷。</x:v>
      </x:c>
      <x:c r="W522" t="str">
        <x:v>臨床推理與鑑別診斷環節因設備短缺導致檢查器材不足，致使學員需輪流排隊等待。</x:v>
      </x:c>
      <x:c r="X522" t="str">
        <x:v>主治教師</x:v>
      </x:c>
      <x:c r="Y522" t="str">
        <x:v>下階段針對「設備短缺」制定改進行動，並主動請教師複核。</x:v>
      </x:c>
      <x:c r="Z522" t="n">
        <x:v>4</x:v>
      </x:c>
      <x:c r="AA522" t="str">
        <x:v>2022-Q1</x:v>
      </x:c>
      <x:c r="AB522" t="str">
        <x:v>分鐘</x:v>
      </x:c>
      <x:c r="AC522" t="str">
        <x:v>天</x:v>
      </x:c>
    </x:row>
    <x:row r="523">
      <x:c r="A523" t="str">
        <x:v>臨床藥務部</x:v>
      </x:c>
      <x:c r="B523" t="str">
        <x:v>FE0135</x:v>
      </x:c>
      <x:c r="C523" t="str">
        <x:v>SF054</x:v>
      </x:c>
      <x:c r="D523" t="str">
        <x:v>專科醫師在訓計畫</x:v>
      </x:c>
      <x:c r="E523" t="n">
        <x:v>7</x:v>
      </x:c>
      <x:c r="F523" t="n">
        <x:v>4</x:v>
      </x:c>
      <x:c r="G523" t="n">
        <x:v>2</x:v>
      </x:c>
      <x:c r="H523" t="str">
        <x:v>40-59</x:v>
      </x:c>
      <x:c r="I523" t="n">
        <x:v>1</x:v>
      </x:c>
      <x:c r="J523" t="str">
        <x:v>產前檢查常規</x:v>
      </x:c>
      <x:c r="K523" t="str">
        <x:v>急症初判與轉診時機</x:v>
      </x:c>
      <x:c r="L523" t="n">
        <x:v>2</x:v>
      </x:c>
      <x:c r="M523" t="n">
        <x:v>5</x:v>
      </x:c>
      <x:c r="N523"/>
      <x:c r="O523" t="n">
        <x:v>4</x:v>
      </x:c>
      <x:c r="P523" t="n">
        <x:v>4</x:v>
      </x:c>
      <x:c r="Q523"/>
      <x:c r="R523"/>
      <x:c r="S523" t="n">
        <x:v>4</x:v>
      </x:c>
      <x:c r="T523" t="n">
        <x:v>1</x:v>
      </x:c>
      <x:c r="U523" t="n">
        <x:v>14</x:v>
      </x:c>
      <x:c r="V523" t="str">
        <x:v>稱讚內容具體並指出正確動作，非空洞之語；此外練習素材充足且設備齊全，使每位學員皆能上手，進步顯而易見（如急症初判與轉診時機操作時）。</x:v>
      </x:c>
      <x:c r="W523" t="str">
        <x:v>該學員對學員報告顯得不感興趣且態度消極，需於急症初判與轉診時機操作時持續觀察。</x:v>
      </x:c>
      <x:c r="X523" t="str">
        <x:v>主治教師</x:v>
      </x:c>
      <x:c r="Y523"/>
      <x:c r="Z523"/>
      <x:c r="AA523" t="str">
        <x:v>2022-Q1</x:v>
      </x:c>
      <x:c r="AB523" t="str">
        <x:v>分鐘</x:v>
      </x:c>
      <x:c r="AC523" t="str">
        <x:v>天</x:v>
      </x:c>
    </x:row>
    <x:row r="524">
      <x:c r="A524" t="str">
        <x:v>臨床藥務部</x:v>
      </x:c>
      <x:c r="B524" t="str">
        <x:v>FE0136</x:v>
      </x:c>
      <x:c r="C524" t="str">
        <x:v>SF055</x:v>
      </x:c>
      <x:c r="D524" t="str">
        <x:v>專科護理師學員計畫</x:v>
      </x:c>
      <x:c r="E524"/>
      <x:c r="F524" t="n">
        <x:v>1</x:v>
      </x:c>
      <x:c r="G524" t="n">
        <x:v>2</x:v>
      </x:c>
      <x:c r="H524" t="str">
        <x:v>60-79</x:v>
      </x:c>
      <x:c r="I524" t="n">
        <x:v>1</x:v>
      </x:c>
      <x:c r="J524" t="str">
        <x:v>第二型糖尿病（初診）</x:v>
      </x:c>
      <x:c r="K524" t="str">
        <x:v>人文關懷與倫理敏感</x:v>
      </x:c>
      <x:c r="L524" t="n">
        <x:v>2</x:v>
      </x:c>
      <x:c r="M524"/>
      <x:c r="N524" t="n">
        <x:v>6</x:v>
      </x:c>
      <x:c r="O524"/>
      <x:c r="P524" t="n">
        <x:v>6</x:v>
      </x:c>
      <x:c r="Q524" t="n">
        <x:v>6</x:v>
      </x:c>
      <x:c r="R524"/>
      <x:c r="S524"/>
      <x:c r="T524" t="n">
        <x:v>5</x:v>
      </x:c>
      <x:c r="U524" t="n">
        <x:v>1</x:v>
      </x:c>
      <x:c r="V524" t="str">
        <x:v>病例多樣且豐富，能讓學員觀察疾病的自然史；查房時亦展現極大耐心，循序漸進地引導學員完成從病史收集到診療規劃的完整過程。</x:v>
      </x:c>
      <x:c r="W524" t="str">
        <x:v>教師常於報告尚未評閱完畢前便提前離席，需持續觀察其門診時段之遲到狀況。</x:v>
      </x:c>
      <x:c r="X524" t="str">
        <x:v>主治教師</x:v>
      </x:c>
      <x:c r="Y524" t="str">
        <x:v>下階段針對「時間失守」制定改進行動，並主動請教師複核。</x:v>
      </x:c>
      <x:c r="Z524"/>
      <x:c r="AA524" t="str">
        <x:v>2024-Q1</x:v>
      </x:c>
      <x:c r="AB524" t="str">
        <x:v>分鐘</x:v>
      </x:c>
      <x:c r="AC524" t="str">
        <x:v>天</x:v>
      </x:c>
    </x:row>
    <x:row r="525">
      <x:c r="A525" t="str">
        <x:v>臨床藥務部</x:v>
      </x:c>
      <x:c r="B525" t="str">
        <x:v>FE0136</x:v>
      </x:c>
      <x:c r="C525" t="str">
        <x:v>SF055</x:v>
      </x:c>
      <x:c r="D525" t="str">
        <x:v>專科醫師在訓計畫</x:v>
      </x:c>
      <x:c r="E525" t="n">
        <x:v>5</x:v>
      </x:c>
      <x:c r="F525" t="n">
        <x:v>1</x:v>
      </x:c>
      <x:c r="G525" t="n">
        <x:v>1</x:v>
      </x:c>
      <x:c r="H525" t="str">
        <x:v>60-79</x:v>
      </x:c>
      <x:c r="I525" t="n">
        <x:v>1</x:v>
      </x:c>
      <x:c r="J525" t="str">
        <x:v>靜脈栓塞追蹤</x:v>
      </x:c>
      <x:c r="K525" t="str">
        <x:v>人文關懷與倫理敏感</x:v>
      </x:c>
      <x:c r="L525"/>
      <x:c r="M525" t="n">
        <x:v>6</x:v>
      </x:c>
      <x:c r="N525" t="n">
        <x:v>6</x:v>
      </x:c>
      <x:c r="O525" t="n">
        <x:v>6</x:v>
      </x:c>
      <x:c r="P525" t="n">
        <x:v>5</x:v>
      </x:c>
      <x:c r="Q525" t="n">
        <x:v>6</x:v>
      </x:c>
      <x:c r="R525"/>
      <x:c r="S525" t="n">
        <x:v>6</x:v>
      </x:c>
      <x:c r="T525" t="n">
        <x:v>2</x:v>
      </x:c>
      <x:c r="U525" t="n">
        <x:v>5</x:v>
      </x:c>
      <x:c r="V525" t="str">
        <x:v>臨床藥務部病人數穩定且病例多樣，以一個靜脈栓塞追蹤便能討論出多個觀察點。面對重複步驟時展現極佳耐心，不厭其疲地示範三遍且語氣始終平和，於門診服務中成效明顯。</x:v>
      </x:c>
      <x:c r="W525"/>
      <x:c r="X525" t="str">
        <x:v>指導教師</x:v>
      </x:c>
      <x:c r="Y525" t="str">
        <x:v>下階段針對「人手不足」制定改進行動，並主動請教師複核。</x:v>
      </x:c>
      <x:c r="Z525" t="n">
        <x:v>6</x:v>
      </x:c>
      <x:c r="AA525" t="str">
        <x:v>2024-Q1</x:v>
      </x:c>
      <x:c r="AB525" t="str">
        <x:v>分鐘</x:v>
      </x:c>
      <x:c r="AC525" t="str">
        <x:v>天</x:v>
      </x:c>
    </x:row>
    <x:row r="526">
      <x:c r="A526" t="str">
        <x:v>臨床藥務部</x:v>
      </x:c>
      <x:c r="B526" t="str">
        <x:v>FE0136</x:v>
      </x:c>
      <x:c r="C526" t="str">
        <x:v>SF055</x:v>
      </x:c>
      <x:c r="D526" t="str">
        <x:v>一般臨床訓練</x:v>
      </x:c>
      <x:c r="E526" t="n">
        <x:v>7</x:v>
      </x:c>
      <x:c r="F526" t="n">
        <x:v>1</x:v>
      </x:c>
      <x:c r="G526" t="n">
        <x:v>2</x:v>
      </x:c>
      <x:c r="H526" t="str">
        <x:v>40-59</x:v>
      </x:c>
      <x:c r="I526" t="n">
        <x:v>1</x:v>
      </x:c>
      <x:c r="J526"/>
      <x:c r="K526" t="str">
        <x:v>人文關懷與倫理敏感</x:v>
      </x:c>
      <x:c r="L526"/>
      <x:c r="M526"/>
      <x:c r="N526" t="n">
        <x:v>6</x:v>
      </x:c>
      <x:c r="O526" t="n">
        <x:v>5</x:v>
      </x:c>
      <x:c r="P526" t="n">
        <x:v>6</x:v>
      </x:c>
      <x:c r="Q526"/>
      <x:c r="R526"/>
      <x:c r="S526"/>
      <x:c r="T526" t="n">
        <x:v>5</x:v>
      </x:c>
      <x:c r="U526" t="n">
        <x:v>1</x:v>
      </x:c>
      <x:c r="V526" t="str">
        <x:v>該課程病例多樣且設備齊全，讓學員得以見證疾病自然史；教師以蹲下傾聽之舉詮釋典範，展現人文關懷與倫理敏感操作，成效顯著。</x:v>
      </x:c>
      <x:c r="W526" t="str">
        <x:v>當眾批評報告遲交令當事人倍感難堪，其效果遠不及教導，需持續觀察其人文關懷與倫理敏感操作。</x:v>
      </x:c>
      <x:c r="X526" t="str">
        <x:v>主治教師</x:v>
      </x:c>
      <x:c r="Y526" t="str">
        <x:v>下階段針對「情緒化批評」制定改進行動，並主動請教師複核。</x:v>
      </x:c>
      <x:c r="Z526" t="n">
        <x:v>6</x:v>
      </x:c>
      <x:c r="AA526" t="str">
        <x:v>2024-Q1</x:v>
      </x:c>
      <x:c r="AB526" t="str">
        <x:v>分鐘</x:v>
      </x:c>
      <x:c r="AC526" t="str">
        <x:v>天</x:v>
      </x:c>
    </x:row>
    <x:row r="527">
      <x:c r="A527" t="str">
        <x:v>臨床藥務部</x:v>
      </x:c>
      <x:c r="B527" t="str">
        <x:v>FE0137</x:v>
      </x:c>
      <x:c r="C527" t="str">
        <x:v>SF056</x:v>
      </x:c>
      <x:c r="D527" t="str">
        <x:v>專科護理師學員計畫</x:v>
      </x:c>
      <x:c r="E527" t="n">
        <x:v>2</x:v>
      </x:c>
      <x:c r="F527" t="n">
        <x:v>4</x:v>
      </x:c>
      <x:c r="G527" t="n">
        <x:v>1</x:v>
      </x:c>
      <x:c r="H527" t="str">
        <x:v>80+</x:v>
      </x:c>
      <x:c r="I527" t="n">
        <x:v>2</x:v>
      </x:c>
      <x:c r="J527" t="str">
        <x:v>憂鬱情緒評估</x:v>
      </x:c>
      <x:c r="K527" t="str">
        <x:v>無菌操作與術後照護</x:v>
      </x:c>
      <x:c r="L527"/>
      <x:c r="M527" t="n">
        <x:v>5</x:v>
      </x:c>
      <x:c r="N527"/>
      <x:c r="O527"/>
      <x:c r="P527" t="n">
        <x:v>5</x:v>
      </x:c>
      <x:c r="Q527"/>
      <x:c r="R527" t="n">
        <x:v>4</x:v>
      </x:c>
      <x:c r="S527" t="n">
        <x:v>6</x:v>
      </x:c>
      <x:c r="T527" t="n">
        <x:v>20</x:v>
      </x:c>
      <x:c r="U527" t="n">
        <x:v>2</x:v>
      </x:c>
      <x:c r="V527" t="str">
        <x:v>在評估案例前，能主動尊重病人意願並落實去識別化；處置現場從容有條理，且能於錯誤發生當下帶領學員即時復盤，展現倫理與典範。</x:v>
      </x:c>
      <x:c r="W527" t="str">
        <x:v>對跨科合作展現推諉態度，導致聯合教學名存實亡，其門診時段之表現仍需持續觀察。</x:v>
      </x:c>
      <x:c r="X527" t="str">
        <x:v>臨床教師</x:v>
      </x:c>
      <x:c r="Y527" t="str">
        <x:v>下階段針對「團隊消極」制定改進行動，並主動請教師複核。</x:v>
      </x:c>
      <x:c r="Z527" t="n">
        <x:v>6</x:v>
      </x:c>
      <x:c r="AA527" t="str">
        <x:v>2023-Q4</x:v>
      </x:c>
      <x:c r="AB527" t="str">
        <x:v>分鐘</x:v>
      </x:c>
      <x:c r="AC527" t="str">
        <x:v>天</x:v>
      </x:c>
    </x:row>
    <x:row r="528">
      <x:c r="A528" t="str">
        <x:v>臨床藥務部</x:v>
      </x:c>
      <x:c r="B528" t="str">
        <x:v>FE0137</x:v>
      </x:c>
      <x:c r="C528" t="str">
        <x:v>SF056</x:v>
      </x:c>
      <x:c r="D528" t="str">
        <x:v>實習醫學生訓練計畫</x:v>
      </x:c>
      <x:c r="E528"/>
      <x:c r="F528" t="n">
        <x:v>4</x:v>
      </x:c>
      <x:c r="G528" t="n">
        <x:v>2</x:v>
      </x:c>
      <x:c r="H528" t="str">
        <x:v>20-39</x:v>
      </x:c>
      <x:c r="I528" t="n">
        <x:v>2</x:v>
      </x:c>
      <x:c r="J528" t="str">
        <x:v>術後傷口感染（輕）</x:v>
      </x:c>
      <x:c r="K528"/>
      <x:c r="L528" t="n">
        <x:v>2</x:v>
      </x:c>
      <x:c r="M528"/>
      <x:c r="N528"/>
      <x:c r="O528" t="n">
        <x:v>5</x:v>
      </x:c>
      <x:c r="P528" t="n">
        <x:v>6</x:v>
      </x:c>
      <x:c r="Q528" t="n">
        <x:v>6</x:v>
      </x:c>
      <x:c r="R528" t="n">
        <x:v>6</x:v>
      </x:c>
      <x:c r="S528" t="n">
        <x:v>6</x:v>
      </x:c>
      <x:c r="T528" t="n">
        <x:v>20</x:v>
      </x:c>
      <x:c r="U528" t="n">
        <x:v>7</x:v>
      </x:c>
      <x:c r="V528" t="str">
        <x:v>強調醫德言傳身教，建議具體且具執行力，配合設備齊全之模擬教學，能有效提升學員練習量，值得肯定。</x:v>
      </x:c>
      <x:c r="W528" t="str">
        <x:v>臨床藥務部病房因人手不足，致使醫病溝通與共同決策被迫拆分為兩次教學，需持續觀察此狀況。</x:v>
      </x:c>
      <x:c r="X528" t="str">
        <x:v>指導教師</x:v>
      </x:c>
      <x:c r="Y528" t="str">
        <x:v>下階段針對「人手不足」制定改進行動，並主動請教師複核。</x:v>
      </x:c>
      <x:c r="Z528"/>
      <x:c r="AA528" t="str">
        <x:v>2023-Q4</x:v>
      </x:c>
      <x:c r="AB528" t="str">
        <x:v>分鐘</x:v>
      </x:c>
      <x:c r="AC528" t="str">
        <x:v>天</x:v>
      </x:c>
    </x:row>
    <x:row r="529">
      <x:c r="A529" t="str">
        <x:v>臨床藥務部</x:v>
      </x:c>
      <x:c r="B529" t="str">
        <x:v>FE0137</x:v>
      </x:c>
      <x:c r="C529" t="str">
        <x:v>SF056</x:v>
      </x:c>
      <x:c r="D529" t="str">
        <x:v>住院醫師訓練計畫</x:v>
      </x:c>
      <x:c r="E529" t="n">
        <x:v>5</x:v>
      </x:c>
      <x:c r="F529" t="n">
        <x:v>4</x:v>
      </x:c>
      <x:c r="G529" t="n">
        <x:v>2</x:v>
      </x:c>
      <x:c r="H529" t="str">
        <x:v>0-19</x:v>
      </x:c>
      <x:c r="I529" t="n">
        <x:v>1</x:v>
      </x:c>
      <x:c r="J529" t="str">
        <x:v>輕度頭部外傷（觀察）</x:v>
      </x:c>
      <x:c r="K529" t="str">
        <x:v>病歷記錄完整性</x:v>
      </x:c>
      <x:c r="L529"/>
      <x:c r="M529" t="n">
        <x:v>6</x:v>
      </x:c>
      <x:c r="N529" t="n">
        <x:v>6</x:v>
      </x:c>
      <x:c r="O529" t="n">
        <x:v>5</x:v>
      </x:c>
      <x:c r="P529" t="n">
        <x:v>5</x:v>
      </x:c>
      <x:c r="Q529" t="n">
        <x:v>6</x:v>
      </x:c>
      <x:c r="R529"/>
      <x:c r="S529" t="n">
        <x:v>6</x:v>
      </x:c>
      <x:c r="T529" t="n">
        <x:v>45</x:v>
      </x:c>
      <x:c r="U529" t="n">
        <x:v>7</x:v>
      </x:c>
      <x:c r="V529" t="str">
        <x:v>該學員展現高度主動性，從即時復盤到隨到隨練皆身體力行，更以設備齊全的練習環境及從洗手到溝通的全方位典範表現，成為學員眼中的榜樣。</x:v>
      </x:c>
      <x:c r="W529" t="str">
        <x:v>因教學未及時出現兩次導致學員散會，造成遲到情形。</x:v>
      </x:c>
      <x:c r="X529" t="str">
        <x:v>主治教師</x:v>
      </x:c>
      <x:c r="Y529"/>
      <x:c r="Z529"/>
      <x:c r="AA529" t="str">
        <x:v>2023-Q4</x:v>
      </x:c>
      <x:c r="AB529" t="str">
        <x:v>分鐘</x:v>
      </x:c>
      <x:c r="AC529" t="str">
        <x:v>天</x:v>
      </x:c>
    </x:row>
    <x:row r="530">
      <x:c r="A530" t="str">
        <x:v>臨床藥務部</x:v>
      </x:c>
      <x:c r="B530" t="str">
        <x:v>FE0137</x:v>
      </x:c>
      <x:c r="C530" t="str">
        <x:v>SF056</x:v>
      </x:c>
      <x:c r="D530" t="str">
        <x:v>實習醫學生訓練計畫</x:v>
      </x:c>
      <x:c r="E530" t="n">
        <x:v>2</x:v>
      </x:c>
      <x:c r="F530" t="n">
        <x:v>4</x:v>
      </x:c>
      <x:c r="G530" t="n">
        <x:v>1</x:v>
      </x:c>
      <x:c r="H530" t="str">
        <x:v>0-19</x:v>
      </x:c>
      <x:c r="I530" t="n">
        <x:v>1</x:v>
      </x:c>
      <x:c r="J530"/>
      <x:c r="K530"/>
      <x:c r="L530"/>
      <x:c r="M530" t="n">
        <x:v>6</x:v>
      </x:c>
      <x:c r="N530" t="n">
        <x:v>6</x:v>
      </x:c>
      <x:c r="O530" t="n">
        <x:v>6</x:v>
      </x:c>
      <x:c r="P530" t="n">
        <x:v>6</x:v>
      </x:c>
      <x:c r="Q530" t="n">
        <x:v>6</x:v>
      </x:c>
      <x:c r="R530" t="n">
        <x:v>6</x:v>
      </x:c>
      <x:c r="S530" t="n">
        <x:v>6</x:v>
      </x:c>
      <x:c r="T530" t="n">
        <x:v>20</x:v>
      </x:c>
      <x:c r="U530" t="n">
        <x:v>14</x:v>
      </x:c>
      <x:c r="V530" t="str">
        <x:v>該教師展現典範精神，即便再忙也會耐心地聽完報告才給予回應，並能親手示範無菌操作，在發現錯誤時更會主動領著學員當場復盤。</x:v>
      </x:c>
      <x:c r="W530" t="str">
        <x:v>回饋內容過於籠統且模糊，未能明確指出具體改進方向，目前仍處於臨床藥務部門診階段。</x:v>
      </x:c>
      <x:c r="X530" t="str">
        <x:v>指導教師</x:v>
      </x:c>
      <x:c r="Y530" t="str">
        <x:v>下階段針對「模糊回饋」制定改進行動，並主動請教師複核。</x:v>
      </x:c>
      <x:c r="Z530" t="n">
        <x:v>6</x:v>
      </x:c>
      <x:c r="AA530" t="str">
        <x:v>2023-Q4</x:v>
      </x:c>
      <x:c r="AB530" t="str">
        <x:v>分鐘</x:v>
      </x:c>
      <x:c r="AC530" t="str">
        <x:v>天</x:v>
      </x:c>
    </x:row>
    <x:row r="531">
      <x:c r="A531" t="str">
        <x:v>臨床藥務部</x:v>
      </x:c>
      <x:c r="B531" t="str">
        <x:v>FE0138</x:v>
      </x:c>
      <x:c r="C531" t="str">
        <x:v>SF057</x:v>
      </x:c>
      <x:c r="D531" t="str">
        <x:v>專科醫師在訓計畫</x:v>
      </x:c>
      <x:c r="E531" t="n">
        <x:v>7</x:v>
      </x:c>
      <x:c r="F531" t="n">
        <x:v>2</x:v>
      </x:c>
      <x:c r="G531" t="n">
        <x:v>1</x:v>
      </x:c>
      <x:c r="H531" t="str">
        <x:v>80+</x:v>
      </x:c>
      <x:c r="I531" t="n">
        <x:v>2</x:v>
      </x:c>
      <x:c r="J531" t="str">
        <x:v>急性腸胃炎</x:v>
      </x:c>
      <x:c r="K531" t="str">
        <x:v>病史詢問與理學檢查</x:v>
      </x:c>
      <x:c r="L531" t="n">
        <x:v>3</x:v>
      </x:c>
      <x:c r="M531" t="n">
        <x:v>5</x:v>
      </x:c>
      <x:c r="N531" t="n">
        <x:v>4</x:v>
      </x:c>
      <x:c r="O531" t="n">
        <x:v>5</x:v>
      </x:c>
      <x:c r="P531" t="n">
        <x:v>5</x:v>
      </x:c>
      <x:c r="Q531" t="n">
        <x:v>5</x:v>
      </x:c>
      <x:c r="R531"/>
      <x:c r="S531" t="n">
        <x:v>4</x:v>
      </x:c>
      <x:c r="T531" t="n">
        <x:v>15</x:v>
      </x:c>
      <x:c r="U531" t="n">
        <x:v>1</x:v>
      </x:c>
      <x:c r="V531"/>
      <x:c r="W531" t="str">
        <x:v>該員工常於報告未評完時早退，且在值班場景中因急性腸胃炎討論不成調便發脾氣，導致無人敢發言，情緒管理與穩定性仍有待提升。</x:v>
      </x:c>
      <x:c r="X531" t="str">
        <x:v>主治教師</x:v>
      </x:c>
      <x:c r="Y531"/>
      <x:c r="Z531"/>
      <x:c r="AA531" t="str">
        <x:v>2024-Q1</x:v>
      </x:c>
      <x:c r="AB531" t="str">
        <x:v>分鐘</x:v>
      </x:c>
      <x:c r="AC531" t="str">
        <x:v>天</x:v>
      </x:c>
    </x:row>
    <x:row r="532">
      <x:c r="A532" t="str">
        <x:v>臨床藥務部</x:v>
      </x:c>
      <x:c r="B532" t="str">
        <x:v>FE0138</x:v>
      </x:c>
      <x:c r="C532" t="str">
        <x:v>SF057</x:v>
      </x:c>
      <x:c r="D532" t="str">
        <x:v>實習醫學生訓練計畫</x:v>
      </x:c>
      <x:c r="E532" t="n">
        <x:v>1</x:v>
      </x:c>
      <x:c r="F532" t="n">
        <x:v>2</x:v>
      </x:c>
      <x:c r="G532" t="n">
        <x:v>1</x:v>
      </x:c>
      <x:c r="H532" t="str">
        <x:v>80+</x:v>
      </x:c>
      <x:c r="I532" t="n">
        <x:v>2</x:v>
      </x:c>
      <x:c r="J532" t="str">
        <x:v>蕁麻疹反覆發作</x:v>
      </x:c>
      <x:c r="K532" t="str">
        <x:v>病史詢問與理學檢查</x:v>
      </x:c>
      <x:c r="L532" t="n">
        <x:v>1</x:v>
      </x:c>
      <x:c r="M532" t="n">
        <x:v>4</x:v>
      </x:c>
      <x:c r="N532"/>
      <x:c r="O532" t="n">
        <x:v>5</x:v>
      </x:c>
      <x:c r="P532" t="n">
        <x:v>5</x:v>
      </x:c>
      <x:c r="Q532"/>
      <x:c r="R532" t="n">
        <x:v>5</x:v>
      </x:c>
      <x:c r="S532"/>
      <x:c r="T532" t="n">
        <x:v>2</x:v>
      </x:c>
      <x:c r="U532" t="n">
        <x:v>7</x:v>
      </x:c>
      <x:c r="V532" t="str">
        <x:v>授課內容具體且病例多樣，透過豐富案例展現疾病自然史並精準示範病史詢問與理學檢查，使臨床藥務部病房學員吸收迅速且成效明顯。</x:v>
      </x:c>
      <x:c r="W532"/>
      <x:c r="X532" t="str">
        <x:v>臨床教師</x:v>
      </x:c>
      <x:c r="Y532"/>
      <x:c r="Z532" t="n">
        <x:v>5</x:v>
      </x:c>
      <x:c r="AA532" t="str">
        <x:v>2024-Q1</x:v>
      </x:c>
      <x:c r="AB532" t="str">
        <x:v>分鐘</x:v>
      </x:c>
      <x:c r="AC532" t="str">
        <x:v>天</x:v>
      </x:c>
    </x:row>
    <x:row r="533">
      <x:c r="A533" t="str">
        <x:v>臨床藥務部</x:v>
      </x:c>
      <x:c r="B533" t="str">
        <x:v>FE0138</x:v>
      </x:c>
      <x:c r="C533" t="str">
        <x:v>SF057</x:v>
      </x:c>
      <x:c r="D533" t="str">
        <x:v>一般臨床訓練</x:v>
      </x:c>
      <x:c r="E533"/>
      <x:c r="F533" t="n">
        <x:v>2</x:v>
      </x:c>
      <x:c r="G533" t="n">
        <x:v>2</x:v>
      </x:c>
      <x:c r="H533" t="str">
        <x:v>20-39</x:v>
      </x:c>
      <x:c r="I533" t="n">
        <x:v>1</x:v>
      </x:c>
      <x:c r="J533"/>
      <x:c r="K533" t="str">
        <x:v>團隊溝通交班</x:v>
      </x:c>
      <x:c r="L533"/>
      <x:c r="M533" t="n">
        <x:v>4</x:v>
      </x:c>
      <x:c r="N533" t="n">
        <x:v>4</x:v>
      </x:c>
      <x:c r="O533" t="n">
        <x:v>6</x:v>
      </x:c>
      <x:c r="P533" t="n">
        <x:v>4</x:v>
      </x:c>
      <x:c r="Q533" t="n">
        <x:v>4</x:v>
      </x:c>
      <x:c r="R533" t="n">
        <x:v>5</x:v>
      </x:c>
      <x:c r="S533" t="n">
        <x:v>5</x:v>
      </x:c>
      <x:c r="T533" t="n">
        <x:v>45</x:v>
      </x:c>
      <x:c r="U533" t="n">
        <x:v>14</x:v>
      </x:c>
      <x:c r="V533"/>
      <x:c r="W533" t="str">
        <x:v>臨床藥務部病房報告反饋延遲導致熱度冷卻，且總評內容模糊，缺乏具體例子與要點。</x:v>
      </x:c>
      <x:c r="X533" t="str">
        <x:v>主治教師</x:v>
      </x:c>
      <x:c r="Y533"/>
      <x:c r="Z533" t="n">
        <x:v>5</x:v>
      </x:c>
      <x:c r="AA533" t="str">
        <x:v>2024-Q1</x:v>
      </x:c>
      <x:c r="AB533" t="str">
        <x:v>分鐘</x:v>
      </x:c>
      <x:c r="AC533" t="str">
        <x:v>天</x:v>
      </x:c>
    </x:row>
    <x:row r="534">
      <x:c r="A534" t="str">
        <x:v>臨床藥務部</x:v>
      </x:c>
      <x:c r="B534" t="str">
        <x:v>FE0138</x:v>
      </x:c>
      <x:c r="C534" t="str">
        <x:v>SF057</x:v>
      </x:c>
      <x:c r="D534" t="str">
        <x:v>專科護理師學員計畫</x:v>
      </x:c>
      <x:c r="E534" t="n">
        <x:v>2</x:v>
      </x:c>
      <x:c r="F534" t="n">
        <x:v>2</x:v>
      </x:c>
      <x:c r="G534" t="n">
        <x:v>1</x:v>
      </x:c>
      <x:c r="H534" t="str">
        <x:v>40-59</x:v>
      </x:c>
      <x:c r="I534" t="n">
        <x:v>1</x:v>
      </x:c>
      <x:c r="J534" t="str">
        <x:v>輕度頭部外傷（觀察）</x:v>
      </x:c>
      <x:c r="K534" t="str">
        <x:v>衛教表達與資源運用</x:v>
      </x:c>
      <x:c r="L534" t="n">
        <x:v>1</x:v>
      </x:c>
      <x:c r="M534"/>
      <x:c r="N534" t="n">
        <x:v>5</x:v>
      </x:c>
      <x:c r="O534" t="n">
        <x:v>6</x:v>
      </x:c>
      <x:c r="P534" t="n">
        <x:v>5</x:v>
      </x:c>
      <x:c r="Q534"/>
      <x:c r="R534" t="n">
        <x:v>5</x:v>
      </x:c>
      <x:c r="S534" t="n">
        <x:v>5</x:v>
      </x:c>
      <x:c r="T534" t="n">
        <x:v>30</x:v>
      </x:c>
      <x:c r="U534" t="n">
        <x:v>14</x:v>
      </x:c>
      <x:c r="V534" t="str">
        <x:v>該教師展現典範風範，即便週末值班亦耐心聽完學員報告才予回應，並親自示範無菌操作且嚴格把關每個細節。</x:v>
      </x:c>
      <x:c r="W534"/>
      <x:c r="X534" t="str">
        <x:v>臨床教師</x:v>
      </x:c>
      <x:c r="Y534"/>
      <x:c r="Z534" t="n">
        <x:v>6</x:v>
      </x:c>
      <x:c r="AA534" t="str">
        <x:v>2024-Q1</x:v>
      </x:c>
      <x:c r="AB534" t="str">
        <x:v>分鐘</x:v>
      </x:c>
      <x:c r="AC534" t="str">
        <x:v>天</x:v>
      </x:c>
    </x:row>
    <x:row r="535">
      <x:c r="A535" t="str">
        <x:v>臨床藥務部</x:v>
      </x:c>
      <x:c r="B535" t="str">
        <x:v>FE0138</x:v>
      </x:c>
      <x:c r="C535" t="str">
        <x:v>SF057</x:v>
      </x:c>
      <x:c r="D535" t="str">
        <x:v>專科醫師在訓計畫</x:v>
      </x:c>
      <x:c r="E535" t="n">
        <x:v>5</x:v>
      </x:c>
      <x:c r="F535" t="n">
        <x:v>2</x:v>
      </x:c>
      <x:c r="G535" t="n">
        <x:v>1</x:v>
      </x:c>
      <x:c r="H535" t="str">
        <x:v>60-79</x:v>
      </x:c>
      <x:c r="I535" t="n">
        <x:v>1</x:v>
      </x:c>
      <x:c r="J535"/>
      <x:c r="K535" t="str">
        <x:v>處置優先順序判斷</x:v>
      </x:c>
      <x:c r="L535" t="n">
        <x:v>3</x:v>
      </x:c>
      <x:c r="M535"/>
      <x:c r="N535"/>
      <x:c r="O535" t="n">
        <x:v>4</x:v>
      </x:c>
      <x:c r="P535" t="n">
        <x:v>5</x:v>
      </x:c>
      <x:c r="Q535" t="n">
        <x:v>4</x:v>
      </x:c>
      <x:c r="R535"/>
      <x:c r="S535"/>
      <x:c r="T535" t="n">
        <x:v>5</x:v>
      </x:c>
      <x:c r="U535" t="n">
        <x:v>5</x:v>
      </x:c>
      <x:c r="V535" t="str">
        <x:v>主動提供報告改進建議，並在值班查房時以耐心引導學員從病史到規畫層次分明，成效明顯。</x:v>
      </x:c>
      <x:c r="W535"/>
      <x:c r="X535" t="str">
        <x:v>主治教師</x:v>
      </x:c>
      <x:c r="Y535" t="str">
        <x:v>下階段針對「團隊消極」制定改進行動，並主動請教師複核。</x:v>
      </x:c>
      <x:c r="Z535" t="n">
        <x:v>6</x:v>
      </x:c>
      <x:c r="AA535" t="str">
        <x:v>2024-Q1</x:v>
      </x:c>
      <x:c r="AB535" t="str">
        <x:v>分鐘</x:v>
      </x:c>
      <x:c r="AC535" t="str">
        <x:v>天</x:v>
      </x:c>
    </x:row>
    <x:row r="536">
      <x:c r="A536" t="str">
        <x:v>復健動力科</x:v>
      </x:c>
      <x:c r="B536" t="str">
        <x:v>FE0139</x:v>
      </x:c>
      <x:c r="C536" t="str">
        <x:v>SF058</x:v>
      </x:c>
      <x:c r="D536" t="str">
        <x:v>住院醫師訓練計畫</x:v>
      </x:c>
      <x:c r="E536" t="n">
        <x:v>6</x:v>
      </x:c>
      <x:c r="F536" t="n">
        <x:v>1</x:v>
      </x:c>
      <x:c r="G536" t="n">
        <x:v>1</x:v>
      </x:c>
      <x:c r="H536" t="str">
        <x:v>40-59</x:v>
      </x:c>
      <x:c r="I536" t="n">
        <x:v>1</x:v>
      </x:c>
      <x:c r="J536"/>
      <x:c r="K536" t="str">
        <x:v>臨床推理與鑑別診斷</x:v>
      </x:c>
      <x:c r="L536"/>
      <x:c r="M536" t="n">
        <x:v>6</x:v>
      </x:c>
      <x:c r="N536" t="n">
        <x:v>6</x:v>
      </x:c>
      <x:c r="O536" t="n">
        <x:v>4</x:v>
      </x:c>
      <x:c r="P536" t="n">
        <x:v>6</x:v>
      </x:c>
      <x:c r="Q536" t="n">
        <x:v>6</x:v>
      </x:c>
      <x:c r="R536"/>
      <x:c r="S536" t="n">
        <x:v>6</x:v>
      </x:c>
      <x:c r="T536" t="n">
        <x:v>2</x:v>
      </x:c>
      <x:c r="U536" t="n">
        <x:v>2</x:v>
      </x:c>
      <x:c r="V536"/>
      <x:c r="W536" t="str">
        <x:v>常因設備短缺導致教學資源匱乏，嚴重壓縮學員練習時間。此外，值班期間仍習慣當眾嚴厲斥責動作緩慢之學員，缺乏對學員感受之顧慮。</x:v>
      </x:c>
      <x:c r="X536" t="str">
        <x:v>指導教師</x:v>
      </x:c>
      <x:c r="Y536" t="str">
        <x:v>下階段針對「設備短缺」制定改進行動，並主動請教師複核。</x:v>
      </x:c>
      <x:c r="Z536" t="n">
        <x:v>6</x:v>
      </x:c>
      <x:c r="AA536" t="str">
        <x:v>2022-Q1</x:v>
      </x:c>
      <x:c r="AB536" t="str">
        <x:v>分鐘</x:v>
      </x:c>
      <x:c r="AC536" t="str">
        <x:v>天</x:v>
      </x:c>
    </x:row>
    <x:row r="537">
      <x:c r="A537" t="str">
        <x:v>復健動力科</x:v>
      </x:c>
      <x:c r="B537" t="str">
        <x:v>FE0139</x:v>
      </x:c>
      <x:c r="C537" t="str">
        <x:v>SF058</x:v>
      </x:c>
      <x:c r="D537" t="str">
        <x:v>專科醫師在訓計畫</x:v>
      </x:c>
      <x:c r="E537"/>
      <x:c r="F537" t="n">
        <x:v>1</x:v>
      </x:c>
      <x:c r="G537" t="n">
        <x:v>2</x:v>
      </x:c>
      <x:c r="H537" t="str">
        <x:v>20-39</x:v>
      </x:c>
      <x:c r="I537" t="n">
        <x:v>1</x:v>
      </x:c>
      <x:c r="J537" t="str">
        <x:v>群聚熱症候群</x:v>
      </x:c>
      <x:c r="K537" t="str">
        <x:v>處置優先順序判斷</x:v>
      </x:c>
      <x:c r="L537" t="n">
        <x:v>1</x:v>
      </x:c>
      <x:c r="M537" t="n">
        <x:v>5</x:v>
      </x:c>
      <x:c r="N537" t="n">
        <x:v>6</x:v>
      </x:c>
      <x:c r="O537" t="n">
        <x:v>4</x:v>
      </x:c>
      <x:c r="P537" t="n">
        <x:v>6</x:v>
      </x:c>
      <x:c r="Q537"/>
      <x:c r="R537" t="n">
        <x:v>5</x:v>
      </x:c>
      <x:c r="S537" t="n">
        <x:v>6</x:v>
      </x:c>
      <x:c r="T537" t="n">
        <x:v>10</x:v>
      </x:c>
      <x:c r="U537" t="n">
        <x:v>2</x:v>
      </x:c>
      <x:c r="V537" t="str">
        <x:v>在床邊教學時務必確保病人隱私，拉好簾子後才開始；此外，亦能主動撥出時間進行學員表現複盤，無需等待詢問，於復健動力科門診成效明顯。</x:v>
      </x:c>
      <x:c r="W537" t="str">
        <x:v>由於人手不足，導致帶班教師忙於處理庶務而難以兼顧教學，需持續觀察（復健動力科門診）。</x:v>
      </x:c>
      <x:c r="X537" t="str">
        <x:v>指導教師</x:v>
      </x:c>
      <x:c r="Y537"/>
      <x:c r="Z537" t="n">
        <x:v>6</x:v>
      </x:c>
      <x:c r="AA537" t="str">
        <x:v>2022-Q1</x:v>
      </x:c>
      <x:c r="AB537" t="str">
        <x:v>分鐘</x:v>
      </x:c>
      <x:c r="AC537" t="str">
        <x:v>天</x:v>
      </x:c>
    </x:row>
    <x:row r="538">
      <x:c r="A538" t="str">
        <x:v>復健動力科</x:v>
      </x:c>
      <x:c r="B538" t="str">
        <x:v>FE0139</x:v>
      </x:c>
      <x:c r="C538" t="str">
        <x:v>SF058</x:v>
      </x:c>
      <x:c r="D538" t="str">
        <x:v>住院醫師訓練計畫</x:v>
      </x:c>
      <x:c r="E538" t="n">
        <x:v>8</x:v>
      </x:c>
      <x:c r="F538" t="n">
        <x:v>1</x:v>
      </x:c>
      <x:c r="G538" t="n">
        <x:v>1</x:v>
      </x:c>
      <x:c r="H538" t="str">
        <x:v>0-19</x:v>
      </x:c>
      <x:c r="I538" t="n">
        <x:v>2</x:v>
      </x:c>
      <x:c r="J538"/>
      <x:c r="K538"/>
      <x:c r="L538" t="n">
        <x:v>1</x:v>
      </x:c>
      <x:c r="M538" t="n">
        <x:v>5</x:v>
      </x:c>
      <x:c r="N538" t="n">
        <x:v>6</x:v>
      </x:c>
      <x:c r="O538"/>
      <x:c r="P538" t="n">
        <x:v>6</x:v>
      </x:c>
      <x:c r="Q538" t="n">
        <x:v>5</x:v>
      </x:c>
      <x:c r="R538" t="n">
        <x:v>4</x:v>
      </x:c>
      <x:c r="S538"/>
      <x:c r="T538" t="n">
        <x:v>2</x:v>
      </x:c>
      <x:c r="U538" t="n">
        <x:v>2</x:v>
      </x:c>
      <x:c r="V538" t="str">
        <x:v>病例多樣性高，使見習視野大開；面對學員答錯時展現耐心，能拆解原因而非直接給予答案，且處理同意書透明負責，展現誠信與倫理本質，值得肯定。</x:v>
      </x:c>
      <x:c r="W538" t="str">
        <x:v>報告提交後數週皆無後續進度，導致案件熱度因延遲而降低（復健動力科門診）。</x:v>
      </x:c>
      <x:c r="X538" t="str">
        <x:v>主治教師</x:v>
      </x:c>
      <x:c r="Y538" t="str">
        <x:v>下階段針對「延遲回饋」制定改進行動，並主動請教師複核。</x:v>
      </x:c>
      <x:c r="Z538" t="n">
        <x:v>6</x:v>
      </x:c>
      <x:c r="AA538" t="str">
        <x:v>2022-Q1</x:v>
      </x:c>
      <x:c r="AB538" t="str">
        <x:v>分鐘</x:v>
      </x:c>
      <x:c r="AC538" t="str">
        <x:v>天</x:v>
      </x:c>
    </x:row>
    <x:row r="539">
      <x:c r="A539" t="str">
        <x:v>復健動力科</x:v>
      </x:c>
      <x:c r="B539" t="str">
        <x:v>FE0139</x:v>
      </x:c>
      <x:c r="C539" t="str">
        <x:v>SF058</x:v>
      </x:c>
      <x:c r="D539" t="str">
        <x:v>實習醫學生訓練計畫</x:v>
      </x:c>
      <x:c r="E539" t="n">
        <x:v>3</x:v>
      </x:c>
      <x:c r="F539" t="n">
        <x:v>1</x:v>
      </x:c>
      <x:c r="G539" t="n">
        <x:v>2</x:v>
      </x:c>
      <x:c r="H539" t="str">
        <x:v>40-59</x:v>
      </x:c>
      <x:c r="I539" t="n">
        <x:v>2</x:v>
      </x:c>
      <x:c r="J539" t="str">
        <x:v>群聚熱症候群</x:v>
      </x:c>
      <x:c r="K539" t="str">
        <x:v>臨床推理與鑑別診斷</x:v>
      </x:c>
      <x:c r="L539" t="n">
        <x:v>3</x:v>
      </x:c>
      <x:c r="M539" t="n">
        <x:v>5</x:v>
      </x:c>
      <x:c r="N539" t="n">
        <x:v>5</x:v>
      </x:c>
      <x:c r="O539" t="n">
        <x:v>5</x:v>
      </x:c>
      <x:c r="P539" t="n">
        <x:v>5</x:v>
      </x:c>
      <x:c r="Q539"/>
      <x:c r="R539" t="n">
        <x:v>5</x:v>
      </x:c>
      <x:c r="S539" t="n">
        <x:v>4</x:v>
      </x:c>
      <x:c r="T539" t="n">
        <x:v>20</x:v>
      </x:c>
      <x:c r="U539" t="n">
        <x:v>2</x:v>
      </x:c>
      <x:c r="V539"/>
      <x:c r="W539"/>
      <x:c r="X539" t="str">
        <x:v>指導教師</x:v>
      </x:c>
      <x:c r="Y539"/>
      <x:c r="Z539" t="n">
        <x:v>4</x:v>
      </x:c>
      <x:c r="AA539" t="str">
        <x:v>2022-Q1</x:v>
      </x:c>
      <x:c r="AB539" t="str">
        <x:v>分鐘</x:v>
      </x:c>
      <x:c r="AC539" t="str">
        <x:v>天</x:v>
      </x:c>
    </x:row>
    <x:row r="540">
      <x:c r="A540" t="str">
        <x:v>復健動力科</x:v>
      </x:c>
      <x:c r="B540" t="str">
        <x:v>FE0139</x:v>
      </x:c>
      <x:c r="C540" t="str">
        <x:v>SF058</x:v>
      </x:c>
      <x:c r="D540" t="str">
        <x:v>住院醫師訓練計畫</x:v>
      </x:c>
      <x:c r="E540" t="n">
        <x:v>5</x:v>
      </x:c>
      <x:c r="F540" t="n">
        <x:v>1</x:v>
      </x:c>
      <x:c r="G540" t="n">
        <x:v>2</x:v>
      </x:c>
      <x:c r="H540" t="str">
        <x:v>60-79</x:v>
      </x:c>
      <x:c r="I540" t="n">
        <x:v>1</x:v>
      </x:c>
      <x:c r="J540" t="str">
        <x:v>第二型糖尿病（初診）</x:v>
      </x:c>
      <x:c r="K540" t="str">
        <x:v>急症初判與轉診時機</x:v>
      </x:c>
      <x:c r="L540"/>
      <x:c r="M540" t="n">
        <x:v>4</x:v>
      </x:c>
      <x:c r="N540" t="n">
        <x:v>4</x:v>
      </x:c>
      <x:c r="O540" t="n">
        <x:v>4</x:v>
      </x:c>
      <x:c r="P540" t="n">
        <x:v>5</x:v>
      </x:c>
      <x:c r="Q540" t="n">
        <x:v>6</x:v>
      </x:c>
      <x:c r="R540" t="n">
        <x:v>5</x:v>
      </x:c>
      <x:c r="S540" t="n">
        <x:v>5</x:v>
      </x:c>
      <x:c r="T540" t="n">
        <x:v>10</x:v>
      </x:c>
      <x:c r="U540" t="n">
        <x:v>3</x:v>
      </x:c>
      <x:c r="V540" t="str">
        <x:v>復健動力科門診設備齊全且病例多樣，透過生動的初診案例錄影複盤與具體可改進的段落回饋，讓學員視野大開並能有效修正報告。</x:v>
      </x:c>
      <x:c r="W540" t="str">
        <x:v>遇事常以推諉卸責，缺乏改進意願；目前仍處於復健動力科門診之改進階段。</x:v>
      </x:c>
      <x:c r="X540" t="str">
        <x:v>臨床教師</x:v>
      </x:c>
      <x:c r="Y540" t="str">
        <x:v>下階段針對「團隊消極」制定改進行動，並主動請教師複核。</x:v>
      </x:c>
      <x:c r="Z540" t="n">
        <x:v>6</x:v>
      </x:c>
      <x:c r="AA540" t="str">
        <x:v>2022-Q1</x:v>
      </x:c>
      <x:c r="AB540" t="str">
        <x:v>分鐘</x:v>
      </x:c>
      <x:c r="AC540" t="str">
        <x:v>天</x:v>
      </x:c>
    </x:row>
    <x:row r="541">
      <x:c r="A541" t="str">
        <x:v>復健動力科</x:v>
      </x:c>
      <x:c r="B541" t="str">
        <x:v>FE0139</x:v>
      </x:c>
      <x:c r="C541" t="str">
        <x:v>SF058</x:v>
      </x:c>
      <x:c r="D541" t="str">
        <x:v>住院醫師訓練計畫</x:v>
      </x:c>
      <x:c r="E541" t="n">
        <x:v>8</x:v>
      </x:c>
      <x:c r="F541" t="n">
        <x:v>1</x:v>
      </x:c>
      <x:c r="G541" t="n">
        <x:v>1</x:v>
      </x:c>
      <x:c r="H541" t="str">
        <x:v>40-59</x:v>
      </x:c>
      <x:c r="I541" t="n">
        <x:v>1</x:v>
      </x:c>
      <x:c r="J541" t="str">
        <x:v>慢性腎病第三期</x:v>
      </x:c>
      <x:c r="K541"/>
      <x:c r="L541" t="n">
        <x:v>1</x:v>
      </x:c>
      <x:c r="M541"/>
      <x:c r="N541"/>
      <x:c r="O541" t="n">
        <x:v>6</x:v>
      </x:c>
      <x:c r="P541" t="n">
        <x:v>6</x:v>
      </x:c>
      <x:c r="Q541" t="n">
        <x:v>6</x:v>
      </x:c>
      <x:c r="R541" t="n">
        <x:v>5</x:v>
      </x:c>
      <x:c r="S541" t="n">
        <x:v>4</x:v>
      </x:c>
      <x:c r="T541" t="n">
        <x:v>20</x:v>
      </x:c>
      <x:c r="U541" t="n">
        <x:v>5</x:v>
      </x:c>
      <x:c r="V541"/>
      <x:c r="W541"/>
      <x:c r="X541" t="str">
        <x:v>主治教師</x:v>
      </x:c>
      <x:c r="Y541" t="str">
        <x:v>下階段針對「模糊回饋」制定改進行動，並主動請教師複核。</x:v>
      </x:c>
      <x:c r="Z541"/>
      <x:c r="AA541" t="str">
        <x:v>2022-Q1</x:v>
      </x:c>
      <x:c r="AB541" t="str">
        <x:v>分鐘</x:v>
      </x:c>
      <x:c r="AC541" t="str">
        <x:v>天</x:v>
      </x:c>
    </x:row>
    <x:row r="542">
      <x:c r="A542" t="str">
        <x:v>復健動力科</x:v>
      </x:c>
      <x:c r="B542" t="str">
        <x:v>FE0140</x:v>
      </x:c>
      <x:c r="C542" t="str">
        <x:v>SF059</x:v>
      </x:c>
      <x:c r="D542" t="str">
        <x:v>住院醫師訓練計畫</x:v>
      </x:c>
      <x:c r="E542" t="n">
        <x:v>8</x:v>
      </x:c>
      <x:c r="F542" t="n">
        <x:v>4</x:v>
      </x:c>
      <x:c r="G542" t="n">
        <x:v>1</x:v>
      </x:c>
      <x:c r="H542" t="str">
        <x:v>20-39</x:v>
      </x:c>
      <x:c r="I542" t="n">
        <x:v>1</x:v>
      </x:c>
      <x:c r="J542" t="str">
        <x:v>靜脈栓塞追蹤</x:v>
      </x:c>
      <x:c r="K542"/>
      <x:c r="L542" t="n">
        <x:v>2</x:v>
      </x:c>
      <x:c r="M542" t="n">
        <x:v>6</x:v>
      </x:c>
      <x:c r="N542"/>
      <x:c r="O542" t="n">
        <x:v>5</x:v>
      </x:c>
      <x:c r="P542" t="n">
        <x:v>6</x:v>
      </x:c>
      <x:c r="Q542" t="n">
        <x:v>6</x:v>
      </x:c>
      <x:c r="R542"/>
      <x:c r="S542"/>
      <x:c r="T542" t="n">
        <x:v>2</x:v>
      </x:c>
      <x:c r="U542" t="n">
        <x:v>14</x:v>
      </x:c>
      <x:c r="V542" t="str">
        <x:v>該教師教學主動且具典範，能耐心地詳述臨床推理與鑑別診斷要點，並即時點出改進之處，引導學員完成修正，處置現場亦展現從容有條理的專業。</x:v>
      </x:c>
      <x:c r="W542"/>
      <x:c r="X542" t="str">
        <x:v>指導教師</x:v>
      </x:c>
      <x:c r="Y542" t="str">
        <x:v>下階段針對「人手不足」制定改進行動，並主動請教師複核。</x:v>
      </x:c>
      <x:c r="Z542"/>
      <x:c r="AA542" t="str">
        <x:v>2024-Q4</x:v>
      </x:c>
      <x:c r="AB542" t="str">
        <x:v>分鐘</x:v>
      </x:c>
      <x:c r="AC542" t="str">
        <x:v>天</x:v>
      </x:c>
    </x:row>
    <x:row r="543">
      <x:c r="A543" t="str">
        <x:v>復健動力科</x:v>
      </x:c>
      <x:c r="B543" t="str">
        <x:v>FE0140</x:v>
      </x:c>
      <x:c r="C543" t="str">
        <x:v>SF059</x:v>
      </x:c>
      <x:c r="D543" t="str">
        <x:v>專科醫師在訓計畫</x:v>
      </x:c>
      <x:c r="E543" t="n">
        <x:v>4</x:v>
      </x:c>
      <x:c r="F543" t="n">
        <x:v>4</x:v>
      </x:c>
      <x:c r="G543" t="n">
        <x:v>1</x:v>
      </x:c>
      <x:c r="H543" t="str">
        <x:v>40-59</x:v>
      </x:c>
      <x:c r="I543" t="n">
        <x:v>2</x:v>
      </x:c>
      <x:c r="J543"/>
      <x:c r="K543" t="str">
        <x:v>病史詢問與理學檢查</x:v>
      </x:c>
      <x:c r="L543" t="n">
        <x:v>1</x:v>
      </x:c>
      <x:c r="M543" t="n">
        <x:v>5</x:v>
      </x:c>
      <x:c r="N543" t="n">
        <x:v>5</x:v>
      </x:c>
      <x:c r="O543"/>
      <x:c r="P543" t="n">
        <x:v>4</x:v>
      </x:c>
      <x:c r="Q543"/>
      <x:c r="R543" t="n">
        <x:v>6</x:v>
      </x:c>
      <x:c r="S543" t="n">
        <x:v>6</x:v>
      </x:c>
      <x:c r="T543" t="n">
        <x:v>15</x:v>
      </x:c>
      <x:c r="U543" t="n">
        <x:v>7</x:v>
      </x:c>
      <x:c r="V543" t="str">
        <x:v>該科以典範之姿展現以身作則的精神，憑藉病例多樣與設備齊全的優勢，透過完善的錄影複盤系統讓進步清晰可見。</x:v>
      </x:c>
      <x:c r="W543" t="str">
        <x:v>復健動力科病房因設備短缺導致模擬器排隊逾二十分鐘，整體運作尚未穩定。</x:v>
      </x:c>
      <x:c r="X543" t="str">
        <x:v>主治教師</x:v>
      </x:c>
      <x:c r="Y543" t="str">
        <x:v>下階段針對「設備短缺」制定改進行動，並主動請教師複核。</x:v>
      </x:c>
      <x:c r="Z543" t="n">
        <x:v>6</x:v>
      </x:c>
      <x:c r="AA543" t="str">
        <x:v>2024-Q4</x:v>
      </x:c>
      <x:c r="AB543" t="str">
        <x:v>分鐘</x:v>
      </x:c>
      <x:c r="AC543" t="str">
        <x:v>天</x:v>
      </x:c>
    </x:row>
    <x:row r="544">
      <x:c r="A544" t="str">
        <x:v>復健動力科</x:v>
      </x:c>
      <x:c r="B544" t="str">
        <x:v>FE0140</x:v>
      </x:c>
      <x:c r="C544" t="str">
        <x:v>SF059</x:v>
      </x:c>
      <x:c r="D544" t="str">
        <x:v>住院醫師訓練計畫</x:v>
      </x:c>
      <x:c r="E544"/>
      <x:c r="F544" t="n">
        <x:v>4</x:v>
      </x:c>
      <x:c r="G544" t="n">
        <x:v>2</x:v>
      </x:c>
      <x:c r="H544" t="str">
        <x:v>0-19</x:v>
      </x:c>
      <x:c r="I544" t="n">
        <x:v>2</x:v>
      </x:c>
      <x:c r="J544"/>
      <x:c r="K544" t="str">
        <x:v>處置優先順序判斷</x:v>
      </x:c>
      <x:c r="L544"/>
      <x:c r="M544" t="n">
        <x:v>6</x:v>
      </x:c>
      <x:c r="N544"/>
      <x:c r="O544" t="n">
        <x:v>6</x:v>
      </x:c>
      <x:c r="P544" t="n">
        <x:v>6</x:v>
      </x:c>
      <x:c r="Q544" t="n">
        <x:v>6</x:v>
      </x:c>
      <x:c r="R544" t="n">
        <x:v>6</x:v>
      </x:c>
      <x:c r="S544" t="n">
        <x:v>6</x:v>
      </x:c>
      <x:c r="T544" t="n">
        <x:v>30</x:v>
      </x:c>
      <x:c r="U544" t="n">
        <x:v>1</x:v>
      </x:c>
      <x:c r="V544"/>
      <x:c r="W544" t="str">
        <x:v>設備短缺現象頻繁，午間查房時須等待模擬器達二十分鐘。</x:v>
      </x:c>
      <x:c r="X544" t="str">
        <x:v>指導教師</x:v>
      </x:c>
      <x:c r="Y544" t="str">
        <x:v>下階段針對「設備短缺」制定改進行動，並主動請教師複核。</x:v>
      </x:c>
      <x:c r="Z544" t="n">
        <x:v>6</x:v>
      </x:c>
      <x:c r="AA544" t="str">
        <x:v>2024-Q4</x:v>
      </x:c>
      <x:c r="AB544" t="str">
        <x:v>分鐘</x:v>
      </x:c>
      <x:c r="AC544" t="str">
        <x:v>天</x:v>
      </x:c>
    </x:row>
    <x:row r="545">
      <x:c r="A545" t="str">
        <x:v>復健動力科</x:v>
      </x:c>
      <x:c r="B545" t="str">
        <x:v>FE0140</x:v>
      </x:c>
      <x:c r="C545" t="str">
        <x:v>SF059</x:v>
      </x:c>
      <x:c r="D545" t="str">
        <x:v>實習醫學生訓練計畫</x:v>
      </x:c>
      <x:c r="E545"/>
      <x:c r="F545" t="n">
        <x:v>4</x:v>
      </x:c>
      <x:c r="G545" t="n">
        <x:v>1</x:v>
      </x:c>
      <x:c r="H545" t="str">
        <x:v>80+</x:v>
      </x:c>
      <x:c r="I545" t="n">
        <x:v>2</x:v>
      </x:c>
      <x:c r="J545"/>
      <x:c r="K545" t="str">
        <x:v>時間管理與分工</x:v>
      </x:c>
      <x:c r="L545" t="n">
        <x:v>2</x:v>
      </x:c>
      <x:c r="M545" t="n">
        <x:v>6</x:v>
      </x:c>
      <x:c r="N545" t="n">
        <x:v>5</x:v>
      </x:c>
      <x:c r="O545" t="n">
        <x:v>6</x:v>
      </x:c>
      <x:c r="P545" t="n">
        <x:v>6</x:v>
      </x:c>
      <x:c r="Q545" t="n">
        <x:v>6</x:v>
      </x:c>
      <x:c r="R545"/>
      <x:c r="S545"/>
      <x:c r="T545" t="n">
        <x:v>10</x:v>
      </x:c>
      <x:c r="U545" t="n">
        <x:v>3</x:v>
      </x:c>
      <x:c r="V545" t="str">
        <x:v>該員以典範之姿展現耐心，於設備齊全的練習室中以身作則並循序引導學員釐清思路，在時間管理與分工環節成效顯著。</x:v>
      </x:c>
      <x:c r="W545" t="str">
        <x:v>評論內容過於抽象且細節表現模糊，面對提問時常以自己查帶過，顯得態度消極且缺乏責任感，且在時間管理與分工環節仍未趨於穩定。</x:v>
      </x:c>
      <x:c r="X545" t="str">
        <x:v>指導教師</x:v>
      </x:c>
      <x:c r="Y545"/>
      <x:c r="Z545" t="n">
        <x:v>6</x:v>
      </x:c>
      <x:c r="AA545" t="str">
        <x:v>2024-Q4</x:v>
      </x:c>
      <x:c r="AB545" t="str">
        <x:v>分鐘</x:v>
      </x:c>
      <x:c r="AC545" t="str">
        <x:v>天</x:v>
      </x:c>
    </x:row>
    <x:row r="546">
      <x:c r="A546" t="str">
        <x:v>復健動力科</x:v>
      </x:c>
      <x:c r="B546" t="str">
        <x:v>FE0140</x:v>
      </x:c>
      <x:c r="C546" t="str">
        <x:v>SF059</x:v>
      </x:c>
      <x:c r="D546" t="str">
        <x:v>實習醫學生訓練計畫</x:v>
      </x:c>
      <x:c r="E546" t="n">
        <x:v>2</x:v>
      </x:c>
      <x:c r="F546" t="n">
        <x:v>4</x:v>
      </x:c>
      <x:c r="G546" t="n">
        <x:v>1</x:v>
      </x:c>
      <x:c r="H546" t="str">
        <x:v>40-59</x:v>
      </x:c>
      <x:c r="I546" t="n">
        <x:v>1</x:v>
      </x:c>
      <x:c r="J546" t="str">
        <x:v>老人多重用藥評估</x:v>
      </x:c>
      <x:c r="K546" t="str">
        <x:v>病歷記錄完整性</x:v>
      </x:c>
      <x:c r="L546" t="n">
        <x:v>3</x:v>
      </x:c>
      <x:c r="M546" t="n">
        <x:v>6</x:v>
      </x:c>
      <x:c r="N546" t="n">
        <x:v>6</x:v>
      </x:c>
      <x:c r="O546" t="n">
        <x:v>5</x:v>
      </x:c>
      <x:c r="P546" t="n">
        <x:v>6</x:v>
      </x:c>
      <x:c r="Q546" t="n">
        <x:v>6</x:v>
      </x:c>
      <x:c r="R546" t="n">
        <x:v>6</x:v>
      </x:c>
      <x:c r="S546"/>
      <x:c r="T546" t="n">
        <x:v>20</x:v>
      </x:c>
      <x:c r="U546" t="n">
        <x:v>2</x:v>
      </x:c>
      <x:c r="V546" t="str">
        <x:v>老師能具體指出正確動作而非空談，並耐心地詳述病歷記錄完整性的重點，使學員終能獨立完成，進步顯而易見。</x:v>
      </x:c>
      <x:c r="W546" t="str">
        <x:v>學員於值班場景中常因遲到導致評值時間未出現，令學員空等一小時，需持續觀察。</x:v>
      </x:c>
      <x:c r="X546" t="str">
        <x:v>指導教師</x:v>
      </x:c>
      <x:c r="Y546" t="str">
        <x:v>下階段針對「時間失守」制定改進行動，並主動請教師複核。</x:v>
      </x:c>
      <x:c r="Z546" t="n">
        <x:v>5</x:v>
      </x:c>
      <x:c r="AA546" t="str">
        <x:v>2024-Q4</x:v>
      </x:c>
      <x:c r="AB546" t="str">
        <x:v>分鐘</x:v>
      </x:c>
      <x:c r="AC546" t="str">
        <x:v>天</x:v>
      </x:c>
    </x:row>
    <x:row r="547">
      <x:c r="A547" t="str">
        <x:v>復健動力科</x:v>
      </x:c>
      <x:c r="B547" t="str">
        <x:v>FE0141</x:v>
      </x:c>
      <x:c r="C547" t="str">
        <x:v>SF060</x:v>
      </x:c>
      <x:c r="D547" t="str">
        <x:v>專科醫師在訓計畫</x:v>
      </x:c>
      <x:c r="E547" t="n">
        <x:v>6</x:v>
      </x:c>
      <x:c r="F547" t="n">
        <x:v>1</x:v>
      </x:c>
      <x:c r="G547" t="n">
        <x:v>2</x:v>
      </x:c>
      <x:c r="H547" t="str">
        <x:v>80+</x:v>
      </x:c>
      <x:c r="I547" t="n">
        <x:v>1</x:v>
      </x:c>
      <x:c r="J547" t="str">
        <x:v>下背痛（機械性）</x:v>
      </x:c>
      <x:c r="K547" t="str">
        <x:v>時間管理與分工</x:v>
      </x:c>
      <x:c r="L547"/>
      <x:c r="M547" t="n">
        <x:v>4</x:v>
      </x:c>
      <x:c r="N547"/>
      <x:c r="O547"/>
      <x:c r="P547" t="n">
        <x:v>5</x:v>
      </x:c>
      <x:c r="Q547" t="n">
        <x:v>6</x:v>
      </x:c>
      <x:c r="R547" t="n">
        <x:v>5</x:v>
      </x:c>
      <x:c r="S547" t="n">
        <x:v>5</x:v>
      </x:c>
      <x:c r="T547" t="n">
        <x:v>10</x:v>
      </x:c>
      <x:c r="U547" t="n">
        <x:v>7</x:v>
      </x:c>
      <x:c r="V547" t="str">
        <x:v>主動給予報告建議而不待學員詢問，並以洗手與溝通技巧成為學員的典範；教學過程不厭其煩地重複示範兩次，且語氣始終保持耐心與平和。</x:v>
      </x:c>
      <x:c r="W547"/>
      <x:c r="X547" t="str">
        <x:v>主治教師</x:v>
      </x:c>
      <x:c r="Y547"/>
      <x:c r="Z547" t="n">
        <x:v>5</x:v>
      </x:c>
      <x:c r="AA547" t="str">
        <x:v>2022-Q1</x:v>
      </x:c>
      <x:c r="AB547" t="str">
        <x:v>分鐘</x:v>
      </x:c>
      <x:c r="AC547" t="str">
        <x:v>天</x:v>
      </x:c>
    </x:row>
    <x:row r="548">
      <x:c r="A548" t="str">
        <x:v>復健動力科</x:v>
      </x:c>
      <x:c r="B548" t="str">
        <x:v>FE0141</x:v>
      </x:c>
      <x:c r="C548" t="str">
        <x:v>SF060</x:v>
      </x:c>
      <x:c r="D548" t="str">
        <x:v>一般臨床訓練</x:v>
      </x:c>
      <x:c r="E548" t="n">
        <x:v>4</x:v>
      </x:c>
      <x:c r="F548" t="n">
        <x:v>1</x:v>
      </x:c>
      <x:c r="G548" t="n">
        <x:v>1</x:v>
      </x:c>
      <x:c r="H548" t="str">
        <x:v>40-59</x:v>
      </x:c>
      <x:c r="I548" t="n">
        <x:v>1</x:v>
      </x:c>
      <x:c r="J548" t="str">
        <x:v>小兒反覆喘息</x:v>
      </x:c>
      <x:c r="K548" t="str">
        <x:v>衛教表達與資源運用</x:v>
      </x:c>
      <x:c r="L548" t="n">
        <x:v>3</x:v>
      </x:c>
      <x:c r="M548" t="n">
        <x:v>5</x:v>
      </x:c>
      <x:c r="N548" t="n">
        <x:v>5</x:v>
      </x:c>
      <x:c r="O548" t="n">
        <x:v>5</x:v>
      </x:c>
      <x:c r="P548"/>
      <x:c r="Q548"/>
      <x:c r="R548" t="n">
        <x:v>5</x:v>
      </x:c>
      <x:c r="S548" t="n">
        <x:v>4</x:v>
      </x:c>
      <x:c r="T548" t="n">
        <x:v>1</x:v>
      </x:c>
      <x:c r="U548" t="n">
        <x:v>1</x:v>
      </x:c>
      <x:c r="V548" t="str">
        <x:v>該教師主動回應並具體點出反覆喘息推理的要害，更以耐心詳盡的衛教指導助學員獨立完成任務，進步顯著。</x:v>
      </x:c>
      <x:c r="W548" t="str">
        <x:v>查房時常遲到，剝削了門診教學時間。</x:v>
      </x:c>
      <x:c r="X548" t="str">
        <x:v>指導教師</x:v>
      </x:c>
      <x:c r="Y548" t="str">
        <x:v>下階段針對「時間失守」制定改進行動，並主動請教師複核。</x:v>
      </x:c>
      <x:c r="Z548" t="n">
        <x:v>5</x:v>
      </x:c>
      <x:c r="AA548" t="str">
        <x:v>2022-Q1</x:v>
      </x:c>
      <x:c r="AB548" t="str">
        <x:v>分鐘</x:v>
      </x:c>
      <x:c r="AC548" t="str">
        <x:v>天</x:v>
      </x:c>
    </x:row>
    <x:row r="549">
      <x:c r="A549" t="str">
        <x:v>復健動力科</x:v>
      </x:c>
      <x:c r="B549" t="str">
        <x:v>FE0142</x:v>
      </x:c>
      <x:c r="C549" t="str">
        <x:v>SF061</x:v>
      </x:c>
      <x:c r="D549" t="str">
        <x:v>專科醫師在訓計畫</x:v>
      </x:c>
      <x:c r="E549" t="n">
        <x:v>8</x:v>
      </x:c>
      <x:c r="F549" t="n">
        <x:v>1</x:v>
      </x:c>
      <x:c r="G549" t="n">
        <x:v>1</x:v>
      </x:c>
      <x:c r="H549" t="str">
        <x:v>0-19</x:v>
      </x:c>
      <x:c r="I549" t="n">
        <x:v>1</x:v>
      </x:c>
      <x:c r="J549" t="str">
        <x:v>輕度頭部外傷（觀察）</x:v>
      </x:c>
      <x:c r="K549" t="str">
        <x:v>衛教表達與資源運用</x:v>
      </x:c>
      <x:c r="L549" t="n">
        <x:v>1</x:v>
      </x:c>
      <x:c r="M549" t="n">
        <x:v>5</x:v>
      </x:c>
      <x:c r="N549" t="n">
        <x:v>6</x:v>
      </x:c>
      <x:c r="O549" t="n">
        <x:v>6</x:v>
      </x:c>
      <x:c r="P549"/>
      <x:c r="Q549" t="n">
        <x:v>6</x:v>
      </x:c>
      <x:c r="R549" t="n">
        <x:v>6</x:v>
      </x:c>
      <x:c r="S549" t="n">
        <x:v>6</x:v>
      </x:c>
      <x:c r="T549" t="n">
        <x:v>10</x:v>
      </x:c>
      <x:c r="U549" t="n">
        <x:v>3</x:v>
      </x:c>
      <x:c r="V549" t="str">
        <x:v>講師主動針對報告中可改進的具體段落給予回饋，協助學員即時修正，並引導其以誠信態度面對倫理兩難，顯著提升衛教表達與資源運用成效。</x:v>
      </x:c>
      <x:c r="W549" t="str">
        <x:v>對學員報告表現出消極、不感興趣的態度，且在衛教表達與資源運用操作上仍待改進。</x:v>
      </x:c>
      <x:c r="X549" t="str">
        <x:v>主治教師</x:v>
      </x:c>
      <x:c r="Y549"/>
      <x:c r="Z549" t="n">
        <x:v>6</x:v>
      </x:c>
      <x:c r="AA549" t="str">
        <x:v>2023-Q3</x:v>
      </x:c>
      <x:c r="AB549" t="str">
        <x:v>分鐘</x:v>
      </x:c>
      <x:c r="AC549" t="str">
        <x:v>天</x:v>
      </x:c>
    </x:row>
    <x:row r="550">
      <x:c r="A550" t="str">
        <x:v>復健動力科</x:v>
      </x:c>
      <x:c r="B550" t="str">
        <x:v>FE0142</x:v>
      </x:c>
      <x:c r="C550" t="str">
        <x:v>SF061</x:v>
      </x:c>
      <x:c r="D550" t="str">
        <x:v>專科護理師學員計畫</x:v>
      </x:c>
      <x:c r="E550"/>
      <x:c r="F550" t="n">
        <x:v>1</x:v>
      </x:c>
      <x:c r="G550" t="n">
        <x:v>2</x:v>
      </x:c>
      <x:c r="H550" t="str">
        <x:v>60-79</x:v>
      </x:c>
      <x:c r="I550" t="n">
        <x:v>2</x:v>
      </x:c>
      <x:c r="J550" t="str">
        <x:v>貧血原因待查</x:v>
      </x:c>
      <x:c r="K550"/>
      <x:c r="L550"/>
      <x:c r="M550" t="n">
        <x:v>6</x:v>
      </x:c>
      <x:c r="N550" t="n">
        <x:v>6</x:v>
      </x:c>
      <x:c r="O550" t="n">
        <x:v>6</x:v>
      </x:c>
      <x:c r="P550" t="n">
        <x:v>6</x:v>
      </x:c>
      <x:c r="Q550" t="n">
        <x:v>6</x:v>
      </x:c>
      <x:c r="R550"/>
      <x:c r="S550" t="n">
        <x:v>4</x:v>
      </x:c>
      <x:c r="T550" t="n">
        <x:v>45</x:v>
      </x:c>
      <x:c r="U550" t="n">
        <x:v>14</x:v>
      </x:c>
      <x:c r="V550" t="str">
        <x:v>回饋條理分明且能逐點指出優缺，並能主動且具體地在值班場景中點出改進處，讓學員能當場修正並見到明顯成效。</x:v>
      </x:c>
      <x:c r="W550" t="str">
        <x:v>因人手不足及學員遲到，導致本週第三次臨時取消復盤會議；此外在病房繁忙時，學員整個下午無人帶教，目前相關值班場景的安排仍在改進中。</x:v>
      </x:c>
      <x:c r="X550" t="str">
        <x:v>臨床教師</x:v>
      </x:c>
      <x:c r="Y550"/>
      <x:c r="Z550" t="n">
        <x:v>5</x:v>
      </x:c>
      <x:c r="AA550" t="str">
        <x:v>2023-Q3</x:v>
      </x:c>
      <x:c r="AB550" t="str">
        <x:v>分鐘</x:v>
      </x:c>
      <x:c r="AC550" t="str">
        <x:v>天</x:v>
      </x:c>
    </x:row>
    <x:row r="551">
      <x:c r="A551" t="str">
        <x:v>復健動力科</x:v>
      </x:c>
      <x:c r="B551" t="str">
        <x:v>FE0142</x:v>
      </x:c>
      <x:c r="C551" t="str">
        <x:v>SF061</x:v>
      </x:c>
      <x:c r="D551" t="str">
        <x:v>住院醫師訓練計畫</x:v>
      </x:c>
      <x:c r="E551" t="n">
        <x:v>5</x:v>
      </x:c>
      <x:c r="F551" t="n">
        <x:v>1</x:v>
      </x:c>
      <x:c r="G551" t="n">
        <x:v>1</x:v>
      </x:c>
      <x:c r="H551" t="str">
        <x:v>80+</x:v>
      </x:c>
      <x:c r="I551" t="n">
        <x:v>2</x:v>
      </x:c>
      <x:c r="J551" t="str">
        <x:v>甲狀腺結節追蹤</x:v>
      </x:c>
      <x:c r="K551" t="str">
        <x:v>病史詢問與理學檢查</x:v>
      </x:c>
      <x:c r="L551" t="n">
        <x:v>1</x:v>
      </x:c>
      <x:c r="M551"/>
      <x:c r="N551" t="n">
        <x:v>6</x:v>
      </x:c>
      <x:c r="O551"/>
      <x:c r="P551" t="n">
        <x:v>6</x:v>
      </x:c>
      <x:c r="Q551"/>
      <x:c r="R551" t="n">
        <x:v>6</x:v>
      </x:c>
      <x:c r="S551" t="n">
        <x:v>6</x:v>
      </x:c>
      <x:c r="T551" t="n">
        <x:v>10</x:v>
      </x:c>
      <x:c r="U551" t="n">
        <x:v>7</x:v>
      </x:c>
      <x:c r="V551" t="str">
        <x:v>該教師以典範之姿耐心傳授病史詢問與理學檢查重點，並透過以身作則解決疑難，讓學員進步看得見。</x:v>
      </x:c>
      <x:c r="W551" t="str">
        <x:v>在病史詢問與理學檢查操作時，指導內容過於模糊，僅重複說再加油卻缺乏明確方向，導致學員感到困惑。</x:v>
      </x:c>
      <x:c r="X551" t="str">
        <x:v>主治教師</x:v>
      </x:c>
      <x:c r="Y551" t="str">
        <x:v>下階段針對「模糊回饋」制定改進行動，並主動請教師複核。</x:v>
      </x:c>
      <x:c r="Z551"/>
      <x:c r="AA551" t="str">
        <x:v>2023-Q3</x:v>
      </x:c>
      <x:c r="AB551" t="str">
        <x:v>分鐘</x:v>
      </x:c>
      <x:c r="AC551" t="str">
        <x:v>天</x:v>
      </x:c>
    </x:row>
    <x:row r="552">
      <x:c r="A552" t="str">
        <x:v>復健動力科</x:v>
      </x:c>
      <x:c r="B552" t="str">
        <x:v>FE0142</x:v>
      </x:c>
      <x:c r="C552" t="str">
        <x:v>SF061</x:v>
      </x:c>
      <x:c r="D552" t="str">
        <x:v>實習醫學生訓練計畫</x:v>
      </x:c>
      <x:c r="E552" t="n">
        <x:v>2</x:v>
      </x:c>
      <x:c r="F552" t="n">
        <x:v>1</x:v>
      </x:c>
      <x:c r="G552" t="n">
        <x:v>1</x:v>
      </x:c>
      <x:c r="H552" t="str">
        <x:v>60-79</x:v>
      </x:c>
      <x:c r="I552" t="n">
        <x:v>2</x:v>
      </x:c>
      <x:c r="J552" t="str">
        <x:v>產前檢查常規</x:v>
      </x:c>
      <x:c r="K552"/>
      <x:c r="L552"/>
      <x:c r="M552" t="n">
        <x:v>6</x:v>
      </x:c>
      <x:c r="N552"/>
      <x:c r="O552" t="n">
        <x:v>5</x:v>
      </x:c>
      <x:c r="P552" t="n">
        <x:v>6</x:v>
      </x:c>
      <x:c r="Q552" t="n">
        <x:v>6</x:v>
      </x:c>
      <x:c r="R552" t="n">
        <x:v>5</x:v>
      </x:c>
      <x:c r="S552" t="n">
        <x:v>6</x:v>
      </x:c>
      <x:c r="T552" t="n">
        <x:v>5</x:v>
      </x:c>
      <x:c r="U552" t="n">
        <x:v>1</x:v>
      </x:c>
      <x:c r="V552" t="str">
        <x:v>該示範展現了蹲下與病人對話的具體典範，確立了榜樣力量。在設備齊全的環境中，透過逐字批註報告提供明確回饋，使臨床推理與鑑別診斷的進步清晰可見。</x:v>
      </x:c>
      <x:c r="W552" t="str">
        <x:v>該個案被推諉給其他組別且自身迴避參與，同時在臨床推理與鑑別診斷環節中評論過於模糊，導致聽眾產生歧異解讀。</x:v>
      </x:c>
      <x:c r="X552" t="str">
        <x:v>主治教師</x:v>
      </x:c>
      <x:c r="Y552" t="str">
        <x:v>下階段針對「團隊消極」制定改進行動，並主動請教師複核。</x:v>
      </x:c>
      <x:c r="Z552" t="n">
        <x:v>6</x:v>
      </x:c>
      <x:c r="AA552" t="str">
        <x:v>2023-Q3</x:v>
      </x:c>
      <x:c r="AB552" t="str">
        <x:v>分鐘</x:v>
      </x:c>
      <x:c r="AC552" t="str">
        <x:v>天</x:v>
      </x:c>
    </x:row>
    <x:row r="553">
      <x:c r="A553" t="str">
        <x:v>復健動力科</x:v>
      </x:c>
      <x:c r="B553" t="str">
        <x:v>FE0142</x:v>
      </x:c>
      <x:c r="C553" t="str">
        <x:v>SF061</x:v>
      </x:c>
      <x:c r="D553" t="str">
        <x:v>專科護理師學員計畫</x:v>
      </x:c>
      <x:c r="E553" t="n">
        <x:v>1</x:v>
      </x:c>
      <x:c r="F553" t="n">
        <x:v>1</x:v>
      </x:c>
      <x:c r="G553" t="n">
        <x:v>2</x:v>
      </x:c>
      <x:c r="H553" t="str">
        <x:v>60-79</x:v>
      </x:c>
      <x:c r="I553" t="n">
        <x:v>1</x:v>
      </x:c>
      <x:c r="J553" t="str">
        <x:v>失眠與焦慮共病</x:v>
      </x:c>
      <x:c r="K553" t="str">
        <x:v>病史詢問與理學檢查</x:v>
      </x:c>
      <x:c r="L553" t="n">
        <x:v>2</x:v>
      </x:c>
      <x:c r="M553" t="n">
        <x:v>6</x:v>
      </x:c>
      <x:c r="N553"/>
      <x:c r="O553" t="n">
        <x:v>5</x:v>
      </x:c>
      <x:c r="P553" t="n">
        <x:v>6</x:v>
      </x:c>
      <x:c r="Q553" t="n">
        <x:v>6</x:v>
      </x:c>
      <x:c r="R553" t="n">
        <x:v>6</x:v>
      </x:c>
      <x:c r="S553" t="n">
        <x:v>6</x:v>
      </x:c>
      <x:c r="T553" t="n">
        <x:v>30</x:v>
      </x:c>
      <x:c r="U553" t="n">
        <x:v>2</x:v>
      </x:c>
      <x:c r="V553" t="str">
        <x:v>該科病例多樣且設備齊全，學員常主動利用完善的錄影複盤系統檢視失眠與焦慮共病案例。在病人數穩定的環境中，師長於查房結束前主動關心學員卡關之處，使復健動力科病房的學習成效明顯。</x:v>
      </x:c>
      <x:c r="W553" t="str">
        <x:v>病史詢問與理學檢查之評論過於模糊，教學過程亦顯消極敷衍，且病況尚未穩定。</x:v>
      </x:c>
      <x:c r="X553" t="str">
        <x:v>臨床教師</x:v>
      </x:c>
      <x:c r="Y553" t="str">
        <x:v>下階段針對「模糊回饋」制定改進行動，並主動請教師複核。</x:v>
      </x:c>
      <x:c r="Z553" t="n">
        <x:v>6</x:v>
      </x:c>
      <x:c r="AA553" t="str">
        <x:v>2023-Q3</x:v>
      </x:c>
      <x:c r="AB553" t="str">
        <x:v>分鐘</x:v>
      </x:c>
      <x:c r="AC553" t="str">
        <x:v>天</x:v>
      </x:c>
    </x:row>
    <x:row r="554">
      <x:c r="A554" t="str">
        <x:v>復健動力科</x:v>
      </x:c>
      <x:c r="B554" t="str">
        <x:v>FE0143</x:v>
      </x:c>
      <x:c r="C554" t="str">
        <x:v>SF062</x:v>
      </x:c>
      <x:c r="D554" t="str">
        <x:v>實習醫學生訓練計畫</x:v>
      </x:c>
      <x:c r="E554"/>
      <x:c r="F554" t="n">
        <x:v>3</x:v>
      </x:c>
      <x:c r="G554" t="n">
        <x:v>2</x:v>
      </x:c>
      <x:c r="H554" t="str">
        <x:v>40-59</x:v>
      </x:c>
      <x:c r="I554" t="n">
        <x:v>2</x:v>
      </x:c>
      <x:c r="J554" t="str">
        <x:v>哮喘穩定期</x:v>
      </x:c>
      <x:c r="K554" t="str">
        <x:v>臨床推理與鑑別診斷</x:v>
      </x:c>
      <x:c r="L554"/>
      <x:c r="M554"/>
      <x:c r="N554"/>
      <x:c r="O554" t="n">
        <x:v>5</x:v>
      </x:c>
      <x:c r="P554" t="n">
        <x:v>5</x:v>
      </x:c>
      <x:c r="Q554"/>
      <x:c r="R554" t="n">
        <x:v>6</x:v>
      </x:c>
      <x:c r="S554" t="n">
        <x:v>6</x:v>
      </x:c>
      <x:c r="T554" t="n">
        <x:v>1</x:v>
      </x:c>
      <x:c r="U554" t="n">
        <x:v>1</x:v>
      </x:c>
      <x:c r="V554"/>
      <x:c r="W554" t="str">
        <x:v>該值班場景因設備短缺需排隊二十分鐘，且評論抽象含糊，細節呈現模糊。</x:v>
      </x:c>
      <x:c r="X554" t="str">
        <x:v>臨床教師</x:v>
      </x:c>
      <x:c r="Y554" t="str">
        <x:v>下階段針對「模糊回饋」制定改進行動，並主動請教師複核。</x:v>
      </x:c>
      <x:c r="Z554" t="n">
        <x:v>6</x:v>
      </x:c>
      <x:c r="AA554" t="str">
        <x:v>2024-Q2</x:v>
      </x:c>
      <x:c r="AB554" t="str">
        <x:v>分鐘</x:v>
      </x:c>
      <x:c r="AC554" t="str">
        <x:v>天</x:v>
      </x:c>
    </x:row>
    <x:row r="555">
      <x:c r="A555" t="str">
        <x:v>復健動力科</x:v>
      </x:c>
      <x:c r="B555" t="str">
        <x:v>FE0143</x:v>
      </x:c>
      <x:c r="C555" t="str">
        <x:v>SF062</x:v>
      </x:c>
      <x:c r="D555" t="str">
        <x:v>住院醫師訓練計畫</x:v>
      </x:c>
      <x:c r="E555"/>
      <x:c r="F555" t="n">
        <x:v>3</x:v>
      </x:c>
      <x:c r="G555" t="n">
        <x:v>1</x:v>
      </x:c>
      <x:c r="H555" t="str">
        <x:v>80+</x:v>
      </x:c>
      <x:c r="I555" t="n">
        <x:v>2</x:v>
      </x:c>
      <x:c r="J555" t="str">
        <x:v>輕度頭部外傷（觀察）</x:v>
      </x:c>
      <x:c r="K555" t="str">
        <x:v>處置優先順序判斷</x:v>
      </x:c>
      <x:c r="L555" t="n">
        <x:v>2</x:v>
      </x:c>
      <x:c r="M555" t="n">
        <x:v>6</x:v>
      </x:c>
      <x:c r="N555"/>
      <x:c r="O555" t="n">
        <x:v>6</x:v>
      </x:c>
      <x:c r="P555" t="n">
        <x:v>5</x:v>
      </x:c>
      <x:c r="Q555" t="n">
        <x:v>5</x:v>
      </x:c>
      <x:c r="R555"/>
      <x:c r="S555" t="n">
        <x:v>6</x:v>
      </x:c>
      <x:c r="T555" t="n">
        <x:v>10</x:v>
      </x:c>
      <x:c r="U555" t="n">
        <x:v>14</x:v>
      </x:c>
      <x:c r="V555" t="str">
        <x:v>教學設備齊全且練習素材充足，確保每位學員皆能熟練上手；教師在處置優先順序判斷環節中，從洗手到溝通皆堪為學員眼中的典範。</x:v>
      </x:c>
      <x:c r="W555" t="str">
        <x:v>教師於報告尚未評閱完畢前便先行離席，造成遲到情形。</x:v>
      </x:c>
      <x:c r="X555" t="str">
        <x:v>指導教師</x:v>
      </x:c>
      <x:c r="Y555"/>
      <x:c r="Z555" t="n">
        <x:v>6</x:v>
      </x:c>
      <x:c r="AA555" t="str">
        <x:v>2024-Q2</x:v>
      </x:c>
      <x:c r="AB555" t="str">
        <x:v>分鐘</x:v>
      </x:c>
      <x:c r="AC555" t="str">
        <x:v>天</x:v>
      </x:c>
    </x:row>
    <x:row r="556">
      <x:c r="A556" t="str">
        <x:v>復健動力科</x:v>
      </x:c>
      <x:c r="B556" t="str">
        <x:v>FE0143</x:v>
      </x:c>
      <x:c r="C556" t="str">
        <x:v>SF062</x:v>
      </x:c>
      <x:c r="D556" t="str">
        <x:v>實習醫學生訓練計畫</x:v>
      </x:c>
      <x:c r="E556"/>
      <x:c r="F556" t="n">
        <x:v>3</x:v>
      </x:c>
      <x:c r="G556" t="n">
        <x:v>1</x:v>
      </x:c>
      <x:c r="H556" t="str">
        <x:v>20-39</x:v>
      </x:c>
      <x:c r="I556" t="n">
        <x:v>1</x:v>
      </x:c>
      <x:c r="J556" t="str">
        <x:v>哮喘穩定期</x:v>
      </x:c>
      <x:c r="K556"/>
      <x:c r="L556" t="n">
        <x:v>2</x:v>
      </x:c>
      <x:c r="M556" t="n">
        <x:v>6</x:v>
      </x:c>
      <x:c r="N556" t="n">
        <x:v>6</x:v>
      </x:c>
      <x:c r="O556" t="n">
        <x:v>5</x:v>
      </x:c>
      <x:c r="P556"/>
      <x:c r="Q556" t="n">
        <x:v>4</x:v>
      </x:c>
      <x:c r="R556"/>
      <x:c r="S556"/>
      <x:c r="T556" t="n">
        <x:v>20</x:v>
      </x:c>
      <x:c r="U556" t="n">
        <x:v>5</x:v>
      </x:c>
      <x:c r="V556"/>
      <x:c r="W556" t="str">
        <x:v>經常因延遲處理與推諉合作導致課程銜接斷鏈，且報告提交後長期無進展，後續仍需持續觀察其衛教表達與資源運用。</x:v>
      </x:c>
      <x:c r="X556" t="str">
        <x:v>指導教師</x:v>
      </x:c>
      <x:c r="Y556" t="str">
        <x:v>下階段針對「團隊消極」制定改進行動，並主動請教師複核。</x:v>
      </x:c>
      <x:c r="Z556" t="n">
        <x:v>6</x:v>
      </x:c>
      <x:c r="AA556" t="str">
        <x:v>2024-Q2</x:v>
      </x:c>
      <x:c r="AB556" t="str">
        <x:v>分鐘</x:v>
      </x:c>
      <x:c r="AC556" t="str">
        <x:v>天</x:v>
      </x:c>
    </x:row>
    <x:row r="557">
      <x:c r="A557" t="str">
        <x:v>復健動力科</x:v>
      </x:c>
      <x:c r="B557" t="str">
        <x:v>FE0143</x:v>
      </x:c>
      <x:c r="C557" t="str">
        <x:v>SF062</x:v>
      </x:c>
      <x:c r="D557" t="str">
        <x:v>專科護理師學員計畫</x:v>
      </x:c>
      <x:c r="E557"/>
      <x:c r="F557" t="n">
        <x:v>3</x:v>
      </x:c>
      <x:c r="G557" t="n">
        <x:v>1</x:v>
      </x:c>
      <x:c r="H557" t="str">
        <x:v>80+</x:v>
      </x:c>
      <x:c r="I557" t="n">
        <x:v>1</x:v>
      </x:c>
      <x:c r="J557" t="str">
        <x:v>營養不良介入</x:v>
      </x:c>
      <x:c r="K557" t="str">
        <x:v>用藥安全與交互作用</x:v>
      </x:c>
      <x:c r="L557" t="n">
        <x:v>1</x:v>
      </x:c>
      <x:c r="M557"/>
      <x:c r="N557" t="n">
        <x:v>6</x:v>
      </x:c>
      <x:c r="O557" t="n">
        <x:v>5</x:v>
      </x:c>
      <x:c r="P557" t="n">
        <x:v>5</x:v>
      </x:c>
      <x:c r="Q557"/>
      <x:c r="R557" t="n">
        <x:v>6</x:v>
      </x:c>
      <x:c r="S557"/>
      <x:c r="T557" t="n">
        <x:v>45</x:v>
      </x:c>
      <x:c r="U557" t="n">
        <x:v>2</x:v>
      </x:c>
      <x:c r="V557"/>
      <x:c r="W557"/>
      <x:c r="X557" t="str">
        <x:v>主治教師</x:v>
      </x:c>
      <x:c r="Y557"/>
      <x:c r="Z557" t="n">
        <x:v>6</x:v>
      </x:c>
      <x:c r="AA557" t="str">
        <x:v>2024-Q2</x:v>
      </x:c>
      <x:c r="AB557" t="str">
        <x:v>分鐘</x:v>
      </x:c>
      <x:c r="AC557" t="str">
        <x:v>天</x:v>
      </x:c>
    </x:row>
    <x:row r="558">
      <x:c r="A558" t="str">
        <x:v>復健動力科</x:v>
      </x:c>
      <x:c r="B558" t="str">
        <x:v>FE0143</x:v>
      </x:c>
      <x:c r="C558" t="str">
        <x:v>SF062</x:v>
      </x:c>
      <x:c r="D558" t="str">
        <x:v>住院醫師訓練計畫</x:v>
      </x:c>
      <x:c r="E558" t="n">
        <x:v>5</x:v>
      </x:c>
      <x:c r="F558" t="n">
        <x:v>3</x:v>
      </x:c>
      <x:c r="G558" t="n">
        <x:v>2</x:v>
      </x:c>
      <x:c r="H558" t="str">
        <x:v>0-19</x:v>
      </x:c>
      <x:c r="I558" t="n">
        <x:v>1</x:v>
      </x:c>
      <x:c r="J558" t="str">
        <x:v>蕁麻疹反覆發作</x:v>
      </x:c>
      <x:c r="K558" t="str">
        <x:v>急症初判與轉診時機</x:v>
      </x:c>
      <x:c r="L558" t="n">
        <x:v>1</x:v>
      </x:c>
      <x:c r="M558" t="n">
        <x:v>6</x:v>
      </x:c>
      <x:c r="N558" t="n">
        <x:v>6</x:v>
      </x:c>
      <x:c r="O558" t="n">
        <x:v>6</x:v>
      </x:c>
      <x:c r="P558" t="n">
        <x:v>6</x:v>
      </x:c>
      <x:c r="Q558" t="n">
        <x:v>5</x:v>
      </x:c>
      <x:c r="R558" t="n">
        <x:v>6</x:v>
      </x:c>
      <x:c r="S558" t="n">
        <x:v>5</x:v>
      </x:c>
      <x:c r="T558" t="n">
        <x:v>60</x:v>
      </x:c>
      <x:c r="U558" t="n">
        <x:v>5</x:v>
      </x:c>
      <x:c r="V558" t="str">
        <x:v>能主動點出三處改進之處並引導學員即時修正，且在處理急症初判與轉診時機等疑難狀況時，能以身作則進行示範，展現典範。</x:v>
      </x:c>
      <x:c r="W558"/>
      <x:c r="X558" t="str">
        <x:v>指導教師</x:v>
      </x:c>
      <x:c r="Y558"/>
      <x:c r="Z558" t="n">
        <x:v>6</x:v>
      </x:c>
      <x:c r="AA558" t="str">
        <x:v>2024-Q2</x:v>
      </x:c>
      <x:c r="AB558" t="str">
        <x:v>分鐘</x:v>
      </x:c>
      <x:c r="AC558" t="str">
        <x:v>天</x:v>
      </x:c>
    </x:row>
    <x:row r="559">
      <x:c r="A559" t="str">
        <x:v>復健動力科</x:v>
      </x:c>
      <x:c r="B559" t="str">
        <x:v>FE0143</x:v>
      </x:c>
      <x:c r="C559" t="str">
        <x:v>SF062</x:v>
      </x:c>
      <x:c r="D559" t="str">
        <x:v>一般臨床訓練</x:v>
      </x:c>
      <x:c r="E559" t="n">
        <x:v>7</x:v>
      </x:c>
      <x:c r="F559" t="n">
        <x:v>3</x:v>
      </x:c>
      <x:c r="G559" t="n">
        <x:v>2</x:v>
      </x:c>
      <x:c r="H559" t="str">
        <x:v>80+</x:v>
      </x:c>
      <x:c r="I559" t="n">
        <x:v>2</x:v>
      </x:c>
      <x:c r="J559" t="str">
        <x:v>疫苗不良事件觀察</x:v>
      </x:c>
      <x:c r="K559" t="str">
        <x:v>無菌操作與術後照護</x:v>
      </x:c>
      <x:c r="L559"/>
      <x:c r="M559"/>
      <x:c r="N559" t="n">
        <x:v>6</x:v>
      </x:c>
      <x:c r="O559" t="n">
        <x:v>5</x:v>
      </x:c>
      <x:c r="P559"/>
      <x:c r="Q559" t="n">
        <x:v>6</x:v>
      </x:c>
      <x:c r="R559" t="n">
        <x:v>6</x:v>
      </x:c>
      <x:c r="S559" t="n">
        <x:v>4</x:v>
      </x:c>
      <x:c r="T559" t="n">
        <x:v>2</x:v>
      </x:c>
      <x:c r="U559" t="n">
        <x:v>5</x:v>
      </x:c>
      <x:c r="V559" t="str">
        <x:v>教學資源設備齊全，模型圖卡應有盡有；教學過程亦主動撥時間複盤學員表現，成效明顯。</x:v>
      </x:c>
      <x:c r="W559"/>
      <x:c r="X559" t="str">
        <x:v>臨床教師</x:v>
      </x:c>
      <x:c r="Y559" t="str">
        <x:v>下階段針對「延遲回饋」制定改進行動，並主動請教師複核。</x:v>
      </x:c>
      <x:c r="Z559"/>
      <x:c r="AA559" t="str">
        <x:v>2024-Q2</x:v>
      </x:c>
      <x:c r="AB559" t="str">
        <x:v>分鐘</x:v>
      </x:c>
      <x:c r="AC559" t="str">
        <x:v>天</x:v>
      </x:c>
    </x:row>
    <x:row r="560">
      <x:c r="A560" t="str">
        <x:v>復健動力科</x:v>
      </x:c>
      <x:c r="B560" t="str">
        <x:v>FE0144</x:v>
      </x:c>
      <x:c r="C560" t="str">
        <x:v>SF063</x:v>
      </x:c>
      <x:c r="D560" t="str">
        <x:v>實習醫學生訓練計畫</x:v>
      </x:c>
      <x:c r="E560" t="n">
        <x:v>1</x:v>
      </x:c>
      <x:c r="F560" t="n">
        <x:v>1</x:v>
      </x:c>
      <x:c r="G560" t="n">
        <x:v>1</x:v>
      </x:c>
      <x:c r="H560" t="str">
        <x:v>40-59</x:v>
      </x:c>
      <x:c r="I560" t="n">
        <x:v>1</x:v>
      </x:c>
      <x:c r="J560" t="str">
        <x:v>甲狀腺結節追蹤</x:v>
      </x:c>
      <x:c r="K560" t="str">
        <x:v>人文關懷與倫理敏感</x:v>
      </x:c>
      <x:c r="L560"/>
      <x:c r="M560"/>
      <x:c r="N560" t="n">
        <x:v>6</x:v>
      </x:c>
      <x:c r="O560"/>
      <x:c r="P560" t="n">
        <x:v>6</x:v>
      </x:c>
      <x:c r="Q560"/>
      <x:c r="R560" t="n">
        <x:v>5</x:v>
      </x:c>
      <x:c r="S560" t="n">
        <x:v>6</x:v>
      </x:c>
      <x:c r="T560" t="n">
        <x:v>2</x:v>
      </x:c>
      <x:c r="U560" t="n">
        <x:v>1</x:v>
      </x:c>
      <x:c r="V560" t="str">
        <x:v>授課內容具體且教學設備齊全，透過富含人文關懷與倫理敏度的舉例說明，讓復健動力科病房學員能充分練習並快速吸收。</x:v>
      </x:c>
      <x:c r="W560"/>
      <x:c r="X560" t="str">
        <x:v>臨床教師</x:v>
      </x:c>
      <x:c r="Y560" t="str">
        <x:v>下階段針對「時間失守」制定改進行動，並主動請教師複核。</x:v>
      </x:c>
      <x:c r="Z560" t="n">
        <x:v>6</x:v>
      </x:c>
      <x:c r="AA560" t="str">
        <x:v>2024-Q3</x:v>
      </x:c>
      <x:c r="AB560" t="str">
        <x:v>分鐘</x:v>
      </x:c>
      <x:c r="AC560" t="str">
        <x:v>天</x:v>
      </x:c>
    </x:row>
    <x:row r="561">
      <x:c r="A561" t="str">
        <x:v>小兒加護科</x:v>
      </x:c>
      <x:c r="B561" t="str">
        <x:v>FE0145</x:v>
      </x:c>
      <x:c r="C561" t="str">
        <x:v>SF064</x:v>
      </x:c>
      <x:c r="D561" t="str">
        <x:v>專科醫師在訓計畫</x:v>
      </x:c>
      <x:c r="E561" t="n">
        <x:v>7</x:v>
      </x:c>
      <x:c r="F561" t="n">
        <x:v>2</x:v>
      </x:c>
      <x:c r="G561" t="n">
        <x:v>1</x:v>
      </x:c>
      <x:c r="H561" t="str">
        <x:v>60-79</x:v>
      </x:c>
      <x:c r="I561" t="n">
        <x:v>1</x:v>
      </x:c>
      <x:c r="J561" t="str">
        <x:v>靜脈栓塞追蹤</x:v>
      </x:c>
      <x:c r="K561"/>
      <x:c r="L561" t="n">
        <x:v>2</x:v>
      </x:c>
      <x:c r="M561"/>
      <x:c r="N561" t="n">
        <x:v>4</x:v>
      </x:c>
      <x:c r="O561" t="n">
        <x:v>5</x:v>
      </x:c>
      <x:c r="P561"/>
      <x:c r="Q561" t="n">
        <x:v>5</x:v>
      </x:c>
      <x:c r="R561" t="n">
        <x:v>5</x:v>
      </x:c>
      <x:c r="S561" t="n">
        <x:v>4</x:v>
      </x:c>
      <x:c r="T561" t="n">
        <x:v>2</x:v>
      </x:c>
      <x:c r="U561" t="n">
        <x:v>7</x:v>
      </x:c>
      <x:c r="V561" t="str">
        <x:v>該生展現典範風範，透過穩定處理病例多樣的小兒加護科病人，在靜脈栓塞追蹤中提煉出多個觀察點。其於午間查房時親身示範蹲下與病人溝通，以榜樣取代說理，彰顯卓越臨床素養。</x:v>
      </x:c>
      <x:c r="W561" t="str">
        <x:v>因教師兼太多導致人手不足，床邊教學與午間查房需持續觀察；惟遲到及報告未評完即早退之情形屢見不鮮，亟待改善。</x:v>
      </x:c>
      <x:c r="X561" t="str">
        <x:v>指導教師</x:v>
      </x:c>
      <x:c r="Y561"/>
      <x:c r="Z561"/>
      <x:c r="AA561" t="str">
        <x:v>2023-Q1</x:v>
      </x:c>
      <x:c r="AB561" t="str">
        <x:v>分鐘</x:v>
      </x:c>
      <x:c r="AC561" t="str">
        <x:v>天</x:v>
      </x:c>
    </x:row>
    <x:row r="562">
      <x:c r="A562" t="str">
        <x:v>小兒加護科</x:v>
      </x:c>
      <x:c r="B562" t="str">
        <x:v>FE0145</x:v>
      </x:c>
      <x:c r="C562" t="str">
        <x:v>SF064</x:v>
      </x:c>
      <x:c r="D562" t="str">
        <x:v>專科護理師學員計畫</x:v>
      </x:c>
      <x:c r="E562"/>
      <x:c r="F562" t="n">
        <x:v>2</x:v>
      </x:c>
      <x:c r="G562" t="n">
        <x:v>1</x:v>
      </x:c>
      <x:c r="H562" t="str">
        <x:v>60-79</x:v>
      </x:c>
      <x:c r="I562" t="n">
        <x:v>2</x:v>
      </x:c>
      <x:c r="J562" t="str">
        <x:v>下背痛（機械性）</x:v>
      </x:c>
      <x:c r="K562" t="str">
        <x:v>衛教表達與資源運用</x:v>
      </x:c>
      <x:c r="L562" t="n">
        <x:v>3</x:v>
      </x:c>
      <x:c r="M562" t="n">
        <x:v>5</x:v>
      </x:c>
      <x:c r="N562"/>
      <x:c r="O562" t="n">
        <x:v>5</x:v>
      </x:c>
      <x:c r="P562" t="n">
        <x:v>5</x:v>
      </x:c>
      <x:c r="Q562"/>
      <x:c r="R562" t="n">
        <x:v>5</x:v>
      </x:c>
      <x:c r="S562" t="n">
        <x:v>4</x:v>
      </x:c>
      <x:c r="T562" t="n">
        <x:v>20</x:v>
      </x:c>
      <x:c r="U562" t="n">
        <x:v>3</x:v>
      </x:c>
      <x:c r="V562"/>
      <x:c r="W562" t="str">
        <x:v>學員請益時常被以再說冷淡應對，顯現其在衛教表達與資源運用環節表現較為消極且尚未穩定。</x:v>
      </x:c>
      <x:c r="X562" t="str">
        <x:v>主治教師</x:v>
      </x:c>
      <x:c r="Y562" t="str">
        <x:v>下階段針對「態度消極」制定改進行動，並主動請教師複核。</x:v>
      </x:c>
      <x:c r="Z562"/>
      <x:c r="AA562" t="str">
        <x:v>2023-Q1</x:v>
      </x:c>
      <x:c r="AB562" t="str">
        <x:v>分鐘</x:v>
      </x:c>
      <x:c r="AC562" t="str">
        <x:v>天</x:v>
      </x:c>
    </x:row>
    <x:row r="563">
      <x:c r="A563" t="str">
        <x:v>小兒加護科</x:v>
      </x:c>
      <x:c r="B563" t="str">
        <x:v>FE0145</x:v>
      </x:c>
      <x:c r="C563" t="str">
        <x:v>SF064</x:v>
      </x:c>
      <x:c r="D563" t="str">
        <x:v>專科護理師學員計畫</x:v>
      </x:c>
      <x:c r="E563" t="n">
        <x:v>1</x:v>
      </x:c>
      <x:c r="F563" t="n">
        <x:v>2</x:v>
      </x:c>
      <x:c r="G563" t="n">
        <x:v>1</x:v>
      </x:c>
      <x:c r="H563" t="str">
        <x:v>60-79</x:v>
      </x:c>
      <x:c r="I563" t="n">
        <x:v>1</x:v>
      </x:c>
      <x:c r="J563" t="str">
        <x:v>產前檢查常規</x:v>
      </x:c>
      <x:c r="K563" t="str">
        <x:v>用藥安全與交互作用</x:v>
      </x:c>
      <x:c r="L563"/>
      <x:c r="M563" t="n">
        <x:v>5</x:v>
      </x:c>
      <x:c r="N563" t="n">
        <x:v>5</x:v>
      </x:c>
      <x:c r="O563" t="n">
        <x:v>6</x:v>
      </x:c>
      <x:c r="P563" t="n">
        <x:v>4</x:v>
      </x:c>
      <x:c r="Q563" t="n">
        <x:v>5</x:v>
      </x:c>
      <x:c r="R563" t="n">
        <x:v>4</x:v>
      </x:c>
      <x:c r="S563" t="n">
        <x:v>4</x:v>
      </x:c>
      <x:c r="T563" t="n">
        <x:v>45</x:v>
      </x:c>
      <x:c r="U563" t="n">
        <x:v>3</x:v>
      </x:c>
      <x:c r="V563" t="str">
        <x:v>建議內容具體且具主動性，於操作結束時即時回顧用藥安全與交互作用環節，讓學員明確掌握明日執行方向。</x:v>
      </x:c>
      <x:c r="W563"/>
      <x:c r="X563" t="str">
        <x:v>主治教師</x:v>
      </x:c>
      <x:c r="Y563" t="str">
        <x:v>下階段針對「態度消極」制定改進行動，並主動請教師複核。</x:v>
      </x:c>
      <x:c r="Z563" t="n">
        <x:v>5</x:v>
      </x:c>
      <x:c r="AA563" t="str">
        <x:v>2023-Q1</x:v>
      </x:c>
      <x:c r="AB563" t="str">
        <x:v>分鐘</x:v>
      </x:c>
      <x:c r="AC563" t="str">
        <x:v>天</x:v>
      </x:c>
    </x:row>
    <x:row r="564">
      <x:c r="A564" t="str">
        <x:v>小兒加護科</x:v>
      </x:c>
      <x:c r="B564" t="str">
        <x:v>FE0146</x:v>
      </x:c>
      <x:c r="C564" t="str">
        <x:v>SF065</x:v>
      </x:c>
      <x:c r="D564" t="str">
        <x:v>專科護理師學員計畫</x:v>
      </x:c>
      <x:c r="E564" t="n">
        <x:v>1</x:v>
      </x:c>
      <x:c r="F564" t="n">
        <x:v>3</x:v>
      </x:c>
      <x:c r="G564" t="n">
        <x:v>2</x:v>
      </x:c>
      <x:c r="H564" t="str">
        <x:v>80+</x:v>
      </x:c>
      <x:c r="I564" t="n">
        <x:v>2</x:v>
      </x:c>
      <x:c r="J564" t="str">
        <x:v>甲狀腺結節追蹤</x:v>
      </x:c>
      <x:c r="K564"/>
      <x:c r="L564" t="n">
        <x:v>3</x:v>
      </x:c>
      <x:c r="M564" t="n">
        <x:v>5</x:v>
      </x:c>
      <x:c r="N564"/>
      <x:c r="O564"/>
      <x:c r="P564"/>
      <x:c r="Q564"/>
      <x:c r="R564"/>
      <x:c r="S564" t="n">
        <x:v>4</x:v>
      </x:c>
      <x:c r="T564" t="n">
        <x:v>20</x:v>
      </x:c>
      <x:c r="U564" t="n">
        <x:v>1</x:v>
      </x:c>
      <x:c r="V564"/>
      <x:c r="W564" t="str">
        <x:v>報告提交數週後仍無進展，熱度已降低，目前仍在進行改進中（午間查房）。</x:v>
      </x:c>
      <x:c r="X564" t="str">
        <x:v>臨床教師</x:v>
      </x:c>
      <x:c r="Y564" t="str">
        <x:v>下階段針對「延遲回饋」制定改進行動，並主動請教師複核。</x:v>
      </x:c>
      <x:c r="Z564" t="n">
        <x:v>5</x:v>
      </x:c>
      <x:c r="AA564" t="str">
        <x:v>2022-Q1</x:v>
      </x:c>
      <x:c r="AB564" t="str">
        <x:v>分鐘</x:v>
      </x:c>
      <x:c r="AC564" t="str">
        <x:v>天</x:v>
      </x:c>
    </x:row>
    <x:row r="565">
      <x:c r="A565" t="str">
        <x:v>小兒加護科</x:v>
      </x:c>
      <x:c r="B565" t="str">
        <x:v>FE0146</x:v>
      </x:c>
      <x:c r="C565" t="str">
        <x:v>SF065</x:v>
      </x:c>
      <x:c r="D565" t="str">
        <x:v>專科醫師在訓計畫</x:v>
      </x:c>
      <x:c r="E565" t="n">
        <x:v>6</x:v>
      </x:c>
      <x:c r="F565" t="n">
        <x:v>3</x:v>
      </x:c>
      <x:c r="G565" t="n">
        <x:v>1</x:v>
      </x:c>
      <x:c r="H565" t="str">
        <x:v>60-79</x:v>
      </x:c>
      <x:c r="I565" t="n">
        <x:v>1</x:v>
      </x:c>
      <x:c r="J565"/>
      <x:c r="K565" t="str">
        <x:v>用藥安全與交互作用</x:v>
      </x:c>
      <x:c r="L565" t="n">
        <x:v>2</x:v>
      </x:c>
      <x:c r="M565"/>
      <x:c r="N565" t="n">
        <x:v>6</x:v>
      </x:c>
      <x:c r="O565" t="n">
        <x:v>5</x:v>
      </x:c>
      <x:c r="P565" t="n">
        <x:v>6</x:v>
      </x:c>
      <x:c r="Q565" t="n">
        <x:v>6</x:v>
      </x:c>
      <x:c r="R565"/>
      <x:c r="S565" t="n">
        <x:v>4</x:v>
      </x:c>
      <x:c r="T565" t="n">
        <x:v>20</x:v>
      </x:c>
      <x:c r="U565" t="n">
        <x:v>2</x:v>
      </x:c>
      <x:c r="V565" t="str">
        <x:v>透過逐字批註與明確措辭回饋，結合病例多樣且具體的教學案例歸納，將零散知識織成網絡並呈現疾病自然史，使學員在藥用安全等環節的進步清晰可見。</x:v>
      </x:c>
      <x:c r="W565" t="str">
        <x:v>評值表收回後延遲數週才歸還，目前仍持續改進用藥安全與交互作用環節。</x:v>
      </x:c>
      <x:c r="X565" t="str">
        <x:v>臨床教師</x:v>
      </x:c>
      <x:c r="Y565" t="str">
        <x:v>下階段針對「延遲回饋」制定改進行動，並主動請教師複核。</x:v>
      </x:c>
      <x:c r="Z565" t="n">
        <x:v>5</x:v>
      </x:c>
      <x:c r="AA565" t="str">
        <x:v>2022-Q1</x:v>
      </x:c>
      <x:c r="AB565" t="str">
        <x:v>分鐘</x:v>
      </x:c>
      <x:c r="AC565" t="str">
        <x:v>天</x:v>
      </x:c>
    </x:row>
    <x:row r="566">
      <x:c r="A566" t="str">
        <x:v>小兒加護科</x:v>
      </x:c>
      <x:c r="B566" t="str">
        <x:v>FE0147</x:v>
      </x:c>
      <x:c r="C566" t="str">
        <x:v>SF066</x:v>
      </x:c>
      <x:c r="D566" t="str">
        <x:v>專科醫師在訓計畫</x:v>
      </x:c>
      <x:c r="E566" t="n">
        <x:v>6</x:v>
      </x:c>
      <x:c r="F566" t="n">
        <x:v>5</x:v>
      </x:c>
      <x:c r="G566" t="n">
        <x:v>2</x:v>
      </x:c>
      <x:c r="H566" t="str">
        <x:v>0-19</x:v>
      </x:c>
      <x:c r="I566" t="n">
        <x:v>1</x:v>
      </x:c>
      <x:c r="J566"/>
      <x:c r="K566"/>
      <x:c r="L566" t="n">
        <x:v>2</x:v>
      </x:c>
      <x:c r="M566"/>
      <x:c r="N566" t="n">
        <x:v>6</x:v>
      </x:c>
      <x:c r="O566"/>
      <x:c r="P566" t="n">
        <x:v>5</x:v>
      </x:c>
      <x:c r="Q566"/>
      <x:c r="R566" t="n">
        <x:v>5</x:v>
      </x:c>
      <x:c r="S566" t="n">
        <x:v>5</x:v>
      </x:c>
      <x:c r="T566" t="n">
        <x:v>5</x:v>
      </x:c>
      <x:c r="U566" t="n">
        <x:v>14</x:v>
      </x:c>
      <x:c r="V566" t="str">
        <x:v>該教學環境病例多樣且設備齊全，確保學員每班皆有穩定且充足的練習機會；同時透過週末值班等實踐，持續以誠信態度引導學員應對倫理兩難，成效顯著。</x:v>
      </x:c>
      <x:c r="W566"/>
      <x:c r="X566" t="str">
        <x:v>主治教師</x:v>
      </x:c>
      <x:c r="Y566" t="str">
        <x:v>下階段針對「模糊回饋」制定改進行動，並主動請教師複核。</x:v>
      </x:c>
      <x:c r="Z566" t="n">
        <x:v>6</x:v>
      </x:c>
      <x:c r="AA566" t="str">
        <x:v>2024-Q3</x:v>
      </x:c>
      <x:c r="AB566" t="str">
        <x:v>分鐘</x:v>
      </x:c>
      <x:c r="AC566" t="str">
        <x:v>天</x:v>
      </x:c>
    </x:row>
    <x:row r="567">
      <x:c r="A567" t="str">
        <x:v>小兒加護科</x:v>
      </x:c>
      <x:c r="B567" t="str">
        <x:v>FE0147</x:v>
      </x:c>
      <x:c r="C567" t="str">
        <x:v>SF066</x:v>
      </x:c>
      <x:c r="D567" t="str">
        <x:v>住院醫師訓練計畫</x:v>
      </x:c>
      <x:c r="E567" t="n">
        <x:v>5</x:v>
      </x:c>
      <x:c r="F567" t="n">
        <x:v>5</x:v>
      </x:c>
      <x:c r="G567" t="n">
        <x:v>2</x:v>
      </x:c>
      <x:c r="H567" t="str">
        <x:v>40-59</x:v>
      </x:c>
      <x:c r="I567" t="n">
        <x:v>2</x:v>
      </x:c>
      <x:c r="J567"/>
      <x:c r="K567" t="str">
        <x:v>團隊溝通交班</x:v>
      </x:c>
      <x:c r="L567"/>
      <x:c r="M567" t="n">
        <x:v>6</x:v>
      </x:c>
      <x:c r="N567" t="n">
        <x:v>5</x:v>
      </x:c>
      <x:c r="O567" t="n">
        <x:v>6</x:v>
      </x:c>
      <x:c r="P567" t="n">
        <x:v>6</x:v>
      </x:c>
      <x:c r="Q567" t="n">
        <x:v>4</x:v>
      </x:c>
      <x:c r="R567" t="n">
        <x:v>6</x:v>
      </x:c>
      <x:c r="S567"/>
      <x:c r="T567" t="n">
        <x:v>5</x:v>
      </x:c>
      <x:c r="U567" t="n">
        <x:v>7</x:v>
      </x:c>
      <x:c r="V567"/>
      <x:c r="W567" t="str">
        <x:v>因設備短缺致老舊模型故障頻繁而中斷教學，且教師常遲到早退，週末值班亦未穩定。</x:v>
      </x:c>
      <x:c r="X567" t="str">
        <x:v>主治教師</x:v>
      </x:c>
      <x:c r="Y567" t="str">
        <x:v>下階段針對「設備短缺」制定改進行動，並主動請教師複核。</x:v>
      </x:c>
      <x:c r="Z567" t="n">
        <x:v>6</x:v>
      </x:c>
      <x:c r="AA567" t="str">
        <x:v>2024-Q3</x:v>
      </x:c>
      <x:c r="AB567" t="str">
        <x:v>分鐘</x:v>
      </x:c>
      <x:c r="AC567" t="str">
        <x:v>天</x:v>
      </x:c>
    </x:row>
    <x:row r="568">
      <x:c r="A568" t="str">
        <x:v>小兒加護科</x:v>
      </x:c>
      <x:c r="B568" t="str">
        <x:v>FE0147</x:v>
      </x:c>
      <x:c r="C568" t="str">
        <x:v>SF066</x:v>
      </x:c>
      <x:c r="D568" t="str">
        <x:v>一般臨床訓練</x:v>
      </x:c>
      <x:c r="E568"/>
      <x:c r="F568" t="n">
        <x:v>5</x:v>
      </x:c>
      <x:c r="G568" t="n">
        <x:v>1</x:v>
      </x:c>
      <x:c r="H568" t="str">
        <x:v>80+</x:v>
      </x:c>
      <x:c r="I568" t="n">
        <x:v>2</x:v>
      </x:c>
      <x:c r="J568" t="str">
        <x:v>第二型糖尿病（初診）</x:v>
      </x:c>
      <x:c r="K568" t="str">
        <x:v>處置優先順序判斷</x:v>
      </x:c>
      <x:c r="L568" t="n">
        <x:v>1</x:v>
      </x:c>
      <x:c r="M568"/>
      <x:c r="N568" t="n">
        <x:v>5</x:v>
      </x:c>
      <x:c r="O568" t="n">
        <x:v>5</x:v>
      </x:c>
      <x:c r="P568"/>
      <x:c r="Q568" t="n">
        <x:v>6</x:v>
      </x:c>
      <x:c r="R568" t="n">
        <x:v>6</x:v>
      </x:c>
      <x:c r="S568" t="n">
        <x:v>5</x:v>
      </x:c>
      <x:c r="T568" t="n">
        <x:v>2</x:v>
      </x:c>
      <x:c r="U568" t="n">
        <x:v>7</x:v>
      </x:c>
      <x:c r="V568" t="str">
        <x:v>在處置優先順序判斷環節，展現極佳的耐心，能細心拆解錯誤原因而非直接給予答案；同時秉持倫理原則，堅持尊重病人權利，並能主動撥出時間進行複盤，表現值得肯定。</x:v>
      </x:c>
      <x:c r="W568" t="str">
        <x:v>持續當眾嚴厲斥責動作慢的學員而毫不在意其感受，顯示於處置優先順序判斷環節仍有待改進。</x:v>
      </x:c>
      <x:c r="X568" t="str">
        <x:v>主治教師</x:v>
      </x:c>
      <x:c r="Y568" t="str">
        <x:v>下階段針對「情緒化批評」制定改進行動，並主動請教師複核。</x:v>
      </x:c>
      <x:c r="Z568" t="n">
        <x:v>6</x:v>
      </x:c>
      <x:c r="AA568" t="str">
        <x:v>2024-Q3</x:v>
      </x:c>
      <x:c r="AB568" t="str">
        <x:v>分鐘</x:v>
      </x:c>
      <x:c r="AC568" t="str">
        <x:v>天</x:v>
      </x:c>
    </x:row>
    <x:row r="569">
      <x:c r="A569" t="str">
        <x:v>小兒加護科</x:v>
      </x:c>
      <x:c r="B569" t="str">
        <x:v>FE0148</x:v>
      </x:c>
      <x:c r="C569" t="str">
        <x:v>SF067</x:v>
      </x:c>
      <x:c r="D569" t="str">
        <x:v>一般臨床訓練</x:v>
      </x:c>
      <x:c r="E569" t="n">
        <x:v>5</x:v>
      </x:c>
      <x:c r="F569" t="n">
        <x:v>5</x:v>
      </x:c>
      <x:c r="G569" t="n">
        <x:v>2</x:v>
      </x:c>
      <x:c r="H569" t="str">
        <x:v>0-19</x:v>
      </x:c>
      <x:c r="I569" t="n">
        <x:v>2</x:v>
      </x:c>
      <x:c r="J569" t="str">
        <x:v>哮喘穩定期</x:v>
      </x:c>
      <x:c r="K569"/>
      <x:c r="L569" t="n">
        <x:v>3</x:v>
      </x:c>
      <x:c r="M569" t="n">
        <x:v>4</x:v>
      </x:c>
      <x:c r="N569"/>
      <x:c r="O569" t="n">
        <x:v>6</x:v>
      </x:c>
      <x:c r="P569" t="n">
        <x:v>6</x:v>
      </x:c>
      <x:c r="Q569"/>
      <x:c r="R569"/>
      <x:c r="S569"/>
      <x:c r="T569" t="n">
        <x:v>30</x:v>
      </x:c>
      <x:c r="U569" t="n">
        <x:v>3</x:v>
      </x:c>
      <x:c r="V569" t="str">
        <x:v>病例多樣且展現教學典範，透過實務示範勝於言教，展現極佳的臨床教學素養，值得肯定。</x:v>
      </x:c>
      <x:c r="W569"/>
      <x:c r="X569" t="str">
        <x:v>臨床教師</x:v>
      </x:c>
      <x:c r="Y569" t="str">
        <x:v>下階段針對「設備短缺」制定改進行動，並主動請教師複核。</x:v>
      </x:c>
      <x:c r="Z569" t="n">
        <x:v>4</x:v>
      </x:c>
      <x:c r="AA569" t="str">
        <x:v>2023-Q3</x:v>
      </x:c>
      <x:c r="AB569" t="str">
        <x:v>分鐘</x:v>
      </x:c>
      <x:c r="AC569" t="str">
        <x:v>天</x:v>
      </x:c>
    </x:row>
    <x:row r="570">
      <x:c r="A570" t="str">
        <x:v>小兒加護科</x:v>
      </x:c>
      <x:c r="B570" t="str">
        <x:v>FE0149</x:v>
      </x:c>
      <x:c r="C570" t="str">
        <x:v>SF068</x:v>
      </x:c>
      <x:c r="D570" t="str">
        <x:v>實習醫學生訓練計畫</x:v>
      </x:c>
      <x:c r="E570" t="n">
        <x:v>2</x:v>
      </x:c>
      <x:c r="F570" t="n">
        <x:v>2</x:v>
      </x:c>
      <x:c r="G570" t="n">
        <x:v>1</x:v>
      </x:c>
      <x:c r="H570" t="str">
        <x:v>40-59</x:v>
      </x:c>
      <x:c r="I570" t="n">
        <x:v>2</x:v>
      </x:c>
      <x:c r="J570"/>
      <x:c r="K570" t="str">
        <x:v>處置優先順序判斷</x:v>
      </x:c>
      <x:c r="L570" t="n">
        <x:v>1</x:v>
      </x:c>
      <x:c r="M570" t="n">
        <x:v>3</x:v>
      </x:c>
      <x:c r="N570" t="n">
        <x:v>5</x:v>
      </x:c>
      <x:c r="O570" t="n">
        <x:v>5</x:v>
      </x:c>
      <x:c r="P570"/>
      <x:c r="Q570" t="n">
        <x:v>4</x:v>
      </x:c>
      <x:c r="R570" t="n">
        <x:v>3</x:v>
      </x:c>
      <x:c r="S570" t="n">
        <x:v>4</x:v>
      </x:c>
      <x:c r="T570" t="n">
        <x:v>1</x:v>
      </x:c>
      <x:c r="U570" t="n">
        <x:v>5</x:v>
      </x:c>
      <x:c r="V570" t="str">
        <x:v>該教師以親手示範無菌操作的嚴謹態度樹立教學典範，且每次表單與示範器材皆設備齊全，確保教學流程順暢與細節到位。</x:v>
      </x:c>
      <x:c r="W570" t="str">
        <x:v>因人手不足導致處置優先順序判斷需重複教學，且對跨科合作採取消極應付，致使聯合教學形同虛設，目前仍持續改進處置判斷之操作。</x:v>
      </x:c>
      <x:c r="X570" t="str">
        <x:v>主治教師</x:v>
      </x:c>
      <x:c r="Y570" t="str">
        <x:v>下階段針對「人手不足」制定改進行動，並主動請教師複核。</x:v>
      </x:c>
      <x:c r="Z570" t="n">
        <x:v>4</x:v>
      </x:c>
      <x:c r="AA570" t="str">
        <x:v>2022-Q2</x:v>
      </x:c>
      <x:c r="AB570" t="str">
        <x:v>分鐘</x:v>
      </x:c>
      <x:c r="AC570" t="str">
        <x:v>天</x:v>
      </x:c>
    </x:row>
    <x:row r="571">
      <x:c r="A571" t="str">
        <x:v>小兒加護科</x:v>
      </x:c>
      <x:c r="B571" t="str">
        <x:v>FE0149</x:v>
      </x:c>
      <x:c r="C571" t="str">
        <x:v>SF068</x:v>
      </x:c>
      <x:c r="D571" t="str">
        <x:v>專科醫師在訓計畫</x:v>
      </x:c>
      <x:c r="E571" t="n">
        <x:v>6</x:v>
      </x:c>
      <x:c r="F571" t="n">
        <x:v>2</x:v>
      </x:c>
      <x:c r="G571" t="n">
        <x:v>1</x:v>
      </x:c>
      <x:c r="H571" t="str">
        <x:v>0-19</x:v>
      </x:c>
      <x:c r="I571" t="n">
        <x:v>2</x:v>
      </x:c>
      <x:c r="J571"/>
      <x:c r="K571" t="str">
        <x:v>急症初判與轉診時機</x:v>
      </x:c>
      <x:c r="L571"/>
      <x:c r="M571" t="n">
        <x:v>3</x:v>
      </x:c>
      <x:c r="N571" t="n">
        <x:v>3</x:v>
      </x:c>
      <x:c r="O571" t="n">
        <x:v>3</x:v>
      </x:c>
      <x:c r="P571"/>
      <x:c r="Q571" t="n">
        <x:v>4</x:v>
      </x:c>
      <x:c r="R571"/>
      <x:c r="S571" t="n">
        <x:v>3</x:v>
      </x:c>
      <x:c r="T571" t="n">
        <x:v>30</x:v>
      </x:c>
      <x:c r="U571" t="n">
        <x:v>5</x:v>
      </x:c>
      <x:c r="V571"/>
      <x:c r="W571"/>
      <x:c r="X571" t="str">
        <x:v>臨床教師</x:v>
      </x:c>
      <x:c r="Y571" t="str">
        <x:v>下階段針對「團隊消極」制定改進行動，並主動請教師複核。</x:v>
      </x:c>
      <x:c r="Z571" t="n">
        <x:v>5</x:v>
      </x:c>
      <x:c r="AA571" t="str">
        <x:v>2022-Q2</x:v>
      </x:c>
      <x:c r="AB571" t="str">
        <x:v>分鐘</x:v>
      </x:c>
      <x:c r="AC571" t="str">
        <x:v>天</x:v>
      </x:c>
    </x:row>
    <x:row r="572">
      <x:c r="A572" t="str">
        <x:v>小兒加護科</x:v>
      </x:c>
      <x:c r="B572" t="str">
        <x:v>FE0150</x:v>
      </x:c>
      <x:c r="C572" t="str">
        <x:v>SF069</x:v>
      </x:c>
      <x:c r="D572" t="str">
        <x:v>住院醫師訓練計畫</x:v>
      </x:c>
      <x:c r="E572" t="n">
        <x:v>8</x:v>
      </x:c>
      <x:c r="F572" t="n">
        <x:v>3</x:v>
      </x:c>
      <x:c r="G572" t="n">
        <x:v>1</x:v>
      </x:c>
      <x:c r="H572" t="str">
        <x:v>20-39</x:v>
      </x:c>
      <x:c r="I572" t="n">
        <x:v>2</x:v>
      </x:c>
      <x:c r="J572" t="str">
        <x:v>群聚熱症候群</x:v>
      </x:c>
      <x:c r="K572" t="str">
        <x:v>醫病溝通與共同決策</x:v>
      </x:c>
      <x:c r="L572"/>
      <x:c r="M572"/>
      <x:c r="N572"/>
      <x:c r="O572" t="n">
        <x:v>6</x:v>
      </x:c>
      <x:c r="P572" t="n">
        <x:v>6</x:v>
      </x:c>
      <x:c r="Q572" t="n">
        <x:v>5</x:v>
      </x:c>
      <x:c r="R572" t="n">
        <x:v>5</x:v>
      </x:c>
      <x:c r="S572" t="n">
        <x:v>5</x:v>
      </x:c>
      <x:c r="T572" t="n">
        <x:v>60</x:v>
      </x:c>
      <x:c r="U572" t="n">
        <x:v>3</x:v>
      </x:c>
      <x:c r="V572" t="str">
        <x:v>老師以身作則準時到崗堪為典範，並展現極高的耐心，對再細微的問題都悉心講解；加上病例多樣，讓學員在一輪見習中視野大開。</x:v>
      </x:c>
      <x:c r="W572" t="str">
        <x:v>由於設備短缺導致模擬器需等待二十分鐘，且週末值班時常因人手不足，導致病房忙碌時學員整個下午無人指導。</x:v>
      </x:c>
      <x:c r="X572" t="str">
        <x:v>指導教師</x:v>
      </x:c>
      <x:c r="Y572" t="str">
        <x:v>下階段針對「設備短缺」制定改進行動，並主動請教師複核。</x:v>
      </x:c>
      <x:c r="Z572" t="n">
        <x:v>5</x:v>
      </x:c>
      <x:c r="AA572" t="str">
        <x:v>2024-Q3</x:v>
      </x:c>
      <x:c r="AB572" t="str">
        <x:v>分鐘</x:v>
      </x:c>
      <x:c r="AC572" t="str">
        <x:v>天</x:v>
      </x:c>
    </x:row>
    <x:row r="573">
      <x:c r="A573" t="str">
        <x:v>小兒加護科</x:v>
      </x:c>
      <x:c r="B573" t="str">
        <x:v>FE0151</x:v>
      </x:c>
      <x:c r="C573" t="str">
        <x:v>SF070</x:v>
      </x:c>
      <x:c r="D573" t="str">
        <x:v>專科醫師在訓計畫</x:v>
      </x:c>
      <x:c r="E573" t="n">
        <x:v>7</x:v>
      </x:c>
      <x:c r="F573" t="n">
        <x:v>1</x:v>
      </x:c>
      <x:c r="G573" t="n">
        <x:v>1</x:v>
      </x:c>
      <x:c r="H573" t="str">
        <x:v>80+</x:v>
      </x:c>
      <x:c r="I573" t="n">
        <x:v>2</x:v>
      </x:c>
      <x:c r="J573" t="str">
        <x:v>群聚熱症候群</x:v>
      </x:c>
      <x:c r="K573" t="str">
        <x:v>時間管理與分工</x:v>
      </x:c>
      <x:c r="L573"/>
      <x:c r="M573" t="n">
        <x:v>5</x:v>
      </x:c>
      <x:c r="N573" t="n">
        <x:v>5</x:v>
      </x:c>
      <x:c r="O573" t="n">
        <x:v>5</x:v>
      </x:c>
      <x:c r="P573"/>
      <x:c r="Q573" t="n">
        <x:v>6</x:v>
      </x:c>
      <x:c r="R573" t="n">
        <x:v>4</x:v>
      </x:c>
      <x:c r="S573"/>
      <x:c r="T573" t="n">
        <x:v>2</x:v>
      </x:c>
      <x:c r="U573" t="n">
        <x:v>5</x:v>
      </x:c>
      <x:c r="V573" t="str">
        <x:v>倫理層面應將尊重病人內化為檢查前說明與取得同意的習慣，具體層面則建議透過舉例闡釋時間管理與分工的拿捏，以助學員快速吸收並看見進步。</x:v>
      </x:c>
      <x:c r="W573"/>
      <x:c r="X573" t="str">
        <x:v>臨床教師</x:v>
      </x:c>
      <x:c r="Y573"/>
      <x:c r="Z573" t="n">
        <x:v>6</x:v>
      </x:c>
      <x:c r="AA573" t="str">
        <x:v>2022-Q2</x:v>
      </x:c>
      <x:c r="AB573" t="str">
        <x:v>分鐘</x:v>
      </x:c>
      <x:c r="AC573" t="str">
        <x:v>天</x:v>
      </x:c>
    </x:row>
    <x:row r="574">
      <x:c r="A574" t="str">
        <x:v>小兒加護科</x:v>
      </x:c>
      <x:c r="B574" t="str">
        <x:v>FE0151</x:v>
      </x:c>
      <x:c r="C574" t="str">
        <x:v>SF070</x:v>
      </x:c>
      <x:c r="D574" t="str">
        <x:v>住院醫師訓練計畫</x:v>
      </x:c>
      <x:c r="E574" t="n">
        <x:v>5</x:v>
      </x:c>
      <x:c r="F574" t="n">
        <x:v>1</x:v>
      </x:c>
      <x:c r="G574" t="n">
        <x:v>2</x:v>
      </x:c>
      <x:c r="H574" t="str">
        <x:v>20-39</x:v>
      </x:c>
      <x:c r="I574" t="n">
        <x:v>2</x:v>
      </x:c>
      <x:c r="J574"/>
      <x:c r="K574" t="str">
        <x:v>急症初判與轉診時機</x:v>
      </x:c>
      <x:c r="L574" t="n">
        <x:v>3</x:v>
      </x:c>
      <x:c r="M574" t="n">
        <x:v>6</x:v>
      </x:c>
      <x:c r="N574" t="n">
        <x:v>4</x:v>
      </x:c>
      <x:c r="O574" t="n">
        <x:v>4</x:v>
      </x:c>
      <x:c r="P574" t="n">
        <x:v>4</x:v>
      </x:c>
      <x:c r="Q574" t="n">
        <x:v>5</x:v>
      </x:c>
      <x:c r="R574"/>
      <x:c r="S574"/>
      <x:c r="T574" t="n">
        <x:v>60</x:v>
      </x:c>
      <x:c r="U574" t="n">
        <x:v>5</x:v>
      </x:c>
      <x:c r="V574" t="str">
        <x:v>病例多樣且具備深度，查房時能循序漸進地引導學員，展現出極佳的耐心與層次分明的教學成效。</x:v>
      </x:c>
      <x:c r="W574"/>
      <x:c r="X574" t="str">
        <x:v>指導教師</x:v>
      </x:c>
      <x:c r="Y574" t="str">
        <x:v>下階段針對「態度消極」制定改進行動，並主動請教師複核。</x:v>
      </x:c>
      <x:c r="Z574" t="n">
        <x:v>6</x:v>
      </x:c>
      <x:c r="AA574" t="str">
        <x:v>2022-Q2</x:v>
      </x:c>
      <x:c r="AB574" t="str">
        <x:v>分鐘</x:v>
      </x:c>
      <x:c r="AC574" t="str">
        <x:v>天</x:v>
      </x:c>
    </x:row>
    <x:row r="575">
      <x:c r="A575" t="str">
        <x:v>小兒加護科</x:v>
      </x:c>
      <x:c r="B575" t="str">
        <x:v>FE0151</x:v>
      </x:c>
      <x:c r="C575" t="str">
        <x:v>SF070</x:v>
      </x:c>
      <x:c r="D575" t="str">
        <x:v>一般臨床訓練</x:v>
      </x:c>
      <x:c r="E575"/>
      <x:c r="F575" t="n">
        <x:v>1</x:v>
      </x:c>
      <x:c r="G575" t="n">
        <x:v>1</x:v>
      </x:c>
      <x:c r="H575" t="str">
        <x:v>60-79</x:v>
      </x:c>
      <x:c r="I575" t="n">
        <x:v>1</x:v>
      </x:c>
      <x:c r="J575" t="str">
        <x:v>戒菸與戒酒諮詢</x:v>
      </x:c>
      <x:c r="K575"/>
      <x:c r="L575"/>
      <x:c r="M575" t="n">
        <x:v>5</x:v>
      </x:c>
      <x:c r="N575" t="n">
        <x:v>4</x:v>
      </x:c>
      <x:c r="O575" t="n">
        <x:v>5</x:v>
      </x:c>
      <x:c r="P575" t="n">
        <x:v>5</x:v>
      </x:c>
      <x:c r="Q575" t="n">
        <x:v>5</x:v>
      </x:c>
      <x:c r="R575"/>
      <x:c r="S575" t="n">
        <x:v>6</x:v>
      </x:c>
      <x:c r="T575" t="n">
        <x:v>2</x:v>
      </x:c>
      <x:c r="U575" t="n">
        <x:v>1</x:v>
      </x:c>
      <x:c r="V575" t="str">
        <x:v>教學內容具體且病例多樣，配合設備齊全的環境與定期的操作示範，使學員能快速吸收並取得明顯成效。</x:v>
      </x:c>
      <x:c r="W575" t="str">
        <x:v>該同事在戒菸與戒酒諮詢討論中常因不成調而發脾氣並當眾批評，導致無人敢發言，且回饋內容模糊籠統，使人無法掌握具體改進方向。</x:v>
      </x:c>
      <x:c r="X575" t="str">
        <x:v>指導教師</x:v>
      </x:c>
      <x:c r="Y575" t="str">
        <x:v>下階段針對「情緒化批評」制定改進行動，並主動請教師複核。</x:v>
      </x:c>
      <x:c r="Z575" t="n">
        <x:v>5</x:v>
      </x:c>
      <x:c r="AA575" t="str">
        <x:v>2022-Q2</x:v>
      </x:c>
      <x:c r="AB575" t="str">
        <x:v>分鐘</x:v>
      </x:c>
      <x:c r="AC575" t="str">
        <x:v>天</x:v>
      </x:c>
    </x:row>
    <x:row r="576">
      <x:c r="A576" t="str">
        <x:v>小兒加護科</x:v>
      </x:c>
      <x:c r="B576" t="str">
        <x:v>FE0151</x:v>
      </x:c>
      <x:c r="C576" t="str">
        <x:v>SF070</x:v>
      </x:c>
      <x:c r="D576" t="str">
        <x:v>住院醫師訓練計畫</x:v>
      </x:c>
      <x:c r="E576" t="n">
        <x:v>5</x:v>
      </x:c>
      <x:c r="F576" t="n">
        <x:v>1</x:v>
      </x:c>
      <x:c r="G576" t="n">
        <x:v>1</x:v>
      </x:c>
      <x:c r="H576" t="str">
        <x:v>80+</x:v>
      </x:c>
      <x:c r="I576" t="n">
        <x:v>2</x:v>
      </x:c>
      <x:c r="J576" t="str">
        <x:v>老人多重用藥評估</x:v>
      </x:c>
      <x:c r="K576" t="str">
        <x:v>急症初判與轉診時機</x:v>
      </x:c>
      <x:c r="L576" t="n">
        <x:v>1</x:v>
      </x:c>
      <x:c r="M576" t="n">
        <x:v>5</x:v>
      </x:c>
      <x:c r="N576" t="n">
        <x:v>5</x:v>
      </x:c>
      <x:c r="O576" t="n">
        <x:v>5</x:v>
      </x:c>
      <x:c r="P576" t="n">
        <x:v>4</x:v>
      </x:c>
      <x:c r="Q576" t="n">
        <x:v>6</x:v>
      </x:c>
      <x:c r="R576" t="n">
        <x:v>5</x:v>
      </x:c>
      <x:c r="S576"/>
      <x:c r="T576" t="n">
        <x:v>30</x:v>
      </x:c>
      <x:c r="U576" t="n">
        <x:v>5</x:v>
      </x:c>
      <x:c r="V576" t="str">
        <x:v>該學員於設備齊全的小兒加護科病房展現主動態度，不僅即時回饋練習紀錄並附補充資料，更將尊重病人倫理內化為取得同意的習慣。</x:v>
      </x:c>
      <x:c r="W576" t="str">
        <x:v>教學事務應對消極，連帶影響周遭人員；此外小兒加護科設備短缺，導致學員需輪流排隊，目前仍在改進中。</x:v>
      </x:c>
      <x:c r="X576" t="str">
        <x:v>指導教師</x:v>
      </x:c>
      <x:c r="Y576"/>
      <x:c r="Z576" t="n">
        <x:v>6</x:v>
      </x:c>
      <x:c r="AA576" t="str">
        <x:v>2022-Q2</x:v>
      </x:c>
      <x:c r="AB576" t="str">
        <x:v>分鐘</x:v>
      </x:c>
      <x:c r="AC576" t="str">
        <x:v>天</x:v>
      </x:c>
    </x:row>
    <x:row r="577">
      <x:c r="A577" t="str">
        <x:v>小兒加護科</x:v>
      </x:c>
      <x:c r="B577" t="str">
        <x:v>FE0151</x:v>
      </x:c>
      <x:c r="C577" t="str">
        <x:v>SF070</x:v>
      </x:c>
      <x:c r="D577" t="str">
        <x:v>實習醫學生訓練計畫</x:v>
      </x:c>
      <x:c r="E577" t="n">
        <x:v>2</x:v>
      </x:c>
      <x:c r="F577" t="n">
        <x:v>1</x:v>
      </x:c>
      <x:c r="G577" t="n">
        <x:v>2</x:v>
      </x:c>
      <x:c r="H577" t="str">
        <x:v>20-39</x:v>
      </x:c>
      <x:c r="I577" t="n">
        <x:v>1</x:v>
      </x:c>
      <x:c r="J577"/>
      <x:c r="K577" t="str">
        <x:v>人文關懷與倫理敏感</x:v>
      </x:c>
      <x:c r="L577" t="n">
        <x:v>3</x:v>
      </x:c>
      <x:c r="M577" t="n">
        <x:v>5</x:v>
      </x:c>
      <x:c r="N577" t="n">
        <x:v>5</x:v>
      </x:c>
      <x:c r="O577" t="n">
        <x:v>6</x:v>
      </x:c>
      <x:c r="P577" t="n">
        <x:v>5</x:v>
      </x:c>
      <x:c r="Q577" t="n">
        <x:v>5</x:v>
      </x:c>
      <x:c r="R577" t="n">
        <x:v>4</x:v>
      </x:c>
      <x:c r="S577"/>
      <x:c r="T577" t="n">
        <x:v>15</x:v>
      </x:c>
      <x:c r="U577" t="n">
        <x:v>3</x:v>
      </x:c>
      <x:c r="V577" t="str">
        <x:v>發現錯誤當下即刻帶領學員當場復盤，展現主動教學態度；現場設備齊全且流程順暢，學員進步明顯。</x:v>
      </x:c>
      <x:c r="W577" t="str">
        <x:v>該生對人文關懷與倫理敏感環節缺乏興趣，致現場氣氛僵硬，且在尚未穩定的小兒加護科門診環境中表現消極。</x:v>
      </x:c>
      <x:c r="X577" t="str">
        <x:v>主治教師</x:v>
      </x:c>
      <x:c r="Y577"/>
      <x:c r="Z577" t="n">
        <x:v>5</x:v>
      </x:c>
      <x:c r="AA577" t="str">
        <x:v>2022-Q2</x:v>
      </x:c>
      <x:c r="AB577" t="str">
        <x:v>分鐘</x:v>
      </x:c>
      <x:c r="AC577" t="str">
        <x:v>天</x:v>
      </x:c>
    </x:row>
    <x:row r="578">
      <x:c r="A578" t="str">
        <x:v>小兒加護科</x:v>
      </x:c>
      <x:c r="B578" t="str">
        <x:v>FE0152</x:v>
      </x:c>
      <x:c r="C578" t="str">
        <x:v>SF071</x:v>
      </x:c>
      <x:c r="D578" t="str">
        <x:v>一般臨床訓練</x:v>
      </x:c>
      <x:c r="E578" t="n">
        <x:v>1</x:v>
      </x:c>
      <x:c r="F578" t="n">
        <x:v>2</x:v>
      </x:c>
      <x:c r="G578" t="n">
        <x:v>2</x:v>
      </x:c>
      <x:c r="H578" t="str">
        <x:v>20-39</x:v>
      </x:c>
      <x:c r="I578" t="n">
        <x:v>1</x:v>
      </x:c>
      <x:c r="J578" t="str">
        <x:v>甲狀腺結節追蹤</x:v>
      </x:c>
      <x:c r="K578" t="str">
        <x:v>處置優先順序判斷</x:v>
      </x:c>
      <x:c r="L578" t="n">
        <x:v>3</x:v>
      </x:c>
      <x:c r="M578" t="n">
        <x:v>5</x:v>
      </x:c>
      <x:c r="N578" t="n">
        <x:v>5</x:v>
      </x:c>
      <x:c r="O578"/>
      <x:c r="P578" t="n">
        <x:v>5</x:v>
      </x:c>
      <x:c r="Q578"/>
      <x:c r="R578" t="n">
        <x:v>5</x:v>
      </x:c>
      <x:c r="S578" t="n">
        <x:v>4</x:v>
      </x:c>
      <x:c r="T578" t="n">
        <x:v>2</x:v>
      </x:c>
      <x:c r="U578" t="n">
        <x:v>2</x:v>
      </x:c>
      <x:c r="V578" t="str">
        <x:v>以主動關心學員卡關處並親手示範後放手讓其嘗試的教學典範，展現了對同樣步驟不厭其煩的耐心與恰到好處的節奏，使學員進步看得見。</x:v>
      </x:c>
      <x:c r="W578"/>
      <x:c r="X578" t="str">
        <x:v>臨床教師</x:v>
      </x:c>
      <x:c r="Y578"/>
      <x:c r="Z578"/>
      <x:c r="AA578" t="str">
        <x:v>2024-Q1</x:v>
      </x:c>
      <x:c r="AB578" t="str">
        <x:v>分鐘</x:v>
      </x:c>
      <x:c r="AC578" t="str">
        <x:v>天</x:v>
      </x:c>
    </x:row>
    <x:row r="579">
      <x:c r="A579" t="str">
        <x:v>小兒加護科</x:v>
      </x:c>
      <x:c r="B579" t="str">
        <x:v>FE0152</x:v>
      </x:c>
      <x:c r="C579" t="str">
        <x:v>SF071</x:v>
      </x:c>
      <x:c r="D579" t="str">
        <x:v>住院醫師訓練計畫</x:v>
      </x:c>
      <x:c r="E579" t="n">
        <x:v>5</x:v>
      </x:c>
      <x:c r="F579" t="n">
        <x:v>2</x:v>
      </x:c>
      <x:c r="G579" t="n">
        <x:v>1</x:v>
      </x:c>
      <x:c r="H579" t="str">
        <x:v>60-79</x:v>
      </x:c>
      <x:c r="I579" t="n">
        <x:v>1</x:v>
      </x:c>
      <x:c r="J579" t="str">
        <x:v>戒菸與戒酒諮詢</x:v>
      </x:c>
      <x:c r="K579"/>
      <x:c r="L579" t="n">
        <x:v>1</x:v>
      </x:c>
      <x:c r="M579" t="n">
        <x:v>4</x:v>
      </x:c>
      <x:c r="N579" t="n">
        <x:v>5</x:v>
      </x:c>
      <x:c r="O579" t="n">
        <x:v>4</x:v>
      </x:c>
      <x:c r="P579" t="n">
        <x:v>5</x:v>
      </x:c>
      <x:c r="Q579" t="n">
        <x:v>5</x:v>
      </x:c>
      <x:c r="R579" t="n">
        <x:v>5</x:v>
      </x:c>
      <x:c r="S579" t="n">
        <x:v>6</x:v>
      </x:c>
      <x:c r="T579" t="n">
        <x:v>2</x:v>
      </x:c>
      <x:c r="U579" t="n">
        <x:v>2</x:v>
      </x:c>
      <x:c r="V579"/>
      <x:c r="W579" t="str">
        <x:v>教學態度較為消極，床旁教學往往僅停留數分鐘便草草結束，有敷衍之嫌，目前仍處於改進階段（小兒加護科門診）。</x:v>
      </x:c>
      <x:c r="X579" t="str">
        <x:v>主治教師</x:v>
      </x:c>
      <x:c r="Y579"/>
      <x:c r="Z579" t="n">
        <x:v>6</x:v>
      </x:c>
      <x:c r="AA579" t="str">
        <x:v>2024-Q1</x:v>
      </x:c>
      <x:c r="AB579" t="str">
        <x:v>分鐘</x:v>
      </x:c>
      <x:c r="AC579" t="str">
        <x:v>天</x:v>
      </x:c>
    </x:row>
    <x:row r="580">
      <x:c r="A580" t="str">
        <x:v>小兒加護科</x:v>
      </x:c>
      <x:c r="B580" t="str">
        <x:v>FE0153</x:v>
      </x:c>
      <x:c r="C580" t="str">
        <x:v>SF072</x:v>
      </x:c>
      <x:c r="D580" t="str">
        <x:v>專科醫師在訓計畫</x:v>
      </x:c>
      <x:c r="E580" t="n">
        <x:v>7</x:v>
      </x:c>
      <x:c r="F580" t="n">
        <x:v>2</x:v>
      </x:c>
      <x:c r="G580" t="n">
        <x:v>2</x:v>
      </x:c>
      <x:c r="H580" t="str">
        <x:v>40-59</x:v>
      </x:c>
      <x:c r="I580" t="n">
        <x:v>1</x:v>
      </x:c>
      <x:c r="J580" t="str">
        <x:v>憂鬱情緒評估</x:v>
      </x:c>
      <x:c r="K580" t="str">
        <x:v>用藥安全與交互作用</x:v>
      </x:c>
      <x:c r="L580" t="n">
        <x:v>1</x:v>
      </x:c>
      <x:c r="M580" t="n">
        <x:v>3</x:v>
      </x:c>
      <x:c r="N580" t="n">
        <x:v>4</x:v>
      </x:c>
      <x:c r="O580"/>
      <x:c r="P580" t="n">
        <x:v>4</x:v>
      </x:c>
      <x:c r="Q580"/>
      <x:c r="R580" t="n">
        <x:v>3</x:v>
      </x:c>
      <x:c r="S580" t="n">
        <x:v>3</x:v>
      </x:c>
      <x:c r="T580" t="n">
        <x:v>15</x:v>
      </x:c>
      <x:c r="U580" t="n">
        <x:v>14</x:v>
      </x:c>
      <x:c r="V580" t="str">
        <x:v>錄影複盤系統完善且憂鬱情緒評估案例回放生動，設備齊全且病例多樣，讓學門時段能看見疾病的自然史。</x:v>
      </x:c>
      <x:c r="W580"/>
      <x:c r="X580" t="str">
        <x:v>主治教師</x:v>
      </x:c>
      <x:c r="Y580" t="str">
        <x:v>下階段針對「延遲回饋」制定改進行動，並主動請教師複核。</x:v>
      </x:c>
      <x:c r="Z580" t="n">
        <x:v>6</x:v>
      </x:c>
      <x:c r="AA580" t="str">
        <x:v>2022-Q4</x:v>
      </x:c>
      <x:c r="AB580" t="str">
        <x:v>分鐘</x:v>
      </x:c>
      <x:c r="AC580" t="str">
        <x:v>天</x:v>
      </x:c>
    </x:row>
    <x:row r="581">
      <x:c r="A581" t="str">
        <x:v>小兒加護科</x:v>
      </x:c>
      <x:c r="B581" t="str">
        <x:v>FE0153</x:v>
      </x:c>
      <x:c r="C581" t="str">
        <x:v>SF072</x:v>
      </x:c>
      <x:c r="D581" t="str">
        <x:v>住院醫師訓練計畫</x:v>
      </x:c>
      <x:c r="E581" t="n">
        <x:v>5</x:v>
      </x:c>
      <x:c r="F581" t="n">
        <x:v>2</x:v>
      </x:c>
      <x:c r="G581" t="n">
        <x:v>2</x:v>
      </x:c>
      <x:c r="H581" t="str">
        <x:v>40-59</x:v>
      </x:c>
      <x:c r="I581" t="n">
        <x:v>2</x:v>
      </x:c>
      <x:c r="J581"/>
      <x:c r="K581" t="str">
        <x:v>急症初判與轉診時機</x:v>
      </x:c>
      <x:c r="L581" t="n">
        <x:v>2</x:v>
      </x:c>
      <x:c r="M581" t="n">
        <x:v>5</x:v>
      </x:c>
      <x:c r="N581"/>
      <x:c r="O581" t="n">
        <x:v>3</x:v>
      </x:c>
      <x:c r="P581" t="n">
        <x:v>5</x:v>
      </x:c>
      <x:c r="Q581" t="n">
        <x:v>4</x:v>
      </x:c>
      <x:c r="R581" t="n">
        <x:v>4</x:v>
      </x:c>
      <x:c r="S581" t="n">
        <x:v>4</x:v>
      </x:c>
      <x:c r="T581" t="n">
        <x:v>30</x:v>
      </x:c>
      <x:c r="U581" t="n">
        <x:v>3</x:v>
      </x:c>
      <x:c r="V581"/>
      <x:c r="W581" t="str">
        <x:v>評語僅以再加油帶過導致方向模糊，令學員一頭霧水；且小兒加護科病房因設備短缺致模擬器排隊二十分鐘，相關改善仍在進行中。</x:v>
      </x:c>
      <x:c r="X581" t="str">
        <x:v>臨床教師</x:v>
      </x:c>
      <x:c r="Y581"/>
      <x:c r="Z581" t="n">
        <x:v>5</x:v>
      </x:c>
      <x:c r="AA581" t="str">
        <x:v>2022-Q4</x:v>
      </x:c>
      <x:c r="AB581" t="str">
        <x:v>分鐘</x:v>
      </x:c>
      <x:c r="AC581" t="str">
        <x:v>天</x:v>
      </x:c>
    </x:row>
    <x:row r="582">
      <x:c r="A582" t="str">
        <x:v>小兒加護科</x:v>
      </x:c>
      <x:c r="B582" t="str">
        <x:v>FE0153</x:v>
      </x:c>
      <x:c r="C582" t="str">
        <x:v>SF072</x:v>
      </x:c>
      <x:c r="D582" t="str">
        <x:v>專科醫師在訓計畫</x:v>
      </x:c>
      <x:c r="E582"/>
      <x:c r="F582" t="n">
        <x:v>2</x:v>
      </x:c>
      <x:c r="G582" t="n">
        <x:v>2</x:v>
      </x:c>
      <x:c r="H582" t="str">
        <x:v>0-19</x:v>
      </x:c>
      <x:c r="I582" t="n">
        <x:v>1</x:v>
      </x:c>
      <x:c r="J582" t="str">
        <x:v>小兒反覆喘息</x:v>
      </x:c>
      <x:c r="K582" t="str">
        <x:v>醫病溝通與共同決策</x:v>
      </x:c>
      <x:c r="L582" t="n">
        <x:v>3</x:v>
      </x:c>
      <x:c r="M582" t="n">
        <x:v>4</x:v>
      </x:c>
      <x:c r="N582" t="n">
        <x:v>5</x:v>
      </x:c>
      <x:c r="O582" t="n">
        <x:v>4</x:v>
      </x:c>
      <x:c r="P582" t="n">
        <x:v>5</x:v>
      </x:c>
      <x:c r="Q582" t="n">
        <x:v>4</x:v>
      </x:c>
      <x:c r="R582" t="n">
        <x:v>4</x:v>
      </x:c>
      <x:c r="S582" t="n">
        <x:v>5</x:v>
      </x:c>
      <x:c r="T582" t="n">
        <x:v>2</x:v>
      </x:c>
      <x:c r="U582" t="n">
        <x:v>5</x:v>
      </x:c>
      <x:c r="V582" t="str">
        <x:v>該醫師以極大的耐心細心講解各類問題，並堅守倫理原則尊重病人的拒絕權利，展現出值得肯定的正直態度。</x:v>
      </x:c>
      <x:c r="W582" t="str">
        <x:v>門診時段常因設備短缺而需長時間等待模擬器，導致整體體驗模糊不清。</x:v>
      </x:c>
      <x:c r="X582" t="str">
        <x:v>主治教師</x:v>
      </x:c>
      <x:c r="Y582"/>
      <x:c r="Z582"/>
      <x:c r="AA582" t="str">
        <x:v>2022-Q4</x:v>
      </x:c>
      <x:c r="AB582" t="str">
        <x:v>分鐘</x:v>
      </x:c>
      <x:c r="AC582" t="str">
        <x:v>天</x:v>
      </x:c>
    </x:row>
    <x:row r="583">
      <x:c r="A583" t="str">
        <x:v>小兒加護科</x:v>
      </x:c>
      <x:c r="B583" t="str">
        <x:v>FE0153</x:v>
      </x:c>
      <x:c r="C583" t="str">
        <x:v>SF072</x:v>
      </x:c>
      <x:c r="D583" t="str">
        <x:v>專科醫師在訓計畫</x:v>
      </x:c>
      <x:c r="E583"/>
      <x:c r="F583" t="n">
        <x:v>2</x:v>
      </x:c>
      <x:c r="G583" t="n">
        <x:v>1</x:v>
      </x:c>
      <x:c r="H583" t="str">
        <x:v>80+</x:v>
      </x:c>
      <x:c r="I583" t="n">
        <x:v>2</x:v>
      </x:c>
      <x:c r="J583"/>
      <x:c r="K583"/>
      <x:c r="L583" t="n">
        <x:v>2</x:v>
      </x:c>
      <x:c r="M583"/>
      <x:c r="N583" t="n">
        <x:v>4</x:v>
      </x:c>
      <x:c r="O583" t="n">
        <x:v>3</x:v>
      </x:c>
      <x:c r="P583"/>
      <x:c r="Q583" t="n">
        <x:v>4</x:v>
      </x:c>
      <x:c r="R583"/>
      <x:c r="S583" t="n">
        <x:v>5</x:v>
      </x:c>
      <x:c r="T583" t="n">
        <x:v>60</x:v>
      </x:c>
      <x:c r="U583" t="n">
        <x:v>3</x:v>
      </x:c>
      <x:c r="V583" t="str">
        <x:v>示範如何親身向下與病人溝通，展現榜樣的力量；小兒加護病患數穩定，僅透過高血壓調整期即可討論出多項觀察點，成效明顯且病例多樣。</x:v>
      </x:c>
      <x:c r="W583"/>
      <x:c r="X583" t="str">
        <x:v>主治教師</x:v>
      </x:c>
      <x:c r="Y583" t="str">
        <x:v>下階段針對「情緒化批評」制定改進行動，並主動請教師複核。</x:v>
      </x:c>
      <x:c r="Z583" t="n">
        <x:v>4</x:v>
      </x:c>
      <x:c r="AA583" t="str">
        <x:v>2022-Q4</x:v>
      </x:c>
      <x:c r="AB583" t="str">
        <x:v>分鐘</x:v>
      </x:c>
      <x:c r="AC583" t="str">
        <x:v>天</x:v>
      </x:c>
    </x:row>
    <x:row r="584">
      <x:c r="A584" t="str">
        <x:v>小兒加護科</x:v>
      </x:c>
      <x:c r="B584" t="str">
        <x:v>FE0154</x:v>
      </x:c>
      <x:c r="C584" t="str">
        <x:v>SF073</x:v>
      </x:c>
      <x:c r="D584" t="str">
        <x:v>專科護理師學員計畫</x:v>
      </x:c>
      <x:c r="E584"/>
      <x:c r="F584" t="n">
        <x:v>2</x:v>
      </x:c>
      <x:c r="G584" t="n">
        <x:v>2</x:v>
      </x:c>
      <x:c r="H584" t="str">
        <x:v>0-19</x:v>
      </x:c>
      <x:c r="I584" t="n">
        <x:v>1</x:v>
      </x:c>
      <x:c r="J584" t="str">
        <x:v>下背痛（機械性）</x:v>
      </x:c>
      <x:c r="K584" t="str">
        <x:v>處置優先順序判斷</x:v>
      </x:c>
      <x:c r="L584"/>
      <x:c r="M584" t="n">
        <x:v>5</x:v>
      </x:c>
      <x:c r="N584" t="n">
        <x:v>5</x:v>
      </x:c>
      <x:c r="O584"/>
      <x:c r="P584"/>
      <x:c r="Q584"/>
      <x:c r="R584" t="n">
        <x:v>4</x:v>
      </x:c>
      <x:c r="S584" t="n">
        <x:v>3</x:v>
      </x:c>
      <x:c r="T584" t="n">
        <x:v>1</x:v>
      </x:c>
      <x:c r="U584" t="n">
        <x:v>3</x:v>
      </x:c>
      <x:c r="V584" t="str">
        <x:v>回饋針對性強且具體，正中下背痛（機械性）推理的要害，並在處置優先順序判斷環節成效明顯。此外，每次練習時設備齊全，無需爭搶儀器。</x:v>
      </x:c>
      <x:c r="W584" t="str">
        <x:v>報告提交後因延遲數週未獲回應導致熱度消退，且處置優先順序判斷環節受設備短缺影響，僅模擬器排隊便耗時二十分鐘。</x:v>
      </x:c>
      <x:c r="X584" t="str">
        <x:v>臨床教師</x:v>
      </x:c>
      <x:c r="Y584" t="str">
        <x:v>下階段針對「延遲回饋」制定改進行動，並主動請教師複核。</x:v>
      </x:c>
      <x:c r="Z584" t="n">
        <x:v>4</x:v>
      </x:c>
      <x:c r="AA584" t="str">
        <x:v>2023-Q1</x:v>
      </x:c>
      <x:c r="AB584" t="str">
        <x:v>分鐘</x:v>
      </x:c>
      <x:c r="AC584" t="str">
        <x:v>天</x:v>
      </x:c>
    </x:row>
    <x:row r="585">
      <x:c r="A585" t="str">
        <x:v>小兒加護科</x:v>
      </x:c>
      <x:c r="B585" t="str">
        <x:v>FE0154</x:v>
      </x:c>
      <x:c r="C585" t="str">
        <x:v>SF073</x:v>
      </x:c>
      <x:c r="D585" t="str">
        <x:v>專科醫師在訓計畫</x:v>
      </x:c>
      <x:c r="E585" t="n">
        <x:v>6</x:v>
      </x:c>
      <x:c r="F585" t="n">
        <x:v>2</x:v>
      </x:c>
      <x:c r="G585" t="n">
        <x:v>1</x:v>
      </x:c>
      <x:c r="H585" t="str">
        <x:v>20-39</x:v>
      </x:c>
      <x:c r="I585" t="n">
        <x:v>1</x:v>
      </x:c>
      <x:c r="J585" t="str">
        <x:v>輕度頭部外傷（觀察）</x:v>
      </x:c>
      <x:c r="K585" t="str">
        <x:v>臨床推理與鑑別診斷</x:v>
      </x:c>
      <x:c r="L585" t="n">
        <x:v>3</x:v>
      </x:c>
      <x:c r="M585" t="n">
        <x:v>5</x:v>
      </x:c>
      <x:c r="N585" t="n">
        <x:v>4</x:v>
      </x:c>
      <x:c r="O585"/>
      <x:c r="P585" t="n">
        <x:v>4</x:v>
      </x:c>
      <x:c r="Q585"/>
      <x:c r="R585" t="n">
        <x:v>4</x:v>
      </x:c>
      <x:c r="S585" t="n">
        <x:v>4</x:v>
      </x:c>
      <x:c r="T585" t="n">
        <x:v>30</x:v>
      </x:c>
      <x:c r="U585" t="n">
        <x:v>1</x:v>
      </x:c>
      <x:c r="V585"/>
      <x:c r="W585" t="str">
        <x:v>對錯誤表現消極，僅冷淡放過而未給予提醒；卻常當眾批評動作較慢的學員，無視他人感受，仍需於門診時段改進。</x:v>
      </x:c>
      <x:c r="X585" t="str">
        <x:v>指導教師</x:v>
      </x:c>
      <x:c r="Y585" t="str">
        <x:v>下階段針對「態度消極」制定改進行動，並主動請教師複核。</x:v>
      </x:c>
      <x:c r="Z585" t="n">
        <x:v>3</x:v>
      </x:c>
      <x:c r="AA585" t="str">
        <x:v>2023-Q1</x:v>
      </x:c>
      <x:c r="AB585" t="str">
        <x:v>分鐘</x:v>
      </x:c>
      <x:c r="AC585" t="str">
        <x:v>天</x:v>
      </x:c>
    </x:row>
    <x:row r="586">
      <x:c r="A586" t="str">
        <x:v>小兒加護科</x:v>
      </x:c>
      <x:c r="B586" t="str">
        <x:v>FE0154</x:v>
      </x:c>
      <x:c r="C586" t="str">
        <x:v>SF073</x:v>
      </x:c>
      <x:c r="D586" t="str">
        <x:v>一般臨床訓練</x:v>
      </x:c>
      <x:c r="E586" t="n">
        <x:v>6</x:v>
      </x:c>
      <x:c r="F586" t="n">
        <x:v>2</x:v>
      </x:c>
      <x:c r="G586" t="n">
        <x:v>2</x:v>
      </x:c>
      <x:c r="H586" t="str">
        <x:v>60-79</x:v>
      </x:c>
      <x:c r="I586" t="n">
        <x:v>1</x:v>
      </x:c>
      <x:c r="J586" t="str">
        <x:v>營養不良介入</x:v>
      </x:c>
      <x:c r="K586" t="str">
        <x:v>處置優先順序判斷</x:v>
      </x:c>
      <x:c r="L586"/>
      <x:c r="M586" t="n">
        <x:v>5</x:v>
      </x:c>
      <x:c r="N586" t="n">
        <x:v>4</x:v>
      </x:c>
      <x:c r="O586" t="n">
        <x:v>4</x:v>
      </x:c>
      <x:c r="P586" t="n">
        <x:v>5</x:v>
      </x:c>
      <x:c r="Q586" t="n">
        <x:v>5</x:v>
      </x:c>
      <x:c r="R586" t="n">
        <x:v>5</x:v>
      </x:c>
      <x:c r="S586"/>
      <x:c r="T586" t="n">
        <x:v>15</x:v>
      </x:c>
      <x:c r="U586" t="n">
        <x:v>7</x:v>
      </x:c>
      <x:c r="V586" t="str">
        <x:v>教學時始終堅持倫理規範，務必確認病人隱私並拉好簾子；查房結束前亦會主動關心學員學習狀況，進步有目共睹。</x:v>
      </x:c>
      <x:c r="W586"/>
      <x:c r="X586" t="str">
        <x:v>指導教師</x:v>
      </x:c>
      <x:c r="Y586" t="str">
        <x:v>下階段針對「設備短缺」制定改進行動，並主動請教師複核。</x:v>
      </x:c>
      <x:c r="Z586"/>
      <x:c r="AA586" t="str">
        <x:v>2023-Q1</x:v>
      </x:c>
      <x:c r="AB586" t="str">
        <x:v>分鐘</x:v>
      </x:c>
      <x:c r="AC586" t="str">
        <x:v>天</x:v>
      </x:c>
    </x:row>
    <x:row r="587">
      <x:c r="A587" t="str">
        <x:v>小兒加護科</x:v>
      </x:c>
      <x:c r="B587" t="str">
        <x:v>FE0154</x:v>
      </x:c>
      <x:c r="C587" t="str">
        <x:v>SF073</x:v>
      </x:c>
      <x:c r="D587" t="str">
        <x:v>一般臨床訓練</x:v>
      </x:c>
      <x:c r="E587" t="n">
        <x:v>5</x:v>
      </x:c>
      <x:c r="F587" t="n">
        <x:v>2</x:v>
      </x:c>
      <x:c r="G587" t="n">
        <x:v>2</x:v>
      </x:c>
      <x:c r="H587" t="str">
        <x:v>60-79</x:v>
      </x:c>
      <x:c r="I587" t="n">
        <x:v>2</x:v>
      </x:c>
      <x:c r="J587" t="str">
        <x:v>營養不良介入</x:v>
      </x:c>
      <x:c r="K587" t="str">
        <x:v>無菌操作與術後照護</x:v>
      </x:c>
      <x:c r="L587" t="n">
        <x:v>3</x:v>
      </x:c>
      <x:c r="M587" t="n">
        <x:v>5</x:v>
      </x:c>
      <x:c r="N587" t="n">
        <x:v>4</x:v>
      </x:c>
      <x:c r="O587"/>
      <x:c r="P587" t="n">
        <x:v>4</x:v>
      </x:c>
      <x:c r="Q587" t="n">
        <x:v>4</x:v>
      </x:c>
      <x:c r="R587"/>
      <x:c r="S587" t="n">
        <x:v>4</x:v>
      </x:c>
      <x:c r="T587" t="n">
        <x:v>45</x:v>
      </x:c>
      <x:c r="U587" t="n">
        <x:v>5</x:v>
      </x:c>
      <x:c r="V587" t="str">
        <x:v>教導學員以誠信態度面對倫理兩難，並在洗手與溝通等細節中展現榜樣，值得肯定。</x:v>
      </x:c>
      <x:c r="W587" t="str">
        <x:v>回饋機制因延遲導致教學循環中斷，且內容過於模糊籠統，難以明確改進方向。</x:v>
      </x:c>
      <x:c r="X587" t="str">
        <x:v>臨床教師</x:v>
      </x:c>
      <x:c r="Y587"/>
      <x:c r="Z587" t="n">
        <x:v>5</x:v>
      </x:c>
      <x:c r="AA587" t="str">
        <x:v>2023-Q1</x:v>
      </x:c>
      <x:c r="AB587" t="str">
        <x:v>分鐘</x:v>
      </x:c>
      <x:c r="AC587" t="str">
        <x:v>天</x:v>
      </x:c>
    </x:row>
    <x:row r="588">
      <x:c r="A588" t="str">
        <x:v>婦女健康科</x:v>
      </x:c>
      <x:c r="B588" t="str">
        <x:v>FE0155</x:v>
      </x:c>
      <x:c r="C588" t="str">
        <x:v>SF074</x:v>
      </x:c>
      <x:c r="D588" t="str">
        <x:v>專科醫師在訓計畫</x:v>
      </x:c>
      <x:c r="E588" t="n">
        <x:v>5</x:v>
      </x:c>
      <x:c r="F588" t="n">
        <x:v>6</x:v>
      </x:c>
      <x:c r="G588" t="n">
        <x:v>2</x:v>
      </x:c>
      <x:c r="H588" t="str">
        <x:v>0-19</x:v>
      </x:c>
      <x:c r="I588" t="n">
        <x:v>2</x:v>
      </x:c>
      <x:c r="J588" t="str">
        <x:v>產前檢查常規</x:v>
      </x:c>
      <x:c r="K588" t="str">
        <x:v>病史詢問與理學檢查</x:v>
      </x:c>
      <x:c r="L588"/>
      <x:c r="M588" t="n">
        <x:v>5</x:v>
      </x:c>
      <x:c r="N588" t="n">
        <x:v>5</x:v>
      </x:c>
      <x:c r="O588" t="n">
        <x:v>5</x:v>
      </x:c>
      <x:c r="P588" t="n">
        <x:v>6</x:v>
      </x:c>
      <x:c r="Q588"/>
      <x:c r="R588" t="n">
        <x:v>5</x:v>
      </x:c>
      <x:c r="S588" t="n">
        <x:v>5</x:v>
      </x:c>
      <x:c r="T588" t="n">
        <x:v>20</x:v>
      </x:c>
      <x:c r="U588" t="n">
        <x:v>14</x:v>
      </x:c>
      <x:c r="V588"/>
      <x:c r="W588" t="str">
        <x:v>教學表述模糊且態度消極，令學員無所適從，對錯誤亦缺乏應有的叮嚀與指正。</x:v>
      </x:c>
      <x:c r="X588" t="str">
        <x:v>主治教師</x:v>
      </x:c>
      <x:c r="Y588" t="str">
        <x:v>下階段針對「模糊回饋」制定改進行動，並主動請教師複核。</x:v>
      </x:c>
      <x:c r="Z588" t="n">
        <x:v>6</x:v>
      </x:c>
      <x:c r="AA588" t="str">
        <x:v>2023-Q3</x:v>
      </x:c>
      <x:c r="AB588" t="str">
        <x:v>分鐘</x:v>
      </x:c>
      <x:c r="AC588" t="str">
        <x:v>天</x:v>
      </x:c>
    </x:row>
    <x:row r="589">
      <x:c r="A589" t="str">
        <x:v>婦女健康科</x:v>
      </x:c>
      <x:c r="B589" t="str">
        <x:v>FE0155</x:v>
      </x:c>
      <x:c r="C589" t="str">
        <x:v>SF074</x:v>
      </x:c>
      <x:c r="D589" t="str">
        <x:v>住院醫師訓練計畫</x:v>
      </x:c>
      <x:c r="E589"/>
      <x:c r="F589" t="n">
        <x:v>6</x:v>
      </x:c>
      <x:c r="G589" t="n">
        <x:v>2</x:v>
      </x:c>
      <x:c r="H589" t="str">
        <x:v>80+</x:v>
      </x:c>
      <x:c r="I589" t="n">
        <x:v>1</x:v>
      </x:c>
      <x:c r="J589" t="str">
        <x:v>群聚熱症候群</x:v>
      </x:c>
      <x:c r="K589" t="str">
        <x:v>處置優先順序判斷</x:v>
      </x:c>
      <x:c r="L589"/>
      <x:c r="M589" t="n">
        <x:v>4</x:v>
      </x:c>
      <x:c r="N589" t="n">
        <x:v>6</x:v>
      </x:c>
      <x:c r="O589" t="n">
        <x:v>5</x:v>
      </x:c>
      <x:c r="P589" t="n">
        <x:v>6</x:v>
      </x:c>
      <x:c r="Q589" t="n">
        <x:v>5</x:v>
      </x:c>
      <x:c r="R589" t="n">
        <x:v>4</x:v>
      </x:c>
      <x:c r="S589"/>
      <x:c r="T589" t="n">
        <x:v>20</x:v>
      </x:c>
      <x:c r="U589" t="n">
        <x:v>14</x:v>
      </x:c>
      <x:c r="V589" t="str">
        <x:v>該系統設備齊全且錄影複盤完善，使群聚熱症候群案例回放生動； Instructor 更是主動於操作結束當場召集學員回顧，讓週末值班時的進步清晰可見。</x:v>
      </x:c>
      <x:c r="W589" t="str">
        <x:v>該員常以消極態度當眾批評遲交報告，難堪遠多於教導，且對提問僅敷衍回應，漠不關心。</x:v>
      </x:c>
      <x:c r="X589" t="str">
        <x:v>指導教師</x:v>
      </x:c>
      <x:c r="Y589" t="str">
        <x:v>下階段針對「情緒化批評」制定改進行動，並主動請教師複核。</x:v>
      </x:c>
      <x:c r="Z589" t="n">
        <x:v>6</x:v>
      </x:c>
      <x:c r="AA589" t="str">
        <x:v>2023-Q3</x:v>
      </x:c>
      <x:c r="AB589" t="str">
        <x:v>分鐘</x:v>
      </x:c>
      <x:c r="AC589" t="str">
        <x:v>天</x:v>
      </x:c>
    </x:row>
    <x:row r="590">
      <x:c r="A590" t="str">
        <x:v>婦女健康科</x:v>
      </x:c>
      <x:c r="B590" t="str">
        <x:v>FE0155</x:v>
      </x:c>
      <x:c r="C590" t="str">
        <x:v>SF074</x:v>
      </x:c>
      <x:c r="D590" t="str">
        <x:v>一般臨床訓練</x:v>
      </x:c>
      <x:c r="E590"/>
      <x:c r="F590" t="n">
        <x:v>6</x:v>
      </x:c>
      <x:c r="G590" t="n">
        <x:v>2</x:v>
      </x:c>
      <x:c r="H590" t="str">
        <x:v>40-59</x:v>
      </x:c>
      <x:c r="I590" t="n">
        <x:v>1</x:v>
      </x:c>
      <x:c r="J590" t="str">
        <x:v>下背痛（機械性）</x:v>
      </x:c>
      <x:c r="K590" t="str">
        <x:v>用藥安全與交互作用</x:v>
      </x:c>
      <x:c r="L590"/>
      <x:c r="M590" t="n">
        <x:v>6</x:v>
      </x:c>
      <x:c r="N590" t="n">
        <x:v>5</x:v>
      </x:c>
      <x:c r="O590" t="n">
        <x:v>5</x:v>
      </x:c>
      <x:c r="P590"/>
      <x:c r="Q590" t="n">
        <x:v>6</x:v>
      </x:c>
      <x:c r="R590" t="n">
        <x:v>5</x:v>
      </x:c>
      <x:c r="S590" t="n">
        <x:v>6</x:v>
      </x:c>
      <x:c r="T590" t="n">
        <x:v>5</x:v>
      </x:c>
      <x:c r="U590" t="n">
        <x:v>5</x:v>
      </x:c>
      <x:c r="V590"/>
      <x:c r="W590" t="str">
        <x:v>回饋延遲且內容過於模糊，導致學員難以掌握修改重點，目前表現尚未穩定。</x:v>
      </x:c>
      <x:c r="X590" t="str">
        <x:v>指導教師</x:v>
      </x:c>
      <x:c r="Y590" t="str">
        <x:v>下階段針對「延遲回饋」制定改進行動，並主動請教師複核。</x:v>
      </x:c>
      <x:c r="Z590" t="n">
        <x:v>5</x:v>
      </x:c>
      <x:c r="AA590" t="str">
        <x:v>2023-Q3</x:v>
      </x:c>
      <x:c r="AB590" t="str">
        <x:v>分鐘</x:v>
      </x:c>
      <x:c r="AC590" t="str">
        <x:v>天</x:v>
      </x:c>
    </x:row>
    <x:row r="591">
      <x:c r="A591" t="str">
        <x:v>婦女健康科</x:v>
      </x:c>
      <x:c r="B591" t="str">
        <x:v>FE0155</x:v>
      </x:c>
      <x:c r="C591" t="str">
        <x:v>SF074</x:v>
      </x:c>
      <x:c r="D591" t="str">
        <x:v>住院醫師訓練計畫</x:v>
      </x:c>
      <x:c r="E591" t="n">
        <x:v>5</x:v>
      </x:c>
      <x:c r="F591" t="n">
        <x:v>6</x:v>
      </x:c>
      <x:c r="G591" t="n">
        <x:v>1</x:v>
      </x:c>
      <x:c r="H591" t="str">
        <x:v>60-79</x:v>
      </x:c>
      <x:c r="I591" t="n">
        <x:v>2</x:v>
      </x:c>
      <x:c r="J591" t="str">
        <x:v>第二型糖尿病（初診）</x:v>
      </x:c>
      <x:c r="K591" t="str">
        <x:v>時間管理與分工</x:v>
      </x:c>
      <x:c r="L591" t="n">
        <x:v>2</x:v>
      </x:c>
      <x:c r="M591"/>
      <x:c r="N591" t="n">
        <x:v>5</x:v>
      </x:c>
      <x:c r="O591"/>
      <x:c r="P591" t="n">
        <x:v>6</x:v>
      </x:c>
      <x:c r="Q591" t="n">
        <x:v>5</x:v>
      </x:c>
      <x:c r="R591" t="n">
        <x:v>5</x:v>
      </x:c>
      <x:c r="S591" t="n">
        <x:v>5</x:v>
      </x:c>
      <x:c r="T591" t="n">
        <x:v>10</x:v>
      </x:c>
      <x:c r="U591" t="n">
        <x:v>3</x:v>
      </x:c>
      <x:c r="V591"/>
      <x:c r="W591" t="str">
        <x:v>面對責任推諉與教學歸屬爭議，態度仍顯消極，且對於學員錯誤缺乏提醒，目前仍在持續改進中。</x:v>
      </x:c>
      <x:c r="X591" t="str">
        <x:v>指導教師</x:v>
      </x:c>
      <x:c r="Y591" t="str">
        <x:v>下階段針對「團隊消極」制定改進行動，並主動請教師複核。</x:v>
      </x:c>
      <x:c r="Z591" t="n">
        <x:v>6</x:v>
      </x:c>
      <x:c r="AA591" t="str">
        <x:v>2023-Q3</x:v>
      </x:c>
      <x:c r="AB591" t="str">
        <x:v>分鐘</x:v>
      </x:c>
      <x:c r="AC591" t="str">
        <x:v>天</x:v>
      </x:c>
    </x:row>
    <x:row r="592">
      <x:c r="A592" t="str">
        <x:v>婦女健康科</x:v>
      </x:c>
      <x:c r="B592" t="str">
        <x:v>FE0155</x:v>
      </x:c>
      <x:c r="C592" t="str">
        <x:v>SF074</x:v>
      </x:c>
      <x:c r="D592" t="str">
        <x:v>專科護理師學員計畫</x:v>
      </x:c>
      <x:c r="E592" t="n">
        <x:v>1</x:v>
      </x:c>
      <x:c r="F592" t="n">
        <x:v>6</x:v>
      </x:c>
      <x:c r="G592" t="n">
        <x:v>1</x:v>
      </x:c>
      <x:c r="H592" t="str">
        <x:v>20-39</x:v>
      </x:c>
      <x:c r="I592" t="n">
        <x:v>1</x:v>
      </x:c>
      <x:c r="J592"/>
      <x:c r="K592"/>
      <x:c r="L592" t="n">
        <x:v>2</x:v>
      </x:c>
      <x:c r="M592" t="n">
        <x:v>4</x:v>
      </x:c>
      <x:c r="N592" t="n">
        <x:v>5</x:v>
      </x:c>
      <x:c r="O592"/>
      <x:c r="P592" t="n">
        <x:v>3</x:v>
      </x:c>
      <x:c r="Q592"/>
      <x:c r="R592" t="n">
        <x:v>5</x:v>
      </x:c>
      <x:c r="S592" t="n">
        <x:v>5</x:v>
      </x:c>
      <x:c r="T592" t="n">
        <x:v>1</x:v>
      </x:c>
      <x:c r="U592" t="n">
        <x:v>14</x:v>
      </x:c>
      <x:c r="V592"/>
      <x:c r="W592" t="str">
        <x:v>對於學員錯誤常採取冷淡放過且缺乏叮嚀的態度，顯現其推諉與消極之處；此外，跨組會議亦不願配合導致課程斷鏈，仍須於婦女健康科門診持續改進。</x:v>
      </x:c>
      <x:c r="X592" t="str">
        <x:v>指導教師</x:v>
      </x:c>
      <x:c r="Y592" t="str">
        <x:v>下階段針對「態度消極」制定改進行動，並主動請教師複核。</x:v>
      </x:c>
      <x:c r="Z592"/>
      <x:c r="AA592" t="str">
        <x:v>2023-Q3</x:v>
      </x:c>
      <x:c r="AB592" t="str">
        <x:v>分鐘</x:v>
      </x:c>
      <x:c r="AC592" t="str">
        <x:v>天</x:v>
      </x:c>
    </x:row>
    <x:row r="593">
      <x:c r="A593" t="str">
        <x:v>婦女健康科</x:v>
      </x:c>
      <x:c r="B593" t="str">
        <x:v>FE0155</x:v>
      </x:c>
      <x:c r="C593" t="str">
        <x:v>SF074</x:v>
      </x:c>
      <x:c r="D593" t="str">
        <x:v>專科護理師學員計畫</x:v>
      </x:c>
      <x:c r="E593"/>
      <x:c r="F593" t="n">
        <x:v>6</x:v>
      </x:c>
      <x:c r="G593" t="n">
        <x:v>1</x:v>
      </x:c>
      <x:c r="H593" t="str">
        <x:v>20-39</x:v>
      </x:c>
      <x:c r="I593" t="n">
        <x:v>1</x:v>
      </x:c>
      <x:c r="J593" t="str">
        <x:v>蕁麻疹反覆發作</x:v>
      </x:c>
      <x:c r="K593" t="str">
        <x:v>無菌操作與術後照護</x:v>
      </x:c>
      <x:c r="L593" t="n">
        <x:v>2</x:v>
      </x:c>
      <x:c r="M593"/>
      <x:c r="N593"/>
      <x:c r="O593" t="n">
        <x:v>5</x:v>
      </x:c>
      <x:c r="P593"/>
      <x:c r="Q593" t="n">
        <x:v>5</x:v>
      </x:c>
      <x:c r="R593"/>
      <x:c r="S593" t="n">
        <x:v>6</x:v>
      </x:c>
      <x:c r="T593" t="n">
        <x:v>2</x:v>
      </x:c>
      <x:c r="U593" t="n">
        <x:v>5</x:v>
      </x:c>
      <x:c r="V593" t="str">
        <x:v>婦女健康科教學儀器完善且每週定期進行示範操作，病種多樣性高，從輕症到重症皆能見到。</x:v>
      </x:c>
      <x:c r="W593" t="str">
        <x:v>教學時語氣模糊且常當眾批評，導致學員瑟縮並影響教學成效。</x:v>
      </x:c>
      <x:c r="X593" t="str">
        <x:v>指導教師</x:v>
      </x:c>
      <x:c r="Y593" t="str">
        <x:v>下階段針對「情緒化批評」制定改進行動，並主動請教師複核。</x:v>
      </x:c>
      <x:c r="Z593" t="n">
        <x:v>4</x:v>
      </x:c>
      <x:c r="AA593" t="str">
        <x:v>2023-Q3</x:v>
      </x:c>
      <x:c r="AB593" t="str">
        <x:v>分鐘</x:v>
      </x:c>
      <x:c r="AC593" t="str">
        <x:v>天</x:v>
      </x:c>
    </x:row>
    <x:row r="594">
      <x:c r="A594" t="str">
        <x:v>婦女健康科</x:v>
      </x:c>
      <x:c r="B594" t="str">
        <x:v>FE0156</x:v>
      </x:c>
      <x:c r="C594" t="str">
        <x:v>SF075</x:v>
      </x:c>
      <x:c r="D594" t="str">
        <x:v>實習醫學生訓練計畫</x:v>
      </x:c>
      <x:c r="E594" t="n">
        <x:v>3</x:v>
      </x:c>
      <x:c r="F594" t="n">
        <x:v>2</x:v>
      </x:c>
      <x:c r="G594" t="n">
        <x:v>2</x:v>
      </x:c>
      <x:c r="H594" t="str">
        <x:v>60-79</x:v>
      </x:c>
      <x:c r="I594" t="n">
        <x:v>2</x:v>
      </x:c>
      <x:c r="J594" t="str">
        <x:v>急性腸胃炎</x:v>
      </x:c>
      <x:c r="K594" t="str">
        <x:v>處置優先順序判斷</x:v>
      </x:c>
      <x:c r="L594" t="n">
        <x:v>1</x:v>
      </x:c>
      <x:c r="M594"/>
      <x:c r="N594" t="n">
        <x:v>5</x:v>
      </x:c>
      <x:c r="O594" t="n">
        <x:v>4</x:v>
      </x:c>
      <x:c r="P594" t="n">
        <x:v>4</x:v>
      </x:c>
      <x:c r="Q594" t="n">
        <x:v>5</x:v>
      </x:c>
      <x:c r="R594" t="n">
        <x:v>4</x:v>
      </x:c>
      <x:c r="S594"/>
      <x:c r="T594" t="n">
        <x:v>60</x:v>
      </x:c>
      <x:c r="U594" t="n">
        <x:v>7</x:v>
      </x:c>
      <x:c r="V594" t="str">
        <x:v>該員具備倫理操守與耐心，能引導學員釐清思路，且書面處理透明負責；診所設備齊全，讓學員無需搶用器材，進步看得見。</x:v>
      </x:c>
      <x:c r="W594" t="str">
        <x:v>因設備短缺導致儀器老舊，使操作練習頻頻出錯，相關改進措施仍在門診時段持續進行中。</x:v>
      </x:c>
      <x:c r="X594" t="str">
        <x:v>臨床教師</x:v>
      </x:c>
      <x:c r="Y594" t="str">
        <x:v>下階段針對「設備短缺」制定改進行動，並主動請教師複核。</x:v>
      </x:c>
      <x:c r="Z594"/>
      <x:c r="AA594" t="str">
        <x:v>2022-Q4</x:v>
      </x:c>
      <x:c r="AB594" t="str">
        <x:v>分鐘</x:v>
      </x:c>
      <x:c r="AC594" t="str">
        <x:v>天</x:v>
      </x:c>
    </x:row>
    <x:row r="595">
      <x:c r="A595" t="str">
        <x:v>婦女健康科</x:v>
      </x:c>
      <x:c r="B595" t="str">
        <x:v>FE0156</x:v>
      </x:c>
      <x:c r="C595" t="str">
        <x:v>SF075</x:v>
      </x:c>
      <x:c r="D595" t="str">
        <x:v>一般臨床訓練</x:v>
      </x:c>
      <x:c r="E595" t="n">
        <x:v>2</x:v>
      </x:c>
      <x:c r="F595" t="n">
        <x:v>2</x:v>
      </x:c>
      <x:c r="G595" t="n">
        <x:v>2</x:v>
      </x:c>
      <x:c r="H595" t="str">
        <x:v>60-79</x:v>
      </x:c>
      <x:c r="I595" t="n">
        <x:v>1</x:v>
      </x:c>
      <x:c r="J595" t="str">
        <x:v>高血壓調整期</x:v>
      </x:c>
      <x:c r="K595" t="str">
        <x:v>時間管理與分工</x:v>
      </x:c>
      <x:c r="L595" t="n">
        <x:v>2</x:v>
      </x:c>
      <x:c r="M595" t="n">
        <x:v>4</x:v>
      </x:c>
      <x:c r="N595" t="n">
        <x:v>6</x:v>
      </x:c>
      <x:c r="O595" t="n">
        <x:v>6</x:v>
      </x:c>
      <x:c r="P595" t="n">
        <x:v>4</x:v>
      </x:c>
      <x:c r="Q595" t="n">
        <x:v>5</x:v>
      </x:c>
      <x:c r="R595" t="n">
        <x:v>5</x:v>
      </x:c>
      <x:c r="S595" t="n">
        <x:v>4</x:v>
      </x:c>
      <x:c r="T595" t="n">
        <x:v>30</x:v>
      </x:c>
      <x:c r="U595" t="n">
        <x:v>1</x:v>
      </x:c>
      <x:c r="V595" t="str">
        <x:v>該評語讚揚學員主動性強，能在設備齊全且病例多樣（含高血壓調整期案例）的環境中，透過完善的錄影複盤與當場修正機制，於週末值班時展現明顯成效。</x:v>
      </x:c>
      <x:c r="W595"/>
      <x:c r="X595" t="str">
        <x:v>指導教師</x:v>
      </x:c>
      <x:c r="Y595"/>
      <x:c r="Z595" t="n">
        <x:v>3</x:v>
      </x:c>
      <x:c r="AA595" t="str">
        <x:v>2022-Q4</x:v>
      </x:c>
      <x:c r="AB595" t="str">
        <x:v>分鐘</x:v>
      </x:c>
      <x:c r="AC595" t="str">
        <x:v>天</x:v>
      </x:c>
    </x:row>
    <x:row r="596">
      <x:c r="A596" t="str">
        <x:v>婦女健康科</x:v>
      </x:c>
      <x:c r="B596" t="str">
        <x:v>FE0156</x:v>
      </x:c>
      <x:c r="C596" t="str">
        <x:v>SF075</x:v>
      </x:c>
      <x:c r="D596" t="str">
        <x:v>專科醫師在訓計畫</x:v>
      </x:c>
      <x:c r="E596" t="n">
        <x:v>8</x:v>
      </x:c>
      <x:c r="F596" t="n">
        <x:v>2</x:v>
      </x:c>
      <x:c r="G596" t="n">
        <x:v>1</x:v>
      </x:c>
      <x:c r="H596" t="str">
        <x:v>80+</x:v>
      </x:c>
      <x:c r="I596" t="n">
        <x:v>2</x:v>
      </x:c>
      <x:c r="J596"/>
      <x:c r="K596"/>
      <x:c r="L596" t="n">
        <x:v>3</x:v>
      </x:c>
      <x:c r="M596" t="n">
        <x:v>5</x:v>
      </x:c>
      <x:c r="N596" t="n">
        <x:v>4</x:v>
      </x:c>
      <x:c r="O596" t="n">
        <x:v>5</x:v>
      </x:c>
      <x:c r="P596" t="n">
        <x:v>6</x:v>
      </x:c>
      <x:c r="Q596" t="n">
        <x:v>6</x:v>
      </x:c>
      <x:c r="R596"/>
      <x:c r="S596" t="n">
        <x:v>5</x:v>
      </x:c>
      <x:c r="T596" t="n">
        <x:v>10</x:v>
      </x:c>
      <x:c r="U596" t="n">
        <x:v>3</x:v>
      </x:c>
      <x:c r="V596" t="str">
        <x:v>每次回饋指出報告裡可改進的具體段落，學員改得動。；每次病人數夠多，學員練得出手感。；閒談中常談到醫德，言傳身教。，成效明顯（值班場景）。</x:v>
      </x:c>
      <x:c r="W596" t="str">
        <x:v>於值班期間將個案推諉予其他組別，自身卻迴避責任。</x:v>
      </x:c>
      <x:c r="X596" t="str">
        <x:v>臨床教師</x:v>
      </x:c>
      <x:c r="Y596" t="str">
        <x:v>下階段針對「團隊消極」制定改進行動，並主動請教師複核。</x:v>
      </x:c>
      <x:c r="Z596" t="n">
        <x:v>6</x:v>
      </x:c>
      <x:c r="AA596" t="str">
        <x:v>2022-Q4</x:v>
      </x:c>
      <x:c r="AB596" t="str">
        <x:v>分鐘</x:v>
      </x:c>
      <x:c r="AC596" t="str">
        <x:v>天</x:v>
      </x:c>
    </x:row>
    <x:row r="597">
      <x:c r="A597" t="str">
        <x:v>婦女健康科</x:v>
      </x:c>
      <x:c r="B597" t="str">
        <x:v>FE0156</x:v>
      </x:c>
      <x:c r="C597" t="str">
        <x:v>SF075</x:v>
      </x:c>
      <x:c r="D597" t="str">
        <x:v>住院醫師訓練計畫</x:v>
      </x:c>
      <x:c r="E597"/>
      <x:c r="F597" t="n">
        <x:v>2</x:v>
      </x:c>
      <x:c r="G597" t="n">
        <x:v>1</x:v>
      </x:c>
      <x:c r="H597" t="str">
        <x:v>40-59</x:v>
      </x:c>
      <x:c r="I597" t="n">
        <x:v>1</x:v>
      </x:c>
      <x:c r="J597" t="str">
        <x:v>戒菸與戒酒諮詢</x:v>
      </x:c>
      <x:c r="K597"/>
      <x:c r="L597" t="n">
        <x:v>2</x:v>
      </x:c>
      <x:c r="M597" t="n">
        <x:v>6</x:v>
      </x:c>
      <x:c r="N597" t="n">
        <x:v>5</x:v>
      </x:c>
      <x:c r="O597"/>
      <x:c r="P597" t="n">
        <x:v>5</x:v>
      </x:c>
      <x:c r="Q597" t="n">
        <x:v>4</x:v>
      </x:c>
      <x:c r="R597" t="n">
        <x:v>6</x:v>
      </x:c>
      <x:c r="S597" t="n">
        <x:v>4</x:v>
      </x:c>
      <x:c r="T597" t="n">
        <x:v>1</x:v>
      </x:c>
      <x:c r="U597" t="n">
        <x:v>7</x:v>
      </x:c>
      <x:c r="V597" t="str">
        <x:v>病例多樣且具備充足實作機會，能讓學員充分練習手感，且在學員答錯時總能耐心拆解原因而非直接給予答案，值得肯定。</x:v>
      </x:c>
      <x:c r="W597"/>
      <x:c r="X597" t="str">
        <x:v>臨床教師</x:v>
      </x:c>
      <x:c r="Y597" t="str">
        <x:v>下階段針對「模糊回饋」制定改進行動，並主動請教師複核。</x:v>
      </x:c>
      <x:c r="Z597" t="n">
        <x:v>5</x:v>
      </x:c>
      <x:c r="AA597" t="str">
        <x:v>2022-Q4</x:v>
      </x:c>
      <x:c r="AB597" t="str">
        <x:v>分鐘</x:v>
      </x:c>
      <x:c r="AC597" t="str">
        <x:v>天</x:v>
      </x:c>
    </x:row>
    <x:row r="598">
      <x:c r="A598" t="str">
        <x:v>婦女健康科</x:v>
      </x:c>
      <x:c r="B598" t="str">
        <x:v>FE0156</x:v>
      </x:c>
      <x:c r="C598" t="str">
        <x:v>SF075</x:v>
      </x:c>
      <x:c r="D598" t="str">
        <x:v>住院醫師訓練計畫</x:v>
      </x:c>
      <x:c r="E598" t="n">
        <x:v>5</x:v>
      </x:c>
      <x:c r="F598" t="n">
        <x:v>2</x:v>
      </x:c>
      <x:c r="G598" t="n">
        <x:v>2</x:v>
      </x:c>
      <x:c r="H598" t="str">
        <x:v>80+</x:v>
      </x:c>
      <x:c r="I598" t="n">
        <x:v>2</x:v>
      </x:c>
      <x:c r="J598" t="str">
        <x:v>憂鬱情緒評估</x:v>
      </x:c>
      <x:c r="K598" t="str">
        <x:v>急症初判與轉診時機</x:v>
      </x:c>
      <x:c r="L598" t="n">
        <x:v>3</x:v>
      </x:c>
      <x:c r="M598" t="n">
        <x:v>6</x:v>
      </x:c>
      <x:c r="N598"/>
      <x:c r="O598" t="n">
        <x:v>5</x:v>
      </x:c>
      <x:c r="P598" t="n">
        <x:v>4</x:v>
      </x:c>
      <x:c r="Q598"/>
      <x:c r="R598" t="n">
        <x:v>5</x:v>
      </x:c>
      <x:c r="S598" t="n">
        <x:v>5</x:v>
      </x:c>
      <x:c r="T598" t="n">
        <x:v>5</x:v>
      </x:c>
      <x:c r="U598" t="n">
        <x:v>14</x:v>
      </x:c>
      <x:c r="V598" t="str">
        <x:v>該教師主動撥時間複盤學員表現，並對急症初判與轉診時機的重點進行耐心講解，助力學員進步顯著並能獨立完成操作。</x:v>
      </x:c>
      <x:c r="W598" t="str">
        <x:v>評論內容過於抽象，遇細節詢問則含糊帶過；且因人手不足，導致急症初判與轉診時機需拆分教學，後續需持續觀察其操作成效。</x:v>
      </x:c>
      <x:c r="X598" t="str">
        <x:v>主治教師</x:v>
      </x:c>
      <x:c r="Y598" t="str">
        <x:v>下階段針對「模糊回饋」制定改進行動，並主動請教師複核。</x:v>
      </x:c>
      <x:c r="Z598"/>
      <x:c r="AA598" t="str">
        <x:v>2022-Q4</x:v>
      </x:c>
      <x:c r="AB598" t="str">
        <x:v>分鐘</x:v>
      </x:c>
      <x:c r="AC598" t="str">
        <x:v>天</x:v>
      </x:c>
    </x:row>
    <x:row r="599">
      <x:c r="A599" t="str">
        <x:v>婦女健康科</x:v>
      </x:c>
      <x:c r="B599" t="str">
        <x:v>FE0156</x:v>
      </x:c>
      <x:c r="C599" t="str">
        <x:v>SF075</x:v>
      </x:c>
      <x:c r="D599" t="str">
        <x:v>住院醫師訓練計畫</x:v>
      </x:c>
      <x:c r="E599"/>
      <x:c r="F599" t="n">
        <x:v>2</x:v>
      </x:c>
      <x:c r="G599" t="n">
        <x:v>2</x:v>
      </x:c>
      <x:c r="H599" t="str">
        <x:v>40-59</x:v>
      </x:c>
      <x:c r="I599" t="n">
        <x:v>2</x:v>
      </x:c>
      <x:c r="J599"/>
      <x:c r="K599" t="str">
        <x:v>臨床推理與鑑別診斷</x:v>
      </x:c>
      <x:c r="L599"/>
      <x:c r="M599" t="n">
        <x:v>4</x:v>
      </x:c>
      <x:c r="N599" t="n">
        <x:v>6</x:v>
      </x:c>
      <x:c r="O599" t="n">
        <x:v>4</x:v>
      </x:c>
      <x:c r="P599" t="n">
        <x:v>5</x:v>
      </x:c>
      <x:c r="Q599" t="n">
        <x:v>4</x:v>
      </x:c>
      <x:c r="R599" t="n">
        <x:v>6</x:v>
      </x:c>
      <x:c r="S599" t="n">
        <x:v>6</x:v>
      </x:c>
      <x:c r="T599" t="n">
        <x:v>10</x:v>
      </x:c>
      <x:c r="U599" t="n">
        <x:v>3</x:v>
      </x:c>
      <x:c r="V599" t="str">
        <x:v>教學示範極其具體且不厭其疲地重複六遍，展現出嚴謹不將就的典範與平和耐心的教學態度。教學建議具備高度執行力，使學員能明確掌握臨床推理與鑑別診斷的實作步驟。</x:v>
      </x:c>
      <x:c r="W599"/>
      <x:c r="X599" t="str">
        <x:v>指導教師</x:v>
      </x:c>
      <x:c r="Y599" t="str">
        <x:v>下階段針對「團隊消極」制定改進行動，並主動請教師複核。</x:v>
      </x:c>
      <x:c r="Z599" t="n">
        <x:v>6</x:v>
      </x:c>
      <x:c r="AA599" t="str">
        <x:v>2022-Q4</x:v>
      </x:c>
      <x:c r="AB599" t="str">
        <x:v>分鐘</x:v>
      </x:c>
      <x:c r="AC599" t="str">
        <x:v>天</x:v>
      </x:c>
    </x:row>
    <x:row r="600">
      <x:c r="A600" t="str">
        <x:v>婦女健康科</x:v>
      </x:c>
      <x:c r="B600" t="str">
        <x:v>FE0157</x:v>
      </x:c>
      <x:c r="C600" t="str">
        <x:v>SF076</x:v>
      </x:c>
      <x:c r="D600" t="str">
        <x:v>一般臨床訓練</x:v>
      </x:c>
      <x:c r="E600"/>
      <x:c r="F600" t="n">
        <x:v>4</x:v>
      </x:c>
      <x:c r="G600" t="n">
        <x:v>2</x:v>
      </x:c>
      <x:c r="H600" t="str">
        <x:v>20-39</x:v>
      </x:c>
      <x:c r="I600" t="n">
        <x:v>1</x:v>
      </x:c>
      <x:c r="J600" t="str">
        <x:v>小兒反覆喘息</x:v>
      </x:c>
      <x:c r="K600" t="str">
        <x:v>用藥安全與交互作用</x:v>
      </x:c>
      <x:c r="L600" t="n">
        <x:v>1</x:v>
      </x:c>
      <x:c r="M600" t="n">
        <x:v>5</x:v>
      </x:c>
      <x:c r="N600" t="n">
        <x:v>4</x:v>
      </x:c>
      <x:c r="O600" t="n">
        <x:v>5</x:v>
      </x:c>
      <x:c r="P600"/>
      <x:c r="Q600" t="n">
        <x:v>5</x:v>
      </x:c>
      <x:c r="R600" t="n">
        <x:v>5</x:v>
      </x:c>
      <x:c r="S600" t="n">
        <x:v>4</x:v>
      </x:c>
      <x:c r="T600" t="n">
        <x:v>20</x:v>
      </x:c>
      <x:c r="U600" t="n">
        <x:v>3</x:v>
      </x:c>
      <x:c r="V600"/>
      <x:c r="W600" t="str">
        <x:v>該學員對用藥安全與交互作用環節表現消極，且受病房人手不足影響，整個下午無人帶教導致現場氣氛僵硬。</x:v>
      </x:c>
      <x:c r="X600" t="str">
        <x:v>臨床教師</x:v>
      </x:c>
      <x:c r="Y600" t="str">
        <x:v>下階段針對「態度消極」制定改進行動，並主動請教師複核。</x:v>
      </x:c>
      <x:c r="Z600" t="n">
        <x:v>5</x:v>
      </x:c>
      <x:c r="AA600" t="str">
        <x:v>2022-Q4</x:v>
      </x:c>
      <x:c r="AB600" t="str">
        <x:v>分鐘</x:v>
      </x:c>
      <x:c r="AC600" t="str">
        <x:v>天</x:v>
      </x:c>
    </x:row>
    <x:row r="601">
      <x:c r="A601" t="str">
        <x:v>婦女健康科</x:v>
      </x:c>
      <x:c r="B601" t="str">
        <x:v>FE0157</x:v>
      </x:c>
      <x:c r="C601" t="str">
        <x:v>SF076</x:v>
      </x:c>
      <x:c r="D601" t="str">
        <x:v>住院醫師訓練計畫</x:v>
      </x:c>
      <x:c r="E601" t="n">
        <x:v>6</x:v>
      </x:c>
      <x:c r="F601" t="n">
        <x:v>4</x:v>
      </x:c>
      <x:c r="G601" t="n">
        <x:v>1</x:v>
      </x:c>
      <x:c r="H601" t="str">
        <x:v>40-59</x:v>
      </x:c>
      <x:c r="I601" t="n">
        <x:v>2</x:v>
      </x:c>
      <x:c r="J601" t="str">
        <x:v>疫苗不良事件觀察</x:v>
      </x:c>
      <x:c r="K601"/>
      <x:c r="L601" t="n">
        <x:v>3</x:v>
      </x:c>
      <x:c r="M601" t="n">
        <x:v>4</x:v>
      </x:c>
      <x:c r="N601"/>
      <x:c r="O601" t="n">
        <x:v>4</x:v>
      </x:c>
      <x:c r="P601" t="n">
        <x:v>4</x:v>
      </x:c>
      <x:c r="Q601" t="n">
        <x:v>4</x:v>
      </x:c>
      <x:c r="R601"/>
      <x:c r="S601" t="n">
        <x:v>4</x:v>
      </x:c>
      <x:c r="T601" t="n">
        <x:v>45</x:v>
      </x:c>
      <x:c r="U601" t="n">
        <x:v>5</x:v>
      </x:c>
      <x:c r="V601" t="str">
        <x:v>該員於婦女健康科門診展現倫理素養，堅持尊重病人拒絕權利，並主動撥時間複盤學員表現，值得肯定。</x:v>
      </x:c>
      <x:c r="W601" t="str">
        <x:v>教師於婦女健康科門診推諉報告評閱責任並早退，護理與醫師互嗆亦致教學氣氛降點。</x:v>
      </x:c>
      <x:c r="X601" t="str">
        <x:v>主治教師</x:v>
      </x:c>
      <x:c r="Y601"/>
      <x:c r="Z601" t="n">
        <x:v>5</x:v>
      </x:c>
      <x:c r="AA601" t="str">
        <x:v>2022-Q4</x:v>
      </x:c>
      <x:c r="AB601" t="str">
        <x:v>分鐘</x:v>
      </x:c>
      <x:c r="AC601" t="str">
        <x:v>天</x:v>
      </x:c>
    </x:row>
    <x:row r="602">
      <x:c r="A602" t="str">
        <x:v>婦女健康科</x:v>
      </x:c>
      <x:c r="B602" t="str">
        <x:v>FE0157</x:v>
      </x:c>
      <x:c r="C602" t="str">
        <x:v>SF076</x:v>
      </x:c>
      <x:c r="D602" t="str">
        <x:v>實習醫學生訓練計畫</x:v>
      </x:c>
      <x:c r="E602" t="n">
        <x:v>1</x:v>
      </x:c>
      <x:c r="F602" t="n">
        <x:v>4</x:v>
      </x:c>
      <x:c r="G602" t="n">
        <x:v>1</x:v>
      </x:c>
      <x:c r="H602" t="str">
        <x:v>0-19</x:v>
      </x:c>
      <x:c r="I602" t="n">
        <x:v>2</x:v>
      </x:c>
      <x:c r="J602" t="str">
        <x:v>術後傷口感染（輕）</x:v>
      </x:c>
      <x:c r="K602"/>
      <x:c r="L602"/>
      <x:c r="M602" t="n">
        <x:v>5</x:v>
      </x:c>
      <x:c r="N602" t="n">
        <x:v>5</x:v>
      </x:c>
      <x:c r="O602" t="n">
        <x:v>6</x:v>
      </x:c>
      <x:c r="P602" t="n">
        <x:v>3</x:v>
      </x:c>
      <x:c r="Q602" t="n">
        <x:v>4</x:v>
      </x:c>
      <x:c r="R602"/>
      <x:c r="S602"/>
      <x:c r="T602" t="n">
        <x:v>5</x:v>
      </x:c>
      <x:c r="U602" t="n">
        <x:v>1</x:v>
      </x:c>
      <x:c r="V602" t="str">
        <x:v>該教師展現主動典範，面對疑難以身作則並即時回應術後感染等病例多樣情境，有效促進學員手感與醫病溝通共同決策能力。</x:v>
      </x:c>
      <x:c r="W602" t="str">
        <x:v>當眾批評傷口感染處理不當或討論不成調時易發脾氣，導致後續溝通困難，醫病溝通與共同決策操作仍持續改進中。</x:v>
      </x:c>
      <x:c r="X602" t="str">
        <x:v>臨床教師</x:v>
      </x:c>
      <x:c r="Y602"/>
      <x:c r="Z602" t="n">
        <x:v>4</x:v>
      </x:c>
      <x:c r="AA602" t="str">
        <x:v>2022-Q4</x:v>
      </x:c>
      <x:c r="AB602" t="str">
        <x:v>分鐘</x:v>
      </x:c>
      <x:c r="AC602" t="str">
        <x:v>天</x:v>
      </x:c>
    </x:row>
    <x:row r="603">
      <x:c r="A603" t="str">
        <x:v>婦女健康科</x:v>
      </x:c>
      <x:c r="B603" t="str">
        <x:v>FE0157</x:v>
      </x:c>
      <x:c r="C603" t="str">
        <x:v>SF076</x:v>
      </x:c>
      <x:c r="D603" t="str">
        <x:v>住院醫師訓練計畫</x:v>
      </x:c>
      <x:c r="E603" t="n">
        <x:v>8</x:v>
      </x:c>
      <x:c r="F603" t="n">
        <x:v>4</x:v>
      </x:c>
      <x:c r="G603" t="n">
        <x:v>2</x:v>
      </x:c>
      <x:c r="H603" t="str">
        <x:v>80+</x:v>
      </x:c>
      <x:c r="I603" t="n">
        <x:v>1</x:v>
      </x:c>
      <x:c r="J603" t="str">
        <x:v>慢性腎病第三期</x:v>
      </x:c>
      <x:c r="K603" t="str">
        <x:v>急症初判與轉診時機</x:v>
      </x:c>
      <x:c r="L603" t="n">
        <x:v>3</x:v>
      </x:c>
      <x:c r="M603" t="n">
        <x:v>5</x:v>
      </x:c>
      <x:c r="N603" t="n">
        <x:v>5</x:v>
      </x:c>
      <x:c r="O603" t="n">
        <x:v>5</x:v>
      </x:c>
      <x:c r="P603" t="n">
        <x:v>4</x:v>
      </x:c>
      <x:c r="Q603" t="n">
        <x:v>6</x:v>
      </x:c>
      <x:c r="R603" t="n">
        <x:v>5</x:v>
      </x:c>
      <x:c r="S603" t="n">
        <x:v>5</x:v>
      </x:c>
      <x:c r="T603" t="n">
        <x:v>30</x:v>
      </x:c>
      <x:c r="U603" t="n">
        <x:v>7</x:v>
      </x:c>
      <x:c r="V603" t="str">
        <x:v>常於閒談中傳達醫德精神，以言傳身教為範；此外，每次皆針對學員報告進行逐字批註，回饋內容具體且措辭明確，使進步歷歷可見。</x:v>
      </x:c>
      <x:c r="W603" t="str">
        <x:v>由於設備短缺，導致模擬器需等待約二十分鐘，且目前尚未穩定（午間查房）。</x:v>
      </x:c>
      <x:c r="X603" t="str">
        <x:v>主治教師</x:v>
      </x:c>
      <x:c r="Y603"/>
      <x:c r="Z603" t="n">
        <x:v>6</x:v>
      </x:c>
      <x:c r="AA603" t="str">
        <x:v>2022-Q4</x:v>
      </x:c>
      <x:c r="AB603" t="str">
        <x:v>分鐘</x:v>
      </x:c>
      <x:c r="AC603" t="str">
        <x:v>天</x:v>
      </x:c>
    </x:row>
    <x:row r="604">
      <x:c r="A604" t="str">
        <x:v>婦女健康科</x:v>
      </x:c>
      <x:c r="B604" t="str">
        <x:v>FE0157</x:v>
      </x:c>
      <x:c r="C604" t="str">
        <x:v>SF076</x:v>
      </x:c>
      <x:c r="D604" t="str">
        <x:v>一般臨床訓練</x:v>
      </x:c>
      <x:c r="E604" t="n">
        <x:v>2</x:v>
      </x:c>
      <x:c r="F604" t="n">
        <x:v>4</x:v>
      </x:c>
      <x:c r="G604" t="n">
        <x:v>1</x:v>
      </x:c>
      <x:c r="H604" t="str">
        <x:v>80+</x:v>
      </x:c>
      <x:c r="I604" t="n">
        <x:v>1</x:v>
      </x:c>
      <x:c r="J604" t="str">
        <x:v>皮膚潰瘍換藥</x:v>
      </x:c>
      <x:c r="K604" t="str">
        <x:v>無菌操作與術後照護</x:v>
      </x:c>
      <x:c r="L604" t="n">
        <x:v>1</x:v>
      </x:c>
      <x:c r="M604" t="n">
        <x:v>5</x:v>
      </x:c>
      <x:c r="N604" t="n">
        <x:v>5</x:v>
      </x:c>
      <x:c r="O604" t="n">
        <x:v>4</x:v>
      </x:c>
      <x:c r="P604" t="n">
        <x:v>5</x:v>
      </x:c>
      <x:c r="Q604" t="n">
        <x:v>4</x:v>
      </x:c>
      <x:c r="R604"/>
      <x:c r="S604" t="n">
        <x:v>3</x:v>
      </x:c>
      <x:c r="T604" t="n">
        <x:v>15</x:v>
      </x:c>
      <x:c r="U604" t="n">
        <x:v>2</x:v>
      </x:c>
      <x:c r="V604" t="str">
        <x:v>回饋內容條理分明且具體，能逐點指出優缺點；教學資源亦非常充裕，設備齊全且模型圖卡應有盡有。</x:v>
      </x:c>
      <x:c r="W604" t="str">
        <x:v>情緒化成分過多導致教學回饋效果大打折扣，且當眾批評與遲到已成常態，使教學安排形同虛設。</x:v>
      </x:c>
      <x:c r="X604" t="str">
        <x:v>指導教師</x:v>
      </x:c>
      <x:c r="Y604" t="str">
        <x:v>下階段針對「情緒化批評」制定改進行動，並主動請教師複核。</x:v>
      </x:c>
      <x:c r="Z604" t="n">
        <x:v>5</x:v>
      </x:c>
      <x:c r="AA604" t="str">
        <x:v>2022-Q4</x:v>
      </x:c>
      <x:c r="AB604" t="str">
        <x:v>分鐘</x:v>
      </x:c>
      <x:c r="AC604" t="str">
        <x:v>天</x:v>
      </x:c>
    </x:row>
    <x:row r="605">
      <x:c r="A605" t="str">
        <x:v>婦女健康科</x:v>
      </x:c>
      <x:c r="B605" t="str">
        <x:v>FE0157</x:v>
      </x:c>
      <x:c r="C605" t="str">
        <x:v>SF076</x:v>
      </x:c>
      <x:c r="D605" t="str">
        <x:v>實習醫學生訓練計畫</x:v>
      </x:c>
      <x:c r="E605" t="n">
        <x:v>1</x:v>
      </x:c>
      <x:c r="F605" t="n">
        <x:v>4</x:v>
      </x:c>
      <x:c r="G605" t="n">
        <x:v>2</x:v>
      </x:c>
      <x:c r="H605" t="str">
        <x:v>40-59</x:v>
      </x:c>
      <x:c r="I605" t="n">
        <x:v>2</x:v>
      </x:c>
      <x:c r="J605"/>
      <x:c r="K605" t="str">
        <x:v>人文關懷與倫理敏感</x:v>
      </x:c>
      <x:c r="L605" t="n">
        <x:v>1</x:v>
      </x:c>
      <x:c r="M605" t="n">
        <x:v>4</x:v>
      </x:c>
      <x:c r="N605" t="n">
        <x:v>4</x:v>
      </x:c>
      <x:c r="O605" t="n">
        <x:v>5</x:v>
      </x:c>
      <x:c r="P605" t="n">
        <x:v>5</x:v>
      </x:c>
      <x:c r="Q605" t="n">
        <x:v>5</x:v>
      </x:c>
      <x:c r="R605" t="n">
        <x:v>3</x:v>
      </x:c>
      <x:c r="S605" t="n">
        <x:v>6</x:v>
      </x:c>
      <x:c r="T605" t="n">
        <x:v>30</x:v>
      </x:c>
      <x:c r="U605" t="n">
        <x:v>1</x:v>
      </x:c>
      <x:c r="V605"/>
      <x:c r="W605" t="str">
        <x:v>病房因人手不足導致忙不過來，學員整個下午皆無人指導，且門診時段尚未穩定。</x:v>
      </x:c>
      <x:c r="X605" t="str">
        <x:v>臨床教師</x:v>
      </x:c>
      <x:c r="Y605" t="str">
        <x:v>下階段針對「人手不足」制定改進行動，並主動請教師複核。</x:v>
      </x:c>
      <x:c r="Z605" t="n">
        <x:v>4</x:v>
      </x:c>
      <x:c r="AA605" t="str">
        <x:v>2022-Q4</x:v>
      </x:c>
      <x:c r="AB605" t="str">
        <x:v>分鐘</x:v>
      </x:c>
      <x:c r="AC605" t="str">
        <x:v>天</x:v>
      </x:c>
    </x:row>
    <x:row r="606">
      <x:c r="A606" t="str">
        <x:v>婦女健康科</x:v>
      </x:c>
      <x:c r="B606" t="str">
        <x:v>FE0158</x:v>
      </x:c>
      <x:c r="C606" t="str">
        <x:v>SF077</x:v>
      </x:c>
      <x:c r="D606" t="str">
        <x:v>專科護理師學員計畫</x:v>
      </x:c>
      <x:c r="E606"/>
      <x:c r="F606" t="n">
        <x:v>1</x:v>
      </x:c>
      <x:c r="G606" t="n">
        <x:v>2</x:v>
      </x:c>
      <x:c r="H606" t="str">
        <x:v>60-79</x:v>
      </x:c>
      <x:c r="I606" t="n">
        <x:v>2</x:v>
      </x:c>
      <x:c r="J606" t="str">
        <x:v>輕度頭部外傷（觀察）</x:v>
      </x:c>
      <x:c r="K606" t="str">
        <x:v>團隊溝通交班</x:v>
      </x:c>
      <x:c r="L606" t="n">
        <x:v>1</x:v>
      </x:c>
      <x:c r="M606"/>
      <x:c r="N606" t="n">
        <x:v>5</x:v>
      </x:c>
      <x:c r="O606"/>
      <x:c r="P606"/>
      <x:c r="Q606" t="n">
        <x:v>4</x:v>
      </x:c>
      <x:c r="R606" t="n">
        <x:v>5</x:v>
      </x:c>
      <x:c r="S606" t="n">
        <x:v>5</x:v>
      </x:c>
      <x:c r="T606" t="n">
        <x:v>60</x:v>
      </x:c>
      <x:c r="U606" t="n">
        <x:v>2</x:v>
      </x:c>
      <x:c r="V606"/>
      <x:c r="W606" t="str">
        <x:v>設備短缺的陰影籠罩著午間查房的每個角落，致使排隊成為常態。</x:v>
      </x:c>
      <x:c r="X606" t="str">
        <x:v>主治教師</x:v>
      </x:c>
      <x:c r="Y606" t="str">
        <x:v>下階段針對「設備短缺」制定改進行動，並主動請教師複核。</x:v>
      </x:c>
      <x:c r="Z606" t="n">
        <x:v>5</x:v>
      </x:c>
      <x:c r="AA606" t="str">
        <x:v>2023-Q2</x:v>
      </x:c>
      <x:c r="AB606" t="str">
        <x:v>分鐘</x:v>
      </x:c>
      <x:c r="AC606" t="str">
        <x:v>天</x:v>
      </x:c>
    </x:row>
    <x:row r="607">
      <x:c r="A607" t="str">
        <x:v>婦女健康科</x:v>
      </x:c>
      <x:c r="B607" t="str">
        <x:v>FE0159</x:v>
      </x:c>
      <x:c r="C607" t="str">
        <x:v>SF078</x:v>
      </x:c>
      <x:c r="D607" t="str">
        <x:v>一般臨床訓練</x:v>
      </x:c>
      <x:c r="E607" t="n">
        <x:v>3</x:v>
      </x:c>
      <x:c r="F607" t="n">
        <x:v>6</x:v>
      </x:c>
      <x:c r="G607" t="n">
        <x:v>1</x:v>
      </x:c>
      <x:c r="H607" t="str">
        <x:v>0-19</x:v>
      </x:c>
      <x:c r="I607" t="n">
        <x:v>2</x:v>
      </x:c>
      <x:c r="J607" t="str">
        <x:v>靜脈栓塞追蹤</x:v>
      </x:c>
      <x:c r="K607"/>
      <x:c r="L607" t="n">
        <x:v>3</x:v>
      </x:c>
      <x:c r="M607"/>
      <x:c r="N607" t="n">
        <x:v>6</x:v>
      </x:c>
      <x:c r="O607" t="n">
        <x:v>6</x:v>
      </x:c>
      <x:c r="P607" t="n">
        <x:v>6</x:v>
      </x:c>
      <x:c r="Q607" t="n">
        <x:v>5</x:v>
      </x:c>
      <x:c r="R607"/>
      <x:c r="S607" t="n">
        <x:v>5</x:v>
      </x:c>
      <x:c r="T607" t="n">
        <x:v>60</x:v>
      </x:c>
      <x:c r="U607" t="n">
        <x:v>3</x:v>
      </x:c>
      <x:c r="V607" t="str">
        <x:v>建議內容具體且具執行力，教學時展現極高的耐心，能細心拆解錯誤原因而非直接給予答案；此外，教學設備齊全且示範操作規律進行，成效明顯。</x:v>
      </x:c>
      <x:c r="W607" t="str">
        <x:v>面對值班場景中的責任推諉，教學歸屬問題曾引發長時間爭議。</x:v>
      </x:c>
      <x:c r="X607" t="str">
        <x:v>主治教師</x:v>
      </x:c>
      <x:c r="Y607" t="str">
        <x:v>下階段針對「團隊消極」制定改進行動，並主動請教師複核。</x:v>
      </x:c>
      <x:c r="Z607" t="n">
        <x:v>5</x:v>
      </x:c>
      <x:c r="AA607" t="str">
        <x:v>2023-Q3</x:v>
      </x:c>
      <x:c r="AB607" t="str">
        <x:v>分鐘</x:v>
      </x:c>
      <x:c r="AC607" t="str">
        <x:v>天</x:v>
      </x:c>
    </x:row>
    <x:row r="608">
      <x:c r="A608" t="str">
        <x:v>婦女健康科</x:v>
      </x:c>
      <x:c r="B608" t="str">
        <x:v>FE0159</x:v>
      </x:c>
      <x:c r="C608" t="str">
        <x:v>SF078</x:v>
      </x:c>
      <x:c r="D608" t="str">
        <x:v>實習醫學生訓練計畫</x:v>
      </x:c>
      <x:c r="E608"/>
      <x:c r="F608" t="n">
        <x:v>6</x:v>
      </x:c>
      <x:c r="G608" t="n">
        <x:v>1</x:v>
      </x:c>
      <x:c r="H608" t="str">
        <x:v>60-79</x:v>
      </x:c>
      <x:c r="I608" t="n">
        <x:v>2</x:v>
      </x:c>
      <x:c r="J608"/>
      <x:c r="K608" t="str">
        <x:v>團隊溝通交班</x:v>
      </x:c>
      <x:c r="L608" t="n">
        <x:v>3</x:v>
      </x:c>
      <x:c r="M608" t="n">
        <x:v>6</x:v>
      </x:c>
      <x:c r="N608" t="n">
        <x:v>5</x:v>
      </x:c>
      <x:c r="O608" t="n">
        <x:v>5</x:v>
      </x:c>
      <x:c r="P608" t="n">
        <x:v>6</x:v>
      </x:c>
      <x:c r="Q608" t="n">
        <x:v>6</x:v>
      </x:c>
      <x:c r="R608" t="n">
        <x:v>6</x:v>
      </x:c>
      <x:c r="S608" t="n">
        <x:v>6</x:v>
      </x:c>
      <x:c r="T608" t="n">
        <x:v>5</x:v>
      </x:c>
      <x:c r="U608" t="n">
        <x:v>1</x:v>
      </x:c>
      <x:c r="V608" t="str">
        <x:v>該教師能針對報告具體段落提供可改進的回饋，並親手示範無菌操作細節，確保病例多樣且數量穩定，使學員在團隊溝通與交班環節的成效明顯。</x:v>
      </x:c>
      <x:c r="W608"/>
      <x:c r="X608" t="str">
        <x:v>臨床教師</x:v>
      </x:c>
      <x:c r="Y608" t="str">
        <x:v>下階段針對「態度消極」制定改進行動，並主動請教師複核。</x:v>
      </x:c>
      <x:c r="Z608" t="n">
        <x:v>6</x:v>
      </x:c>
      <x:c r="AA608" t="str">
        <x:v>2023-Q3</x:v>
      </x:c>
      <x:c r="AB608" t="str">
        <x:v>分鐘</x:v>
      </x:c>
      <x:c r="AC608" t="str">
        <x:v>天</x:v>
      </x:c>
    </x:row>
    <x:row r="609">
      <x:c r="A609" t="str">
        <x:v>婦女健康科</x:v>
      </x:c>
      <x:c r="B609" t="str">
        <x:v>FE0160</x:v>
      </x:c>
      <x:c r="C609" t="str">
        <x:v>SF079</x:v>
      </x:c>
      <x:c r="D609" t="str">
        <x:v>實習醫學生訓練計畫</x:v>
      </x:c>
      <x:c r="E609" t="n">
        <x:v>1</x:v>
      </x:c>
      <x:c r="F609" t="n">
        <x:v>2</x:v>
      </x:c>
      <x:c r="G609" t="n">
        <x:v>1</x:v>
      </x:c>
      <x:c r="H609" t="str">
        <x:v>20-39</x:v>
      </x:c>
      <x:c r="I609" t="n">
        <x:v>2</x:v>
      </x:c>
      <x:c r="J609" t="str">
        <x:v>甲狀腺結節追蹤</x:v>
      </x:c>
      <x:c r="K609" t="str">
        <x:v>用藥安全與交互作用</x:v>
      </x:c>
      <x:c r="L609" t="n">
        <x:v>1</x:v>
      </x:c>
      <x:c r="M609"/>
      <x:c r="N609"/>
      <x:c r="O609" t="n">
        <x:v>5</x:v>
      </x:c>
      <x:c r="P609" t="n">
        <x:v>5</x:v>
      </x:c>
      <x:c r="Q609" t="n">
        <x:v>5</x:v>
      </x:c>
      <x:c r="R609" t="n">
        <x:v>5</x:v>
      </x:c>
      <x:c r="S609" t="n">
        <x:v>5</x:v>
      </x:c>
      <x:c r="T609" t="n">
        <x:v>1</x:v>
      </x:c>
      <x:c r="U609" t="n">
        <x:v>14</x:v>
      </x:c>
      <x:c r="V609"/>
      <x:c r="W609"/>
      <x:c r="X609" t="str">
        <x:v>臨床教師</x:v>
      </x:c>
      <x:c r="Y609"/>
      <x:c r="Z609" t="n">
        <x:v>6</x:v>
      </x:c>
      <x:c r="AA609" t="str">
        <x:v>2022-Q1</x:v>
      </x:c>
      <x:c r="AB609" t="str">
        <x:v>分鐘</x:v>
      </x:c>
      <x:c r="AC609" t="str">
        <x:v>天</x:v>
      </x:c>
    </x:row>
    <x:row r="610">
      <x:c r="A610" t="str">
        <x:v>婦女健康科</x:v>
      </x:c>
      <x:c r="B610" t="str">
        <x:v>FE0160</x:v>
      </x:c>
      <x:c r="C610" t="str">
        <x:v>SF079</x:v>
      </x:c>
      <x:c r="D610" t="str">
        <x:v>住院醫師訓練計畫</x:v>
      </x:c>
      <x:c r="E610"/>
      <x:c r="F610" t="n">
        <x:v>2</x:v>
      </x:c>
      <x:c r="G610" t="n">
        <x:v>2</x:v>
      </x:c>
      <x:c r="H610" t="str">
        <x:v>20-39</x:v>
      </x:c>
      <x:c r="I610" t="n">
        <x:v>2</x:v>
      </x:c>
      <x:c r="J610" t="str">
        <x:v>術後傷口感染（輕）</x:v>
      </x:c>
      <x:c r="K610" t="str">
        <x:v>人文關懷與倫理敏感</x:v>
      </x:c>
      <x:c r="L610" t="n">
        <x:v>1</x:v>
      </x:c>
      <x:c r="M610" t="n">
        <x:v>6</x:v>
      </x:c>
      <x:c r="N610" t="n">
        <x:v>5</x:v>
      </x:c>
      <x:c r="O610" t="n">
        <x:v>5</x:v>
      </x:c>
      <x:c r="P610" t="n">
        <x:v>5</x:v>
      </x:c>
      <x:c r="Q610" t="n">
        <x:v>3</x:v>
      </x:c>
      <x:c r="R610"/>
      <x:c r="S610" t="n">
        <x:v>5</x:v>
      </x:c>
      <x:c r="T610" t="n">
        <x:v>20</x:v>
      </x:c>
      <x:c r="U610" t="n">
        <x:v>5</x:v>
      </x:c>
      <x:c r="V610" t="str">
        <x:v>在門診時段展現出值得肯定的典範風範，能耐心拆解錯誤原因並提供具體回饋，更透過親手示範與適時放手，精準掌握教學節奏。</x:v>
      </x:c>
      <x:c r="W610" t="str">
        <x:v>評論內容模糊，導致解讀分歧；同時婦女健康科設備短缺，導致學員須輪流排隊，門診時段尚未穩定。</x:v>
      </x:c>
      <x:c r="X610" t="str">
        <x:v>臨床教師</x:v>
      </x:c>
      <x:c r="Y610" t="str">
        <x:v>下階段針對「模糊回饋」制定改進行動，並主動請教師複核。</x:v>
      </x:c>
      <x:c r="Z610" t="n">
        <x:v>6</x:v>
      </x:c>
      <x:c r="AA610" t="str">
        <x:v>2022-Q1</x:v>
      </x:c>
      <x:c r="AB610" t="str">
        <x:v>分鐘</x:v>
      </x:c>
      <x:c r="AC610" t="str">
        <x:v>天</x:v>
      </x:c>
    </x:row>
    <x:row r="611">
      <x:c r="A611" t="str">
        <x:v>婦女健康科</x:v>
      </x:c>
      <x:c r="B611" t="str">
        <x:v>FE0160</x:v>
      </x:c>
      <x:c r="C611" t="str">
        <x:v>SF079</x:v>
      </x:c>
      <x:c r="D611" t="str">
        <x:v>一般臨床訓練</x:v>
      </x:c>
      <x:c r="E611" t="n">
        <x:v>2</x:v>
      </x:c>
      <x:c r="F611" t="n">
        <x:v>2</x:v>
      </x:c>
      <x:c r="G611" t="n">
        <x:v>2</x:v>
      </x:c>
      <x:c r="H611" t="str">
        <x:v>20-39</x:v>
      </x:c>
      <x:c r="I611" t="n">
        <x:v>1</x:v>
      </x:c>
      <x:c r="J611"/>
      <x:c r="K611" t="str">
        <x:v>病史詢問與理學檢查</x:v>
      </x:c>
      <x:c r="L611"/>
      <x:c r="M611" t="n">
        <x:v>6</x:v>
      </x:c>
      <x:c r="N611" t="n">
        <x:v>4</x:v>
      </x:c>
      <x:c r="O611" t="n">
        <x:v>4</x:v>
      </x:c>
      <x:c r="P611" t="n">
        <x:v>6</x:v>
      </x:c>
      <x:c r="Q611"/>
      <x:c r="R611" t="n">
        <x:v>5</x:v>
      </x:c>
      <x:c r="S611" t="n">
        <x:v>5</x:v>
      </x:c>
      <x:c r="T611" t="n">
        <x:v>45</x:v>
      </x:c>
      <x:c r="U611" t="n">
        <x:v>14</x:v>
      </x:c>
      <x:c r="V611" t="str">
        <x:v>該學員以倫理與典範樹立榜樣，並在婦女健康科門診展現耐心，透過尊重病人意願及引導卡關學員釐清思路，取得明顯成效。</x:v>
      </x:c>
      <x:c r="W611"/>
      <x:c r="X611" t="str">
        <x:v>指導教師</x:v>
      </x:c>
      <x:c r="Y611"/>
      <x:c r="Z611" t="n">
        <x:v>5</x:v>
      </x:c>
      <x:c r="AA611" t="str">
        <x:v>2022-Q1</x:v>
      </x:c>
      <x:c r="AB611" t="str">
        <x:v>分鐘</x:v>
      </x:c>
      <x:c r="AC611" t="str">
        <x:v>天</x:v>
      </x:c>
    </x:row>
    <x:row r="612">
      <x:c r="A612" t="str">
        <x:v>婦女健康科</x:v>
      </x:c>
      <x:c r="B612" t="str">
        <x:v>FE0161</x:v>
      </x:c>
      <x:c r="C612" t="str">
        <x:v>SF080</x:v>
      </x:c>
      <x:c r="D612" t="str">
        <x:v>一般臨床訓練</x:v>
      </x:c>
      <x:c r="E612" t="n">
        <x:v>8</x:v>
      </x:c>
      <x:c r="F612" t="n">
        <x:v>1</x:v>
      </x:c>
      <x:c r="G612" t="n">
        <x:v>2</x:v>
      </x:c>
      <x:c r="H612" t="str">
        <x:v>20-39</x:v>
      </x:c>
      <x:c r="I612" t="n">
        <x:v>2</x:v>
      </x:c>
      <x:c r="J612" t="str">
        <x:v>老人多重用藥評估</x:v>
      </x:c>
      <x:c r="K612" t="str">
        <x:v>臨床推理與鑑別診斷</x:v>
      </x:c>
      <x:c r="L612" t="n">
        <x:v>3</x:v>
      </x:c>
      <x:c r="M612" t="n">
        <x:v>6</x:v>
      </x:c>
      <x:c r="N612"/>
      <x:c r="O612"/>
      <x:c r="P612" t="n">
        <x:v>6</x:v>
      </x:c>
      <x:c r="Q612"/>
      <x:c r="R612" t="n">
        <x:v>6</x:v>
      </x:c>
      <x:c r="S612" t="n">
        <x:v>6</x:v>
      </x:c>
      <x:c r="T612" t="n">
        <x:v>60</x:v>
      </x:c>
      <x:c r="U612" t="n">
        <x:v>7</x:v>
      </x:c>
      <x:c r="V612" t="str">
        <x:v>透過啟發式提問拓展學員思維，查房時層次分明地引導病史與規劃，更以實際示範溝通技巧展現教學典範；其循序漸進的耐心引導與生動案例，讓學員的進步清晰可見。</x:v>
      </x:c>
      <x:c r="W612" t="str">
        <x:v>壓力大時常忍不住當眾批評，導致學員感到驚恐，需於門診時段持續觀察。</x:v>
      </x:c>
      <x:c r="X612" t="str">
        <x:v>指導教師</x:v>
      </x:c>
      <x:c r="Y612" t="str">
        <x:v>下階段針對「情緒化批評」制定改進行動，並主動請教師複核。</x:v>
      </x:c>
      <x:c r="Z612"/>
      <x:c r="AA612" t="str">
        <x:v>2024-Q3</x:v>
      </x:c>
      <x:c r="AB612" t="str">
        <x:v>分鐘</x:v>
      </x:c>
      <x:c r="AC612" t="str">
        <x:v>天</x:v>
      </x:c>
    </x:row>
    <x:row r="613">
      <x:c r="A613" t="str">
        <x:v>婦女健康科</x:v>
      </x:c>
      <x:c r="B613" t="str">
        <x:v>FE0161</x:v>
      </x:c>
      <x:c r="C613" t="str">
        <x:v>SF080</x:v>
      </x:c>
      <x:c r="D613" t="str">
        <x:v>一般臨床訓練</x:v>
      </x:c>
      <x:c r="E613" t="n">
        <x:v>3</x:v>
      </x:c>
      <x:c r="F613" t="n">
        <x:v>1</x:v>
      </x:c>
      <x:c r="G613" t="n">
        <x:v>2</x:v>
      </x:c>
      <x:c r="H613" t="str">
        <x:v>20-39</x:v>
      </x:c>
      <x:c r="I613" t="n">
        <x:v>2</x:v>
      </x:c>
      <x:c r="J613" t="str">
        <x:v>甲狀腺結節追蹤</x:v>
      </x:c>
      <x:c r="K613"/>
      <x:c r="L613" t="n">
        <x:v>3</x:v>
      </x:c>
      <x:c r="M613" t="n">
        <x:v>6</x:v>
      </x:c>
      <x:c r="N613" t="n">
        <x:v>6</x:v>
      </x:c>
      <x:c r="O613"/>
      <x:c r="P613" t="n">
        <x:v>6</x:v>
      </x:c>
      <x:c r="Q613"/>
      <x:c r="R613"/>
      <x:c r="S613"/>
      <x:c r="T613" t="n">
        <x:v>5</x:v>
      </x:c>
      <x:c r="U613" t="n">
        <x:v>14</x:v>
      </x:c>
      <x:c r="V613" t="str">
        <x:v>透過歸納提問將零散知識點織成網，展現教學案例的深度整合；查房時以耐心層次分明地引導學員，並憑藉設備齊全的充足素材確保每位學員在人文關懷與倫理敏感操作中皆能充分實作。</x:v>
      </x:c>
      <x:c r="W613" t="str">
        <x:v>人手不足導致人文關懷與倫理敏感被迫拆分為兩次教學</x:v>
      </x:c>
      <x:c r="X613" t="str">
        <x:v>臨床教師</x:v>
      </x:c>
      <x:c r="Y613" t="str">
        <x:v>下階段針對「人手不足」制定改進行動，並主動請教師複核。</x:v>
      </x:c>
      <x:c r="Z613" t="n">
        <x:v>5</x:v>
      </x:c>
      <x:c r="AA613" t="str">
        <x:v>2024-Q3</x:v>
      </x:c>
      <x:c r="AB613" t="str">
        <x:v>分鐘</x:v>
      </x:c>
      <x:c r="AC613" t="str">
        <x:v>天</x:v>
      </x:c>
    </x:row>
    <x:row r="614">
      <x:c r="A614" t="str">
        <x:v>婦女健康科</x:v>
      </x:c>
      <x:c r="B614" t="str">
        <x:v>FE0161</x:v>
      </x:c>
      <x:c r="C614" t="str">
        <x:v>SF080</x:v>
      </x:c>
      <x:c r="D614" t="str">
        <x:v>實習醫學生訓練計畫</x:v>
      </x:c>
      <x:c r="E614" t="n">
        <x:v>1</x:v>
      </x:c>
      <x:c r="F614" t="n">
        <x:v>1</x:v>
      </x:c>
      <x:c r="G614" t="n">
        <x:v>2</x:v>
      </x:c>
      <x:c r="H614" t="str">
        <x:v>40-59</x:v>
      </x:c>
      <x:c r="I614" t="n">
        <x:v>2</x:v>
      </x:c>
      <x:c r="J614" t="str">
        <x:v>小兒反覆喘息</x:v>
      </x:c>
      <x:c r="K614" t="str">
        <x:v>處置優先順序判斷</x:v>
      </x:c>
      <x:c r="L614" t="n">
        <x:v>3</x:v>
      </x:c>
      <x:c r="M614" t="n">
        <x:v>6</x:v>
      </x:c>
      <x:c r="N614" t="n">
        <x:v>6</x:v>
      </x:c>
      <x:c r="O614" t="n">
        <x:v>6</x:v>
      </x:c>
      <x:c r="P614"/>
      <x:c r="Q614" t="n">
        <x:v>6</x:v>
      </x:c>
      <x:c r="R614"/>
      <x:c r="S614"/>
      <x:c r="T614" t="n">
        <x:v>2</x:v>
      </x:c>
      <x:c r="U614" t="n">
        <x:v>2</x:v>
      </x:c>
      <x:c r="V614"/>
      <x:c r="W614" t="str">
        <x:v>建議避免在門診時段以當眾批評方式處理其反覆喘息時的不成調發言，以免引發情緒失控並導致他人不敢發言。</x:v>
      </x:c>
      <x:c r="X614" t="str">
        <x:v>指導教師</x:v>
      </x:c>
      <x:c r="Y614" t="str">
        <x:v>下階段針對「情緒化批評」制定改進行動，並主動請教師複核。</x:v>
      </x:c>
      <x:c r="Z614" t="n">
        <x:v>6</x:v>
      </x:c>
      <x:c r="AA614" t="str">
        <x:v>2024-Q3</x:v>
      </x:c>
      <x:c r="AB614" t="str">
        <x:v>分鐘</x:v>
      </x:c>
      <x:c r="AC614" t="str">
        <x:v>天</x:v>
      </x:c>
    </x:row>
    <x:row r="615">
      <x:c r="A615" t="str">
        <x:v>婦女健康科</x:v>
      </x:c>
      <x:c r="B615" t="str">
        <x:v>FE0161</x:v>
      </x:c>
      <x:c r="C615" t="str">
        <x:v>SF080</x:v>
      </x:c>
      <x:c r="D615" t="str">
        <x:v>專科護理師學員計畫</x:v>
      </x:c>
      <x:c r="E615" t="n">
        <x:v>1</x:v>
      </x:c>
      <x:c r="F615" t="n">
        <x:v>1</x:v>
      </x:c>
      <x:c r="G615" t="n">
        <x:v>2</x:v>
      </x:c>
      <x:c r="H615" t="str">
        <x:v>80+</x:v>
      </x:c>
      <x:c r="I615" t="n">
        <x:v>2</x:v>
      </x:c>
      <x:c r="J615" t="str">
        <x:v>群聚熱症候群</x:v>
      </x:c>
      <x:c r="K615" t="str">
        <x:v>臨床推理與鑑別診斷</x:v>
      </x:c>
      <x:c r="L615"/>
      <x:c r="M615" t="n">
        <x:v>6</x:v>
      </x:c>
      <x:c r="N615"/>
      <x:c r="O615" t="n">
        <x:v>6</x:v>
      </x:c>
      <x:c r="P615" t="n">
        <x:v>6</x:v>
      </x:c>
      <x:c r="Q615" t="n">
        <x:v>5</x:v>
      </x:c>
      <x:c r="R615" t="n">
        <x:v>6</x:v>
      </x:c>
      <x:c r="S615" t="n">
        <x:v>6</x:v>
      </x:c>
      <x:c r="T615" t="n">
        <x:v>1</x:v>
      </x:c>
      <x:c r="U615" t="n">
        <x:v>14</x:v>
      </x:c>
      <x:c r="V615"/>
      <x:c r="W615" t="str">
        <x:v>設備短缺之陰影籠罩婦女健康科門診各處，致使排隊等候成為常態。</x:v>
      </x:c>
      <x:c r="X615" t="str">
        <x:v>主治教師</x:v>
      </x:c>
      <x:c r="Y615"/>
      <x:c r="Z615" t="n">
        <x:v>6</x:v>
      </x:c>
      <x:c r="AA615" t="str">
        <x:v>2024-Q3</x:v>
      </x:c>
      <x:c r="AB615" t="str">
        <x:v>分鐘</x:v>
      </x:c>
      <x:c r="AC615" t="str">
        <x:v>天</x:v>
      </x:c>
    </x:row>
    <x:row r="616">
      <x:c r="A616" t="str">
        <x:v>婦女健康科</x:v>
      </x:c>
      <x:c r="B616" t="str">
        <x:v>FE0161</x:v>
      </x:c>
      <x:c r="C616" t="str">
        <x:v>SF080</x:v>
      </x:c>
      <x:c r="D616" t="str">
        <x:v>實習醫學生訓練計畫</x:v>
      </x:c>
      <x:c r="E616" t="n">
        <x:v>1</x:v>
      </x:c>
      <x:c r="F616" t="n">
        <x:v>1</x:v>
      </x:c>
      <x:c r="G616" t="n">
        <x:v>1</x:v>
      </x:c>
      <x:c r="H616" t="str">
        <x:v>80+</x:v>
      </x:c>
      <x:c r="I616" t="n">
        <x:v>1</x:v>
      </x:c>
      <x:c r="J616" t="str">
        <x:v>靜脈栓塞追蹤</x:v>
      </x:c>
      <x:c r="K616" t="str">
        <x:v>衛教表達與資源運用</x:v>
      </x:c>
      <x:c r="L616" t="n">
        <x:v>1</x:v>
      </x:c>
      <x:c r="M616" t="n">
        <x:v>5</x:v>
      </x:c>
      <x:c r="N616" t="n">
        <x:v>5</x:v>
      </x:c>
      <x:c r="O616" t="n">
        <x:v>6</x:v>
      </x:c>
      <x:c r="P616" t="n">
        <x:v>6</x:v>
      </x:c>
      <x:c r="Q616" t="n">
        <x:v>5</x:v>
      </x:c>
      <x:c r="R616" t="n">
        <x:v>6</x:v>
      </x:c>
      <x:c r="S616" t="n">
        <x:v>6</x:v>
      </x:c>
      <x:c r="T616" t="n">
        <x:v>45</x:v>
      </x:c>
      <x:c r="U616" t="n">
        <x:v>14</x:v>
      </x:c>
      <x:c r="V616" t="str">
        <x:v>該教師以主動提問取代單向講授，將靜脈栓塞追蹤課程轉化為熱烈討論；其準時到崗與即時回顧的典範行為，使案例教學成效顯著，並有效帶動學員自律。</x:v>
      </x:c>
      <x:c r="W616" t="str">
        <x:v>人手不足導致人力吃緊，迫使午間查房時需將衛教表達與資源運用拆分為兩次進行。</x:v>
      </x:c>
      <x:c r="X616" t="str">
        <x:v>臨床教師</x:v>
      </x:c>
      <x:c r="Y616" t="str">
        <x:v>下階段針對「人手不足」制定改進行動，並主動請教師複核。</x:v>
      </x:c>
      <x:c r="Z616" t="n">
        <x:v>6</x:v>
      </x:c>
      <x:c r="AA616" t="str">
        <x:v>2024-Q3</x:v>
      </x:c>
      <x:c r="AB616" t="str">
        <x:v>分鐘</x:v>
      </x:c>
      <x:c r="AC616" t="str">
        <x:v>天</x:v>
      </x:c>
    </x:row>
    <x:row r="617">
      <x:c r="A617" t="str">
        <x:v>婦女健康科</x:v>
      </x:c>
      <x:c r="B617" t="str">
        <x:v>FE0162</x:v>
      </x:c>
      <x:c r="C617" t="str">
        <x:v>SF081</x:v>
      </x:c>
      <x:c r="D617" t="str">
        <x:v>一般臨床訓練</x:v>
      </x:c>
      <x:c r="E617" t="n">
        <x:v>3</x:v>
      </x:c>
      <x:c r="F617" t="n">
        <x:v>4</x:v>
      </x:c>
      <x:c r="G617" t="n">
        <x:v>2</x:v>
      </x:c>
      <x:c r="H617" t="str">
        <x:v>60-79</x:v>
      </x:c>
      <x:c r="I617" t="n">
        <x:v>1</x:v>
      </x:c>
      <x:c r="J617" t="str">
        <x:v>輕度頭部外傷（觀察）</x:v>
      </x:c>
      <x:c r="K617" t="str">
        <x:v>人文關懷與倫理敏感</x:v>
      </x:c>
      <x:c r="L617"/>
      <x:c r="M617" t="n">
        <x:v>5</x:v>
      </x:c>
      <x:c r="N617" t="n">
        <x:v>6</x:v>
      </x:c>
      <x:c r="O617"/>
      <x:c r="P617" t="n">
        <x:v>5</x:v>
      </x:c>
      <x:c r="Q617" t="n">
        <x:v>6</x:v>
      </x:c>
      <x:c r="R617"/>
      <x:c r="S617" t="n">
        <x:v>5</x:v>
      </x:c>
      <x:c r="T617" t="n">
        <x:v>15</x:v>
      </x:c>
      <x:c r="U617" t="n">
        <x:v>1</x:v>
      </x:c>
      <x:c r="V617"/>
      <x:c r="W617" t="str">
        <x:v>教學事務應對消極，進而影響周遭同儕，仍需持續加強人文關懷與倫理敏感度。</x:v>
      </x:c>
      <x:c r="X617" t="str">
        <x:v>指導教師</x:v>
      </x:c>
      <x:c r="Y617" t="str">
        <x:v>下階段針對「態度消極」制定改進行動，並主動請教師複核。</x:v>
      </x:c>
      <x:c r="Z617" t="n">
        <x:v>4</x:v>
      </x:c>
      <x:c r="AA617" t="str">
        <x:v>2022-Q4</x:v>
      </x:c>
      <x:c r="AB617" t="str">
        <x:v>分鐘</x:v>
      </x:c>
      <x:c r="AC617" t="str">
        <x:v>天</x:v>
      </x:c>
    </x:row>
    <x:row r="618">
      <x:c r="A618" t="str">
        <x:v>婦女健康科</x:v>
      </x:c>
      <x:c r="B618" t="str">
        <x:v>FE0162</x:v>
      </x:c>
      <x:c r="C618" t="str">
        <x:v>SF081</x:v>
      </x:c>
      <x:c r="D618" t="str">
        <x:v>住院醫師訓練計畫</x:v>
      </x:c>
      <x:c r="E618" t="n">
        <x:v>8</x:v>
      </x:c>
      <x:c r="F618" t="n">
        <x:v>4</x:v>
      </x:c>
      <x:c r="G618" t="n">
        <x:v>1</x:v>
      </x:c>
      <x:c r="H618" t="str">
        <x:v>80+</x:v>
      </x:c>
      <x:c r="I618" t="n">
        <x:v>1</x:v>
      </x:c>
      <x:c r="J618" t="str">
        <x:v>營養不良介入</x:v>
      </x:c>
      <x:c r="K618"/>
      <x:c r="L618"/>
      <x:c r="M618"/>
      <x:c r="N618" t="n">
        <x:v>6</x:v>
      </x:c>
      <x:c r="O618" t="n">
        <x:v>5</x:v>
      </x:c>
      <x:c r="P618"/>
      <x:c r="Q618"/>
      <x:c r="R618" t="n">
        <x:v>5</x:v>
      </x:c>
      <x:c r="S618"/>
      <x:c r="T618" t="n">
        <x:v>20</x:v>
      </x:c>
      <x:c r="U618" t="n">
        <x:v>2</x:v>
      </x:c>
      <x:c r="V618"/>
      <x:c r="W618" t="str">
        <x:v>在門診時段進行跨組會議時，表現出推諉不願合作的態度，導致課程銜接斷鏈。</x:v>
      </x:c>
      <x:c r="X618" t="str">
        <x:v>主治教師</x:v>
      </x:c>
      <x:c r="Y618" t="str">
        <x:v>下階段針對「團隊消極」制定改進行動，並主動請教師複核。</x:v>
      </x:c>
      <x:c r="Z618" t="n">
        <x:v>6</x:v>
      </x:c>
      <x:c r="AA618" t="str">
        <x:v>2022-Q4</x:v>
      </x:c>
      <x:c r="AB618" t="str">
        <x:v>分鐘</x:v>
      </x:c>
      <x:c r="AC618" t="str">
        <x:v>天</x:v>
      </x:c>
    </x:row>
    <x:row r="619">
      <x:c r="A619" t="str">
        <x:v>社區急症照護科</x:v>
      </x:c>
      <x:c r="B619" t="str">
        <x:v>FE0163</x:v>
      </x:c>
      <x:c r="C619" t="str">
        <x:v>SF001</x:v>
      </x:c>
      <x:c r="D619" t="str">
        <x:v>專科護理師學員計畫</x:v>
      </x:c>
      <x:c r="E619" t="n">
        <x:v>3</x:v>
      </x:c>
      <x:c r="F619" t="n">
        <x:v>3</x:v>
      </x:c>
      <x:c r="G619" t="n">
        <x:v>1</x:v>
      </x:c>
      <x:c r="H619" t="str">
        <x:v>20-39</x:v>
      </x:c>
      <x:c r="I619" t="n">
        <x:v>2</x:v>
      </x:c>
      <x:c r="J619" t="str">
        <x:v>哮喘穩定期</x:v>
      </x:c>
      <x:c r="K619" t="str">
        <x:v>時間管理與分工</x:v>
      </x:c>
      <x:c r="L619" t="n">
        <x:v>1</x:v>
      </x:c>
      <x:c r="M619"/>
      <x:c r="N619" t="n">
        <x:v>5</x:v>
      </x:c>
      <x:c r="O619" t="n">
        <x:v>5</x:v>
      </x:c>
      <x:c r="P619" t="n">
        <x:v>6</x:v>
      </x:c>
      <x:c r="Q619" t="n">
        <x:v>6</x:v>
      </x:c>
      <x:c r="R619" t="n">
        <x:v>5</x:v>
      </x:c>
      <x:c r="S619" t="n">
        <x:v>4</x:v>
      </x:c>
      <x:c r="T619" t="n">
        <x:v>20</x:v>
      </x:c>
      <x:c r="U619" t="n">
        <x:v>2</x:v>
      </x:c>
      <x:c r="V619" t="str">
        <x:v>問診結束後能主動、具體地補講要點，且因病例多樣且病人數穩定，每班皆有充足練習機會；回饋亦具針對性，能精準切中哮喘穩定期推理之要害。</x:v>
      </x:c>
      <x:c r="W619"/>
      <x:c r="X619" t="str">
        <x:v>臨床教師</x:v>
      </x:c>
      <x:c r="Y619" t="str">
        <x:v>下階段針對「時間失守」制定改進行動，並主動請教師複核。</x:v>
      </x:c>
      <x:c r="Z619"/>
      <x:c r="AA619" t="str">
        <x:v>2024-Q4</x:v>
      </x:c>
      <x:c r="AB619" t="str">
        <x:v>分鐘</x:v>
      </x:c>
      <x:c r="AC619" t="str">
        <x:v>天</x:v>
      </x:c>
    </x:row>
    <x:row r="620">
      <x:c r="A620" t="str">
        <x:v>社區急症照護科</x:v>
      </x:c>
      <x:c r="B620" t="str">
        <x:v>FE0163</x:v>
      </x:c>
      <x:c r="C620" t="str">
        <x:v>SF001</x:v>
      </x:c>
      <x:c r="D620" t="str">
        <x:v>住院醫師訓練計畫</x:v>
      </x:c>
      <x:c r="E620" t="n">
        <x:v>6</x:v>
      </x:c>
      <x:c r="F620" t="n">
        <x:v>3</x:v>
      </x:c>
      <x:c r="G620" t="n">
        <x:v>1</x:v>
      </x:c>
      <x:c r="H620" t="str">
        <x:v>80+</x:v>
      </x:c>
      <x:c r="I620" t="n">
        <x:v>1</x:v>
      </x:c>
      <x:c r="J620" t="str">
        <x:v>甲狀腺結節追蹤</x:v>
      </x:c>
      <x:c r="K620" t="str">
        <x:v>時間管理與分工</x:v>
      </x:c>
      <x:c r="L620"/>
      <x:c r="M620" t="n">
        <x:v>5</x:v>
      </x:c>
      <x:c r="N620"/>
      <x:c r="O620" t="n">
        <x:v>5</x:v>
      </x:c>
      <x:c r="P620" t="n">
        <x:v>5</x:v>
      </x:c>
      <x:c r="Q620" t="n">
        <x:v>5</x:v>
      </x:c>
      <x:c r="R620" t="n">
        <x:v>5</x:v>
      </x:c>
      <x:c r="S620" t="n">
        <x:v>6</x:v>
      </x:c>
      <x:c r="T620" t="n">
        <x:v>1</x:v>
      </x:c>
      <x:c r="U620" t="n">
        <x:v>2</x:v>
      </x:c>
      <x:c r="V620" t="str">
        <x:v>該講師週末值班時病人數穩定且病例多樣，確保每班皆有充足的練習機會，並在操作結束後立即進行回顧，透過具體稱讚學員做對的動作來展現其主動且具建設性的教學態度。</x:v>
      </x:c>
      <x:c r="W620" t="str">
        <x:v>該員常於跨組會議中推諉，致使課程銜接出現斷鏈。</x:v>
      </x:c>
      <x:c r="X620" t="str">
        <x:v>主治教師</x:v>
      </x:c>
      <x:c r="Y620"/>
      <x:c r="Z620"/>
      <x:c r="AA620" t="str">
        <x:v>2024-Q4</x:v>
      </x:c>
      <x:c r="AB620" t="str">
        <x:v>分鐘</x:v>
      </x:c>
      <x:c r="AC620" t="str">
        <x:v>天</x:v>
      </x:c>
    </x:row>
    <x:row r="621">
      <x:c r="A621" t="str">
        <x:v>社區急症照護科</x:v>
      </x:c>
      <x:c r="B621" t="str">
        <x:v>FE0164</x:v>
      </x:c>
      <x:c r="C621" t="str">
        <x:v>SF002</x:v>
      </x:c>
      <x:c r="D621" t="str">
        <x:v>專科醫師在訓計畫</x:v>
      </x:c>
      <x:c r="E621" t="n">
        <x:v>4</x:v>
      </x:c>
      <x:c r="F621" t="n">
        <x:v>5</x:v>
      </x:c>
      <x:c r="G621" t="n">
        <x:v>2</x:v>
      </x:c>
      <x:c r="H621" t="str">
        <x:v>40-59</x:v>
      </x:c>
      <x:c r="I621" t="n">
        <x:v>1</x:v>
      </x:c>
      <x:c r="J621" t="str">
        <x:v>小兒反覆喘息</x:v>
      </x:c>
      <x:c r="K621" t="str">
        <x:v>時間管理與分工</x:v>
      </x:c>
      <x:c r="L621" t="n">
        <x:v>3</x:v>
      </x:c>
      <x:c r="M621" t="n">
        <x:v>6</x:v>
      </x:c>
      <x:c r="N621" t="n">
        <x:v>5</x:v>
      </x:c>
      <x:c r="O621" t="n">
        <x:v>5</x:v>
      </x:c>
      <x:c r="P621" t="n">
        <x:v>5</x:v>
      </x:c>
      <x:c r="Q621"/>
      <x:c r="R621" t="n">
        <x:v>3</x:v>
      </x:c>
      <x:c r="S621" t="n">
        <x:v>6</x:v>
      </x:c>
      <x:c r="T621" t="n">
        <x:v>45</x:v>
      </x:c>
      <x:c r="U621" t="n">
        <x:v>1</x:v>
      </x:c>
      <x:c r="V621" t="str">
        <x:v>該時段教學流程順暢且示範器材充足，講師在學員答錯時能耐心拆解原因而非急於給出答案，值得肯定。</x:v>
      </x:c>
      <x:c r="W621" t="str">
        <x:v>該學員消極遲到，反覆失約回饋且對自身錯誤冷淡迴避，未給予任何叮嚀，導致學員不敢再約。</x:v>
      </x:c>
      <x:c r="X621" t="str">
        <x:v>臨床教師</x:v>
      </x:c>
      <x:c r="Y621" t="str">
        <x:v>下階段針對「時間失守」制定改進行動，並主動請教師複核。</x:v>
      </x:c>
      <x:c r="Z621" t="n">
        <x:v>5</x:v>
      </x:c>
      <x:c r="AA621" t="str">
        <x:v>2023-Q3</x:v>
      </x:c>
      <x:c r="AB621" t="str">
        <x:v>分鐘</x:v>
      </x:c>
      <x:c r="AC621" t="str">
        <x:v>天</x:v>
      </x:c>
    </x:row>
    <x:row r="622">
      <x:c r="A622" t="str">
        <x:v>社區急症照護科</x:v>
      </x:c>
      <x:c r="B622" t="str">
        <x:v>FE0164</x:v>
      </x:c>
      <x:c r="C622" t="str">
        <x:v>SF002</x:v>
      </x:c>
      <x:c r="D622" t="str">
        <x:v>專科醫師在訓計畫</x:v>
      </x:c>
      <x:c r="E622"/>
      <x:c r="F622" t="n">
        <x:v>5</x:v>
      </x:c>
      <x:c r="G622" t="n">
        <x:v>1</x:v>
      </x:c>
      <x:c r="H622" t="str">
        <x:v>40-59</x:v>
      </x:c>
      <x:c r="I622" t="n">
        <x:v>1</x:v>
      </x:c>
      <x:c r="J622" t="str">
        <x:v>第二型糖尿病（初診）</x:v>
      </x:c>
      <x:c r="K622" t="str">
        <x:v>時間管理與分工</x:v>
      </x:c>
      <x:c r="L622" t="n">
        <x:v>3</x:v>
      </x:c>
      <x:c r="M622" t="n">
        <x:v>6</x:v>
      </x:c>
      <x:c r="N622"/>
      <x:c r="O622" t="n">
        <x:v>6</x:v>
      </x:c>
      <x:c r="P622"/>
      <x:c r="Q622" t="n">
        <x:v>6</x:v>
      </x:c>
      <x:c r="R622" t="n">
        <x:v>4</x:v>
      </x:c>
      <x:c r="S622" t="n">
        <x:v>5</x:v>
      </x:c>
      <x:c r="T622" t="n">
        <x:v>5</x:v>
      </x:c>
      <x:c r="U622" t="n">
        <x:v>1</x:v>
      </x:c>
      <x:c r="V622" t="str">
        <x:v>面對病例多樣且複雜的狀況，仍能展現極高的耐心與細心，即便是一般的糖尿病個案也能深入討論出多個觀察點，值得肯定。</x:v>
      </x:c>
      <x:c r="W622" t="str">
        <x:v>消極冷淡地放過學員錯誤而不予叮嚀，且在討論不順時當眾發脾氣，致使無人敢發言，目前仍在改進中。</x:v>
      </x:c>
      <x:c r="X622" t="str">
        <x:v>臨床教師</x:v>
      </x:c>
      <x:c r="Y622" t="str">
        <x:v>下階段針對「態度消極」制定改進行動，並主動請教師複核。</x:v>
      </x:c>
      <x:c r="Z622" t="n">
        <x:v>6</x:v>
      </x:c>
      <x:c r="AA622" t="str">
        <x:v>2023-Q3</x:v>
      </x:c>
      <x:c r="AB622" t="str">
        <x:v>分鐘</x:v>
      </x:c>
      <x:c r="AC622" t="str">
        <x:v>天</x:v>
      </x:c>
    </x:row>
    <x:row r="623">
      <x:c r="A623" t="str">
        <x:v>社區急症照護科</x:v>
      </x:c>
      <x:c r="B623" t="str">
        <x:v>FE0164</x:v>
      </x:c>
      <x:c r="C623" t="str">
        <x:v>SF002</x:v>
      </x:c>
      <x:c r="D623" t="str">
        <x:v>實習醫學生訓練計畫</x:v>
      </x:c>
      <x:c r="E623"/>
      <x:c r="F623" t="n">
        <x:v>5</x:v>
      </x:c>
      <x:c r="G623" t="n">
        <x:v>1</x:v>
      </x:c>
      <x:c r="H623" t="str">
        <x:v>20-39</x:v>
      </x:c>
      <x:c r="I623" t="n">
        <x:v>2</x:v>
      </x:c>
      <x:c r="J623"/>
      <x:c r="K623"/>
      <x:c r="L623" t="n">
        <x:v>3</x:v>
      </x:c>
      <x:c r="M623" t="n">
        <x:v>4</x:v>
      </x:c>
      <x:c r="N623" t="n">
        <x:v>4</x:v>
      </x:c>
      <x:c r="O623" t="n">
        <x:v>5</x:v>
      </x:c>
      <x:c r="P623" t="n">
        <x:v>6</x:v>
      </x:c>
      <x:c r="Q623" t="n">
        <x:v>6</x:v>
      </x:c>
      <x:c r="R623" t="n">
        <x:v>5</x:v>
      </x:c>
      <x:c r="S623" t="n">
        <x:v>6</x:v>
      </x:c>
      <x:c r="T623" t="n">
        <x:v>20</x:v>
      </x:c>
      <x:c r="U623" t="n">
        <x:v>14</x:v>
      </x:c>
      <x:c r="V623" t="str">
        <x:v>該學員展現高度的主動性，不僅即時回應練習紀錄並補充資料，更在週末值班時保持進步可見的成效。面對重複示範需求，其展現極佳的耐心，以平和語氣不厭其煩地重複步驟。</x:v>
      </x:c>
      <x:c r="W623"/>
      <x:c r="X623" t="str">
        <x:v>指導教師</x:v>
      </x:c>
      <x:c r="Y623" t="str">
        <x:v>下階段針對「延遲回饋」制定改進行動，並主動請教師複核。</x:v>
      </x:c>
      <x:c r="Z623"/>
      <x:c r="AA623" t="str">
        <x:v>2023-Q3</x:v>
      </x:c>
      <x:c r="AB623" t="str">
        <x:v>分鐘</x:v>
      </x:c>
      <x:c r="AC623" t="str">
        <x:v>天</x:v>
      </x:c>
    </x:row>
    <x:row r="624">
      <x:c r="A624" t="str">
        <x:v>社區急症照護科</x:v>
      </x:c>
      <x:c r="B624" t="str">
        <x:v>FE0165</x:v>
      </x:c>
      <x:c r="C624" t="str">
        <x:v>SF003</x:v>
      </x:c>
      <x:c r="D624" t="str">
        <x:v>實習醫學生訓練計畫</x:v>
      </x:c>
      <x:c r="E624" t="n">
        <x:v>3</x:v>
      </x:c>
      <x:c r="F624" t="n">
        <x:v>2</x:v>
      </x:c>
      <x:c r="G624" t="n">
        <x:v>2</x:v>
      </x:c>
      <x:c r="H624" t="str">
        <x:v>60-79</x:v>
      </x:c>
      <x:c r="I624" t="n">
        <x:v>1</x:v>
      </x:c>
      <x:c r="J624" t="str">
        <x:v>哮喘穩定期</x:v>
      </x:c>
      <x:c r="K624" t="str">
        <x:v>處置優先順序判斷</x:v>
      </x:c>
      <x:c r="L624" t="n">
        <x:v>3</x:v>
      </x:c>
      <x:c r="M624" t="n">
        <x:v>6</x:v>
      </x:c>
      <x:c r="N624" t="n">
        <x:v>6</x:v>
      </x:c>
      <x:c r="O624" t="n">
        <x:v>6</x:v>
      </x:c>
      <x:c r="P624"/>
      <x:c r="Q624"/>
      <x:c r="R624" t="n">
        <x:v>5</x:v>
      </x:c>
      <x:c r="S624" t="n">
        <x:v>6</x:v>
      </x:c>
      <x:c r="T624" t="n">
        <x:v>1</x:v>
      </x:c>
      <x:c r="U624" t="n">
        <x:v>2</x:v>
      </x:c>
      <x:c r="V624" t="str">
        <x:v>該員在處置優先順序判斷環節展現主動性，透過具體且針對哮喘穩定期推理的回饋及即時補充資料，樹立了示範與即時回應兼備的典範。</x:v>
      </x:c>
      <x:c r="W624"/>
      <x:c r="X624" t="str">
        <x:v>指導教師</x:v>
      </x:c>
      <x:c r="Y624" t="str">
        <x:v>下階段針對「模糊回饋」制定改進行動，並主動請教師複核。</x:v>
      </x:c>
      <x:c r="Z624" t="n">
        <x:v>6</x:v>
      </x:c>
      <x:c r="AA624" t="str">
        <x:v>2024-Q2</x:v>
      </x:c>
      <x:c r="AB624" t="str">
        <x:v>分鐘</x:v>
      </x:c>
      <x:c r="AC624" t="str">
        <x:v>天</x:v>
      </x:c>
    </x:row>
    <x:row r="625">
      <x:c r="A625" t="str">
        <x:v>社區急症照護科</x:v>
      </x:c>
      <x:c r="B625" t="str">
        <x:v>FE0165</x:v>
      </x:c>
      <x:c r="C625" t="str">
        <x:v>SF003</x:v>
      </x:c>
      <x:c r="D625" t="str">
        <x:v>專科護理師學員計畫</x:v>
      </x:c>
      <x:c r="E625" t="n">
        <x:v>3</x:v>
      </x:c>
      <x:c r="F625" t="n">
        <x:v>2</x:v>
      </x:c>
      <x:c r="G625" t="n">
        <x:v>2</x:v>
      </x:c>
      <x:c r="H625" t="str">
        <x:v>20-39</x:v>
      </x:c>
      <x:c r="I625" t="n">
        <x:v>2</x:v>
      </x:c>
      <x:c r="J625" t="str">
        <x:v>甲狀腺結節追蹤</x:v>
      </x:c>
      <x:c r="K625"/>
      <x:c r="L625" t="n">
        <x:v>1</x:v>
      </x:c>
      <x:c r="M625" t="n">
        <x:v>6</x:v>
      </x:c>
      <x:c r="N625" t="n">
        <x:v>6</x:v>
      </x:c>
      <x:c r="O625"/>
      <x:c r="P625"/>
      <x:c r="Q625" t="n">
        <x:v>6</x:v>
      </x:c>
      <x:c r="R625" t="n">
        <x:v>6</x:v>
      </x:c>
      <x:c r="S625"/>
      <x:c r="T625" t="n">
        <x:v>20</x:v>
      </x:c>
      <x:c r="U625" t="n">
        <x:v>2</x:v>
      </x:c>
      <x:c r="V625" t="str">
        <x:v>該教師以身作則的典範示範蹲下與病人溝通，並憑藉耐心運用淺顯例子講解甲狀腺結節追蹤觀念；其教學成效顯著，且因病例多樣確保學員每班均有穩定練習機會。</x:v>
      </x:c>
      <x:c r="W625" t="str">
        <x:v>由於人手不足導致人員頻繁超載，預留的回饋時間亦遭到犧牲，目前社區急症照護科門診尚未穩定。</x:v>
      </x:c>
      <x:c r="X625" t="str">
        <x:v>臨床教師</x:v>
      </x:c>
      <x:c r="Y625" t="str">
        <x:v>下階段針對「人手不足」制定改進行動，並主動請教師複核。</x:v>
      </x:c>
      <x:c r="Z625"/>
      <x:c r="AA625" t="str">
        <x:v>2024-Q2</x:v>
      </x:c>
      <x:c r="AB625" t="str">
        <x:v>分鐘</x:v>
      </x:c>
      <x:c r="AC625" t="str">
        <x:v>天</x:v>
      </x:c>
    </x:row>
    <x:row r="626">
      <x:c r="A626" t="str">
        <x:v>社區急症照護科</x:v>
      </x:c>
      <x:c r="B626" t="str">
        <x:v>FE0166</x:v>
      </x:c>
      <x:c r="C626" t="str">
        <x:v>SF004</x:v>
      </x:c>
      <x:c r="D626" t="str">
        <x:v>實習醫學生訓練計畫</x:v>
      </x:c>
      <x:c r="E626" t="n">
        <x:v>3</x:v>
      </x:c>
      <x:c r="F626" t="n">
        <x:v>5</x:v>
      </x:c>
      <x:c r="G626" t="n">
        <x:v>2</x:v>
      </x:c>
      <x:c r="H626" t="str">
        <x:v>60-79</x:v>
      </x:c>
      <x:c r="I626" t="n">
        <x:v>1</x:v>
      </x:c>
      <x:c r="J626" t="str">
        <x:v>貧血原因待查</x:v>
      </x:c>
      <x:c r="K626" t="str">
        <x:v>時間管理與分工</x:v>
      </x:c>
      <x:c r="L626"/>
      <x:c r="M626" t="n">
        <x:v>6</x:v>
      </x:c>
      <x:c r="N626"/>
      <x:c r="O626" t="n">
        <x:v>6</x:v>
      </x:c>
      <x:c r="P626" t="n">
        <x:v>5</x:v>
      </x:c>
      <x:c r="Q626"/>
      <x:c r="R626" t="n">
        <x:v>5</x:v>
      </x:c>
      <x:c r="S626"/>
      <x:c r="T626" t="n">
        <x:v>2</x:v>
      </x:c>
      <x:c r="U626" t="n">
        <x:v>14</x:v>
      </x:c>
      <x:c r="V626" t="str">
        <x:v>該教師主動撥時間複盤學員表現，並提供具體且可執行的建議，使學員明確知道明日行動方向。</x:v>
      </x:c>
      <x:c r="W626" t="str">
        <x:v>因人手不足及設備短缺，帶班教師疲於奔命且老舊模型頻繁故障，嚴重影響教學進度，相關改進措施仍在進行中。</x:v>
      </x:c>
      <x:c r="X626" t="str">
        <x:v>主治教師</x:v>
      </x:c>
      <x:c r="Y626" t="str">
        <x:v>下階段針對「人手不足」制定改進行動，並主動請教師複核。</x:v>
      </x:c>
      <x:c r="Z626"/>
      <x:c r="AA626" t="str">
        <x:v>2024-Q2</x:v>
      </x:c>
      <x:c r="AB626" t="str">
        <x:v>分鐘</x:v>
      </x:c>
      <x:c r="AC626" t="str">
        <x:v>天</x:v>
      </x:c>
    </x:row>
    <x:row r="627">
      <x:c r="A627" t="str">
        <x:v>社區急症照護科</x:v>
      </x:c>
      <x:c r="B627" t="str">
        <x:v>FE0166</x:v>
      </x:c>
      <x:c r="C627" t="str">
        <x:v>SF004</x:v>
      </x:c>
      <x:c r="D627" t="str">
        <x:v>專科護理師學員計畫</x:v>
      </x:c>
      <x:c r="E627" t="n">
        <x:v>2</x:v>
      </x:c>
      <x:c r="F627" t="n">
        <x:v>5</x:v>
      </x:c>
      <x:c r="G627" t="n">
        <x:v>2</x:v>
      </x:c>
      <x:c r="H627" t="str">
        <x:v>20-39</x:v>
      </x:c>
      <x:c r="I627" t="n">
        <x:v>2</x:v>
      </x:c>
      <x:c r="J627" t="str">
        <x:v>跌倒後功能評估</x:v>
      </x:c>
      <x:c r="K627" t="str">
        <x:v>用藥安全與交互作用</x:v>
      </x:c>
      <x:c r="L627" t="n">
        <x:v>1</x:v>
      </x:c>
      <x:c r="M627" t="n">
        <x:v>5</x:v>
      </x:c>
      <x:c r="N627" t="n">
        <x:v>6</x:v>
      </x:c>
      <x:c r="O627" t="n">
        <x:v>6</x:v>
      </x:c>
      <x:c r="P627"/>
      <x:c r="Q627" t="n">
        <x:v>4</x:v>
      </x:c>
      <x:c r="R627" t="n">
        <x:v>5</x:v>
      </x:c>
      <x:c r="S627" t="n">
        <x:v>6</x:v>
      </x:c>
      <x:c r="T627" t="n">
        <x:v>1</x:v>
      </x:c>
      <x:c r="U627" t="n">
        <x:v>2</x:v>
      </x:c>
      <x:c r="V627"/>
      <x:c r="W627" t="str">
        <x:v>對教學事務應對消極，導致周遭環境受其影響，且目前於社區急症照護科病房之表現尚未穩定。</x:v>
      </x:c>
      <x:c r="X627" t="str">
        <x:v>主治教師</x:v>
      </x:c>
      <x:c r="Y627" t="str">
        <x:v>下階段針對「態度消極」制定改進行動，並主動請教師複核。</x:v>
      </x:c>
      <x:c r="Z627"/>
      <x:c r="AA627" t="str">
        <x:v>2024-Q2</x:v>
      </x:c>
      <x:c r="AB627" t="str">
        <x:v>分鐘</x:v>
      </x:c>
      <x:c r="AC627" t="str">
        <x:v>天</x:v>
      </x:c>
    </x:row>
    <x:row r="628">
      <x:c r="A628" t="str">
        <x:v>社區急症照護科</x:v>
      </x:c>
      <x:c r="B628" t="str">
        <x:v>FE0166</x:v>
      </x:c>
      <x:c r="C628" t="str">
        <x:v>SF004</x:v>
      </x:c>
      <x:c r="D628" t="str">
        <x:v>一般臨床訓練</x:v>
      </x:c>
      <x:c r="E628" t="n">
        <x:v>5</x:v>
      </x:c>
      <x:c r="F628" t="n">
        <x:v>5</x:v>
      </x:c>
      <x:c r="G628" t="n">
        <x:v>1</x:v>
      </x:c>
      <x:c r="H628" t="str">
        <x:v>80+</x:v>
      </x:c>
      <x:c r="I628" t="n">
        <x:v>2</x:v>
      </x:c>
      <x:c r="J628" t="str">
        <x:v>靜脈栓塞追蹤</x:v>
      </x:c>
      <x:c r="K628" t="str">
        <x:v>病史詢問與理學檢查</x:v>
      </x:c>
      <x:c r="L628"/>
      <x:c r="M628" t="n">
        <x:v>6</x:v>
      </x:c>
      <x:c r="N628" t="n">
        <x:v>6</x:v>
      </x:c>
      <x:c r="O628" t="n">
        <x:v>6</x:v>
      </x:c>
      <x:c r="P628" t="n">
        <x:v>6</x:v>
      </x:c>
      <x:c r="Q628"/>
      <x:c r="R628"/>
      <x:c r="S628"/>
      <x:c r="T628" t="n">
        <x:v>2</x:v>
      </x:c>
      <x:c r="U628" t="n">
        <x:v>2</x:v>
      </x:c>
      <x:c r="V628" t="str">
        <x:v>該生展現極高的倫理素養，在設備齊全的環境下，以極大的耐心細心講解細節，並透過尊重隱私的靜脈栓塞案例錄影複盤進行生動教學。</x:v>
      </x:c>
      <x:c r="W628" t="str">
        <x:v>回饋內容過於籠統模糊，未能明確指出具體修改方向；同時，在病史詢問與理學檢查操作方面的表現尚未穩定。</x:v>
      </x:c>
      <x:c r="X628" t="str">
        <x:v>指導教師</x:v>
      </x:c>
      <x:c r="Y628" t="str">
        <x:v>下階段針對「模糊回饋」制定改進行動，並主動請教師複核。</x:v>
      </x:c>
      <x:c r="Z628"/>
      <x:c r="AA628" t="str">
        <x:v>2024-Q2</x:v>
      </x:c>
      <x:c r="AB628" t="str">
        <x:v>分鐘</x:v>
      </x:c>
      <x:c r="AC628" t="str">
        <x:v>天</x:v>
      </x:c>
    </x:row>
    <x:row r="629">
      <x:c r="A629" t="str">
        <x:v>社區急症照護科</x:v>
      </x:c>
      <x:c r="B629" t="str">
        <x:v>FE0166</x:v>
      </x:c>
      <x:c r="C629" t="str">
        <x:v>SF004</x:v>
      </x:c>
      <x:c r="D629" t="str">
        <x:v>專科醫師在訓計畫</x:v>
      </x:c>
      <x:c r="E629" t="n">
        <x:v>7</x:v>
      </x:c>
      <x:c r="F629" t="n">
        <x:v>5</x:v>
      </x:c>
      <x:c r="G629" t="n">
        <x:v>1</x:v>
      </x:c>
      <x:c r="H629" t="str">
        <x:v>0-19</x:v>
      </x:c>
      <x:c r="I629" t="n">
        <x:v>2</x:v>
      </x:c>
      <x:c r="J629" t="str">
        <x:v>產前檢查常規</x:v>
      </x:c>
      <x:c r="K629" t="str">
        <x:v>無菌操作與術後照護</x:v>
      </x:c>
      <x:c r="L629"/>
      <x:c r="M629" t="n">
        <x:v>5</x:v>
      </x:c>
      <x:c r="N629" t="n">
        <x:v>6</x:v>
      </x:c>
      <x:c r="O629" t="n">
        <x:v>6</x:v>
      </x:c>
      <x:c r="P629" t="n">
        <x:v>5</x:v>
      </x:c>
      <x:c r="Q629" t="n">
        <x:v>6</x:v>
      </x:c>
      <x:c r="R629" t="n">
        <x:v>6</x:v>
      </x:c>
      <x:c r="S629"/>
      <x:c r="T629" t="n">
        <x:v>20</x:v>
      </x:c>
      <x:c r="U629" t="n">
        <x:v>1</x:v>
      </x:c>
      <x:c r="V629" t="str">
        <x:v>肯定該科病人數穩定、病例多樣且設備齊全，並讚賞醫師主動撥時間複盤學員表現及順手安排技巧練習室，展現積極的教學態度。</x:v>
      </x:c>
      <x:c r="W629" t="str">
        <x:v>因人手不足而疲於奔命，常以當眾批評取代專業教學，導致回饋效果不彰且復盤延後。</x:v>
      </x:c>
      <x:c r="X629" t="str">
        <x:v>臨床教師</x:v>
      </x:c>
      <x:c r="Y629" t="str">
        <x:v>下階段針對「情緒化批評」制定改進行動，並主動請教師複核。</x:v>
      </x:c>
      <x:c r="Z629" t="n">
        <x:v>6</x:v>
      </x:c>
      <x:c r="AA629" t="str">
        <x:v>2024-Q2</x:v>
      </x:c>
      <x:c r="AB629" t="str">
        <x:v>分鐘</x:v>
      </x:c>
      <x:c r="AC629" t="str">
        <x:v>天</x:v>
      </x:c>
    </x:row>
    <x:row r="630">
      <x:c r="A630" t="str">
        <x:v>社區急症照護科</x:v>
      </x:c>
      <x:c r="B630" t="str">
        <x:v>FE0166</x:v>
      </x:c>
      <x:c r="C630" t="str">
        <x:v>SF004</x:v>
      </x:c>
      <x:c r="D630" t="str">
        <x:v>實習醫學生訓練計畫</x:v>
      </x:c>
      <x:c r="E630" t="n">
        <x:v>3</x:v>
      </x:c>
      <x:c r="F630" t="n">
        <x:v>5</x:v>
      </x:c>
      <x:c r="G630" t="n">
        <x:v>2</x:v>
      </x:c>
      <x:c r="H630" t="str">
        <x:v>40-59</x:v>
      </x:c>
      <x:c r="I630" t="n">
        <x:v>2</x:v>
      </x:c>
      <x:c r="J630" t="str">
        <x:v>慢性腎病第三期</x:v>
      </x:c>
      <x:c r="K630" t="str">
        <x:v>病史詢問與理學檢查</x:v>
      </x:c>
      <x:c r="L630" t="n">
        <x:v>1</x:v>
      </x:c>
      <x:c r="M630"/>
      <x:c r="N630"/>
      <x:c r="O630" t="n">
        <x:v>5</x:v>
      </x:c>
      <x:c r="P630"/>
      <x:c r="Q630" t="n">
        <x:v>5</x:v>
      </x:c>
      <x:c r="R630" t="n">
        <x:v>5</x:v>
      </x:c>
      <x:c r="S630" t="n">
        <x:v>6</x:v>
      </x:c>
      <x:c r="T630" t="n">
        <x:v>30</x:v>
      </x:c>
      <x:c r="U630" t="n">
        <x:v>5</x:v>
      </x:c>
      <x:c r="V630" t="str">
        <x:v>教學時展現高度主動，發現錯誤當下即帶領學員現場復盤；教學過程極具耐心，詳盡講解病史詢問與理學檢查重點，使學員終能獨立完成；日常閒談亦時常灌輸醫學倫理，透過言傳身教展現醫德，其進步亦有目共睹。</x:v>
      </x:c>
      <x:c r="W630"/>
      <x:c r="X630" t="str">
        <x:v>主治教師</x:v>
      </x:c>
      <x:c r="Y630" t="str">
        <x:v>下階段針對「延遲回饋」制定改進行動，並主動請教師複核。</x:v>
      </x:c>
      <x:c r="Z630" t="n">
        <x:v>6</x:v>
      </x:c>
      <x:c r="AA630" t="str">
        <x:v>2024-Q2</x:v>
      </x:c>
      <x:c r="AB630" t="str">
        <x:v>分鐘</x:v>
      </x:c>
      <x:c r="AC630" t="str">
        <x:v>天</x:v>
      </x:c>
    </x:row>
    <x:row r="631">
      <x:c r="A631" t="str">
        <x:v>延續照護科</x:v>
      </x:c>
      <x:c r="B631" t="str">
        <x:v>FE0167</x:v>
      </x:c>
      <x:c r="C631" t="str">
        <x:v>SF005</x:v>
      </x:c>
      <x:c r="D631" t="str">
        <x:v>實習醫學生訓練計畫</x:v>
      </x:c>
      <x:c r="E631"/>
      <x:c r="F631" t="n">
        <x:v>6</x:v>
      </x:c>
      <x:c r="G631" t="n">
        <x:v>2</x:v>
      </x:c>
      <x:c r="H631" t="str">
        <x:v>0-19</x:v>
      </x:c>
      <x:c r="I631" t="n">
        <x:v>1</x:v>
      </x:c>
      <x:c r="J631" t="str">
        <x:v>術後傷口感染（輕）</x:v>
      </x:c>
      <x:c r="K631" t="str">
        <x:v>醫病溝通與共同決策</x:v>
      </x:c>
      <x:c r="L631" t="n">
        <x:v>2</x:v>
      </x:c>
      <x:c r="M631"/>
      <x:c r="N631" t="n">
        <x:v>3</x:v>
      </x:c>
      <x:c r="O631" t="n">
        <x:v>4</x:v>
      </x:c>
      <x:c r="P631"/>
      <x:c r="Q631" t="n">
        <x:v>4</x:v>
      </x:c>
      <x:c r="R631" t="n">
        <x:v>3</x:v>
      </x:c>
      <x:c r="S631" t="n">
        <x:v>4</x:v>
      </x:c>
      <x:c r="T631" t="n">
        <x:v>30</x:v>
      </x:c>
      <x:c r="U631" t="n">
        <x:v>1</x:v>
      </x:c>
      <x:c r="V631"/>
      <x:c r="W631" t="str">
        <x:v>由於照護科門診持續面臨人手不足，導致教師只能精簡教學內容。</x:v>
      </x:c>
      <x:c r="X631" t="str">
        <x:v>指導教師</x:v>
      </x:c>
      <x:c r="Y631" t="str">
        <x:v>下階段針對「人手不足」制定改進行動，並主動請教師複核。</x:v>
      </x:c>
      <x:c r="Z631" t="n">
        <x:v>4</x:v>
      </x:c>
      <x:c r="AA631" t="str">
        <x:v>2022-Q4</x:v>
      </x:c>
      <x:c r="AB631" t="str">
        <x:v>分鐘</x:v>
      </x:c>
      <x:c r="AC631" t="str">
        <x:v>天</x:v>
      </x:c>
    </x:row>
    <x:row r="632">
      <x:c r="A632" t="str">
        <x:v>延續照護科</x:v>
      </x:c>
      <x:c r="B632" t="str">
        <x:v>FE0168</x:v>
      </x:c>
      <x:c r="C632" t="str">
        <x:v>SF006</x:v>
      </x:c>
      <x:c r="D632" t="str">
        <x:v>住院醫師訓練計畫</x:v>
      </x:c>
      <x:c r="E632"/>
      <x:c r="F632" t="n">
        <x:v>6</x:v>
      </x:c>
      <x:c r="G632" t="n">
        <x:v>2</x:v>
      </x:c>
      <x:c r="H632" t="str">
        <x:v>60-79</x:v>
      </x:c>
      <x:c r="I632" t="n">
        <x:v>1</x:v>
      </x:c>
      <x:c r="J632" t="str">
        <x:v>跌倒後功能評估</x:v>
      </x:c>
      <x:c r="K632" t="str">
        <x:v>急症初判與轉診時機</x:v>
      </x:c>
      <x:c r="L632" t="n">
        <x:v>2</x:v>
      </x:c>
      <x:c r="M632" t="n">
        <x:v>6</x:v>
      </x:c>
      <x:c r="N632"/>
      <x:c r="O632"/>
      <x:c r="P632" t="n">
        <x:v>5</x:v>
      </x:c>
      <x:c r="Q632"/>
      <x:c r="R632"/>
      <x:c r="S632" t="n">
        <x:v>6</x:v>
      </x:c>
      <x:c r="T632" t="n">
        <x:v>10</x:v>
      </x:c>
      <x:c r="U632" t="n">
        <x:v>5</x:v>
      </x:c>
      <x:c r="V632" t="str">
        <x:v>該教師設備齊全，運用完善的錄影複盤系統進行生動的案例回放，展現教學典範。其教學極具耐心，從洗手規範到急症初判與轉診時機皆詳盡講解，深受學員信賴與肯定。</x:v>
      </x:c>
      <x:c r="W632" t="str">
        <x:v>延續照護科病房因人手不足，導致教師被迫精簡教學內容。</x:v>
      </x:c>
      <x:c r="X632" t="str">
        <x:v>臨床教師</x:v>
      </x:c>
      <x:c r="Y632" t="str">
        <x:v>下階段針對「人手不足」制定改進行動，並主動請教師複核。</x:v>
      </x:c>
      <x:c r="Z632" t="n">
        <x:v>6</x:v>
      </x:c>
      <x:c r="AA632" t="str">
        <x:v>2024-Q1</x:v>
      </x:c>
      <x:c r="AB632" t="str">
        <x:v>分鐘</x:v>
      </x:c>
      <x:c r="AC632" t="str">
        <x:v>天</x:v>
      </x:c>
    </x:row>
    <x:row r="633">
      <x:c r="A633" t="str">
        <x:v>延續照護科</x:v>
      </x:c>
      <x:c r="B633" t="str">
        <x:v>FE0168</x:v>
      </x:c>
      <x:c r="C633" t="str">
        <x:v>SF006</x:v>
      </x:c>
      <x:c r="D633" t="str">
        <x:v>專科護理師學員計畫</x:v>
      </x:c>
      <x:c r="E633" t="n">
        <x:v>3</x:v>
      </x:c>
      <x:c r="F633" t="n">
        <x:v>6</x:v>
      </x:c>
      <x:c r="G633" t="n">
        <x:v>2</x:v>
      </x:c>
      <x:c r="H633" t="str">
        <x:v>0-19</x:v>
      </x:c>
      <x:c r="I633" t="n">
        <x:v>1</x:v>
      </x:c>
      <x:c r="J633" t="str">
        <x:v>貧血原因待查</x:v>
      </x:c>
      <x:c r="K633" t="str">
        <x:v>病史詢問與理學檢查</x:v>
      </x:c>
      <x:c r="L633" t="n">
        <x:v>3</x:v>
      </x:c>
      <x:c r="M633" t="n">
        <x:v>6</x:v>
      </x:c>
      <x:c r="N633"/>
      <x:c r="O633" t="n">
        <x:v>6</x:v>
      </x:c>
      <x:c r="P633"/>
      <x:c r="Q633" t="n">
        <x:v>4</x:v>
      </x:c>
      <x:c r="R633" t="n">
        <x:v>6</x:v>
      </x:c>
      <x:c r="S633" t="n">
        <x:v>6</x:v>
      </x:c>
      <x:c r="T633" t="n">
        <x:v>45</x:v>
      </x:c>
      <x:c r="U633" t="n">
        <x:v>14</x:v>
      </x:c>
      <x:c r="V633"/>
      <x:c r="W633"/>
      <x:c r="X633" t="str">
        <x:v>指導教師</x:v>
      </x:c>
      <x:c r="Y633" t="str">
        <x:v>下階段針對「設備短缺」制定改進行動，並主動請教師複核。</x:v>
      </x:c>
      <x:c r="Z633" t="n">
        <x:v>4</x:v>
      </x:c>
      <x:c r="AA633" t="str">
        <x:v>2024-Q1</x:v>
      </x:c>
      <x:c r="AB633" t="str">
        <x:v>分鐘</x:v>
      </x:c>
      <x:c r="AC633" t="str">
        <x:v>天</x:v>
      </x:c>
    </x:row>
    <x:row r="634">
      <x:c r="A634" t="str">
        <x:v>延續照護科</x:v>
      </x:c>
      <x:c r="B634" t="str">
        <x:v>FE0169</x:v>
      </x:c>
      <x:c r="C634" t="str">
        <x:v>SF007</x:v>
      </x:c>
      <x:c r="D634" t="str">
        <x:v>專科醫師在訓計畫</x:v>
      </x:c>
      <x:c r="E634" t="n">
        <x:v>7</x:v>
      </x:c>
      <x:c r="F634" t="n">
        <x:v>4</x:v>
      </x:c>
      <x:c r="G634" t="n">
        <x:v>2</x:v>
      </x:c>
      <x:c r="H634" t="str">
        <x:v>60-79</x:v>
      </x:c>
      <x:c r="I634" t="n">
        <x:v>2</x:v>
      </x:c>
      <x:c r="J634" t="str">
        <x:v>哮喘穩定期</x:v>
      </x:c>
      <x:c r="K634"/>
      <x:c r="L634" t="n">
        <x:v>2</x:v>
      </x:c>
      <x:c r="M634" t="n">
        <x:v>5</x:v>
      </x:c>
      <x:c r="N634"/>
      <x:c r="O634" t="n">
        <x:v>4</x:v>
      </x:c>
      <x:c r="P634" t="n">
        <x:v>3</x:v>
      </x:c>
      <x:c r="Q634" t="n">
        <x:v>3</x:v>
      </x:c>
      <x:c r="R634"/>
      <x:c r="S634"/>
      <x:c r="T634" t="n">
        <x:v>1</x:v>
      </x:c>
      <x:c r="U634" t="n">
        <x:v>7</x:v>
      </x:c>
      <x:c r="V634" t="str">
        <x:v>在病史詢問與理學檢查環節，展現高度倫理與耐心，能循序漸進引導學員，並運用設備齊全的優勢進行教學，值得肯定。</x:v>
      </x:c>
      <x:c r="W634" t="str">
        <x:v>由於設備短缺且儀器老舊，導致操作練習頻頻出錯，需持續觀察病史詢問與理學檢查環節。</x:v>
      </x:c>
      <x:c r="X634" t="str">
        <x:v>指導教師</x:v>
      </x:c>
      <x:c r="Y634" t="str">
        <x:v>下階段針對「設備短缺」制定改進行動，並主動請教師複核。</x:v>
      </x:c>
      <x:c r="Z634" t="n">
        <x:v>5</x:v>
      </x:c>
      <x:c r="AA634" t="str">
        <x:v>2022-Q3</x:v>
      </x:c>
      <x:c r="AB634" t="str">
        <x:v>分鐘</x:v>
      </x:c>
      <x:c r="AC634" t="str">
        <x:v>天</x:v>
      </x:c>
    </x:row>
    <x:row r="635">
      <x:c r="A635" t="str">
        <x:v>延續照護科</x:v>
      </x:c>
      <x:c r="B635" t="str">
        <x:v>FE0169</x:v>
      </x:c>
      <x:c r="C635" t="str">
        <x:v>SF007</x:v>
      </x:c>
      <x:c r="D635" t="str">
        <x:v>專科醫師在訓計畫</x:v>
      </x:c>
      <x:c r="E635" t="n">
        <x:v>5</x:v>
      </x:c>
      <x:c r="F635" t="n">
        <x:v>4</x:v>
      </x:c>
      <x:c r="G635" t="n">
        <x:v>2</x:v>
      </x:c>
      <x:c r="H635" t="str">
        <x:v>20-39</x:v>
      </x:c>
      <x:c r="I635" t="n">
        <x:v>2</x:v>
      </x:c>
      <x:c r="J635" t="str">
        <x:v>慢性腎病第三期</x:v>
      </x:c>
      <x:c r="K635"/>
      <x:c r="L635"/>
      <x:c r="M635"/>
      <x:c r="N635" t="n">
        <x:v>3</x:v>
      </x:c>
      <x:c r="O635" t="n">
        <x:v>3</x:v>
      </x:c>
      <x:c r="P635" t="n">
        <x:v>3</x:v>
      </x:c>
      <x:c r="Q635" t="n">
        <x:v>4</x:v>
      </x:c>
      <x:c r="R635" t="n">
        <x:v>2</x:v>
      </x:c>
      <x:c r="S635" t="n">
        <x:v>3</x:v>
      </x:c>
      <x:c r="T635" t="n">
        <x:v>60</x:v>
      </x:c>
      <x:c r="U635" t="n">
        <x:v>5</x:v>
      </x:c>
      <x:c r="V635" t="str">
        <x:v>該學員在閒談中常談及醫德，以言傳身教展現倫理素養；面對卡關學員能耐心引導其梳理思路，並在無菌操作與術後照護環節見證其看得見的進步。</x:v>
      </x:c>
      <x:c r="W635" t="str">
        <x:v>由於設備短缺且儀器老舊，導致操作練習頻頻出錯，後續需持續觀察其無菌操作與術後照護環節。</x:v>
      </x:c>
      <x:c r="X635" t="str">
        <x:v>臨床教師</x:v>
      </x:c>
      <x:c r="Y635" t="str">
        <x:v>下階段針對「設備短缺」制定改進行動，並主動請教師複核。</x:v>
      </x:c>
      <x:c r="Z635" t="n">
        <x:v>5</x:v>
      </x:c>
      <x:c r="AA635" t="str">
        <x:v>2022-Q3</x:v>
      </x:c>
      <x:c r="AB635" t="str">
        <x:v>分鐘</x:v>
      </x:c>
      <x:c r="AC635" t="str">
        <x:v>天</x:v>
      </x:c>
    </x:row>
    <x:row r="636">
      <x:c r="A636" t="str">
        <x:v>延續照護科</x:v>
      </x:c>
      <x:c r="B636" t="str">
        <x:v>FE0170</x:v>
      </x:c>
      <x:c r="C636" t="str">
        <x:v>SF008</x:v>
      </x:c>
      <x:c r="D636" t="str">
        <x:v>專科護理師學員計畫</x:v>
      </x:c>
      <x:c r="E636" t="n">
        <x:v>3</x:v>
      </x:c>
      <x:c r="F636" t="n">
        <x:v>5</x:v>
      </x:c>
      <x:c r="G636" t="n">
        <x:v>2</x:v>
      </x:c>
      <x:c r="H636" t="str">
        <x:v>0-19</x:v>
      </x:c>
      <x:c r="I636" t="n">
        <x:v>2</x:v>
      </x:c>
      <x:c r="J636" t="str">
        <x:v>社區獲得性肺炎（觀察）</x:v>
      </x:c>
      <x:c r="K636" t="str">
        <x:v>病史詢問與理學檢查</x:v>
      </x:c>
      <x:c r="L636"/>
      <x:c r="M636" t="n">
        <x:v>5</x:v>
      </x:c>
      <x:c r="N636" t="n">
        <x:v>3</x:v>
      </x:c>
      <x:c r="O636" t="n">
        <x:v>3</x:v>
      </x:c>
      <x:c r="P636" t="n">
        <x:v>4</x:v>
      </x:c>
      <x:c r="Q636"/>
      <x:c r="R636" t="n">
        <x:v>4</x:v>
      </x:c>
      <x:c r="S636" t="n">
        <x:v>4</x:v>
      </x:c>
      <x:c r="T636" t="n">
        <x:v>1</x:v>
      </x:c>
      <x:c r="U636" t="n">
        <x:v>14</x:v>
      </x:c>
      <x:c r="V636" t="str">
        <x:v>練習素材充足且設備齊全，讓每位學員都能順利上手；於門診查房結束前主動關心學員卡關處，態度值得肯定。</x:v>
      </x:c>
      <x:c r="W636" t="str">
        <x:v>由於照護科人手不足且設備短缺，導致教師必須精簡教學，並造成一半學員只能在門診時段旁觀。</x:v>
      </x:c>
      <x:c r="X636" t="str">
        <x:v>主治教師</x:v>
      </x:c>
      <x:c r="Y636"/>
      <x:c r="Z636" t="n">
        <x:v>4</x:v>
      </x:c>
      <x:c r="AA636" t="str">
        <x:v>2024-Q4</x:v>
      </x:c>
      <x:c r="AB636" t="str">
        <x:v>分鐘</x:v>
      </x:c>
      <x:c r="AC636" t="str">
        <x:v>天</x:v>
      </x:c>
    </x:row>
    <x:row r="637">
      <x:c r="A637" t="str">
        <x:v>延續照護科</x:v>
      </x:c>
      <x:c r="B637" t="str">
        <x:v>FE0170</x:v>
      </x:c>
      <x:c r="C637" t="str">
        <x:v>SF008</x:v>
      </x:c>
      <x:c r="D637" t="str">
        <x:v>實習醫學生訓練計畫</x:v>
      </x:c>
      <x:c r="E637" t="n">
        <x:v>1</x:v>
      </x:c>
      <x:c r="F637" t="n">
        <x:v>5</x:v>
      </x:c>
      <x:c r="G637" t="n">
        <x:v>1</x:v>
      </x:c>
      <x:c r="H637" t="str">
        <x:v>60-79</x:v>
      </x:c>
      <x:c r="I637" t="n">
        <x:v>1</x:v>
      </x:c>
      <x:c r="J637" t="str">
        <x:v>跌倒後功能評估</x:v>
      </x:c>
      <x:c r="K637" t="str">
        <x:v>時間管理與分工</x:v>
      </x:c>
      <x:c r="L637" t="n">
        <x:v>2</x:v>
      </x:c>
      <x:c r="M637" t="n">
        <x:v>4</x:v>
      </x:c>
      <x:c r="N637"/>
      <x:c r="O637" t="n">
        <x:v>4</x:v>
      </x:c>
      <x:c r="P637" t="n">
        <x:v>4</x:v>
      </x:c>
      <x:c r="Q637"/>
      <x:c r="R637" t="n">
        <x:v>4</x:v>
      </x:c>
      <x:c r="S637" t="n">
        <x:v>5</x:v>
      </x:c>
      <x:c r="T637" t="n">
        <x:v>30</x:v>
      </x:c>
      <x:c r="U637" t="n">
        <x:v>3</x:v>
      </x:c>
      <x:c r="V637"/>
      <x:c r="W637" t="str">
        <x:v>受人手不足與設備短缺影響，老舊模型故障頻繁導致教學中斷，且病房繁忙使學員缺乏指導，相關時間管理與分工操作仍在改進中。</x:v>
      </x:c>
      <x:c r="X637" t="str">
        <x:v>臨床教師</x:v>
      </x:c>
      <x:c r="Y637" t="str">
        <x:v>下階段針對「設備短缺」制定改進行動，並主動請教師複核。</x:v>
      </x:c>
      <x:c r="Z637" t="n">
        <x:v>4</x:v>
      </x:c>
      <x:c r="AA637" t="str">
        <x:v>2024-Q4</x:v>
      </x:c>
      <x:c r="AB637" t="str">
        <x:v>分鐘</x:v>
      </x:c>
      <x:c r="AC637" t="str">
        <x:v>天</x:v>
      </x:c>
    </x:row>
    <x:row r="638">
      <x:c r="A638" t="str">
        <x:v>延續照護科</x:v>
      </x:c>
      <x:c r="B638" t="str">
        <x:v>FE0170</x:v>
      </x:c>
      <x:c r="C638" t="str">
        <x:v>SF008</x:v>
      </x:c>
      <x:c r="D638" t="str">
        <x:v>實習醫學生訓練計畫</x:v>
      </x:c>
      <x:c r="E638" t="n">
        <x:v>3</x:v>
      </x:c>
      <x:c r="F638" t="n">
        <x:v>5</x:v>
      </x:c>
      <x:c r="G638" t="n">
        <x:v>1</x:v>
      </x:c>
      <x:c r="H638" t="str">
        <x:v>0-19</x:v>
      </x:c>
      <x:c r="I638" t="n">
        <x:v>1</x:v>
      </x:c>
      <x:c r="J638" t="str">
        <x:v>憂鬱情緒評估</x:v>
      </x:c>
      <x:c r="K638" t="str">
        <x:v>臨床推理與鑑別診斷</x:v>
      </x:c>
      <x:c r="L638" t="n">
        <x:v>1</x:v>
      </x:c>
      <x:c r="M638" t="n">
        <x:v>4</x:v>
      </x:c>
      <x:c r="N638" t="n">
        <x:v>4</x:v>
      </x:c>
      <x:c r="O638"/>
      <x:c r="P638" t="n">
        <x:v>4</x:v>
      </x:c>
      <x:c r="Q638"/>
      <x:c r="R638"/>
      <x:c r="S638" t="n">
        <x:v>5</x:v>
      </x:c>
      <x:c r="T638" t="n">
        <x:v>60</x:v>
      </x:c>
      <x:c r="U638" t="n">
        <x:v>14</x:v>
      </x:c>
      <x:c r="V638" t="str">
        <x:v>回饋指出可改進的具體段落，使學員能有效調整；此外，案例豐富且討論深度自然提升，成效明顯。</x:v>
      </x:c>
      <x:c r="W638" t="str">
        <x:v>設備短缺致使老舊模型狀況百出，嚴重影響教學連續性；加之照護科人手不足，迫使教師精簡教學內容，需透過週末值班持續觀察改善。</x:v>
      </x:c>
      <x:c r="X638" t="str">
        <x:v>主治教師</x:v>
      </x:c>
      <x:c r="Y638" t="str">
        <x:v>下階段針對「設備短缺」制定改進行動，並主動請教師複核。</x:v>
      </x:c>
      <x:c r="Z638" t="n">
        <x:v>5</x:v>
      </x:c>
      <x:c r="AA638" t="str">
        <x:v>2024-Q4</x:v>
      </x:c>
      <x:c r="AB638" t="str">
        <x:v>分鐘</x:v>
      </x:c>
      <x:c r="AC638" t="str">
        <x:v>天</x:v>
      </x:c>
    </x:row>
    <x:row r="639">
      <x:c r="A639" t="str">
        <x:v>延續照護科</x:v>
      </x:c>
      <x:c r="B639" t="str">
        <x:v>FE0170</x:v>
      </x:c>
      <x:c r="C639" t="str">
        <x:v>SF008</x:v>
      </x:c>
      <x:c r="D639" t="str">
        <x:v>一般臨床訓練</x:v>
      </x:c>
      <x:c r="E639" t="n">
        <x:v>8</x:v>
      </x:c>
      <x:c r="F639" t="n">
        <x:v>5</x:v>
      </x:c>
      <x:c r="G639" t="n">
        <x:v>2</x:v>
      </x:c>
      <x:c r="H639" t="str">
        <x:v>40-59</x:v>
      </x:c>
      <x:c r="I639" t="n">
        <x:v>1</x:v>
      </x:c>
      <x:c r="J639"/>
      <x:c r="K639" t="str">
        <x:v>病歷記錄完整性</x:v>
      </x:c>
      <x:c r="L639" t="n">
        <x:v>2</x:v>
      </x:c>
      <x:c r="M639" t="n">
        <x:v>4</x:v>
      </x:c>
      <x:c r="N639" t="n">
        <x:v>4</x:v>
      </x:c>
      <x:c r="O639" t="n">
        <x:v>3</x:v>
      </x:c>
      <x:c r="P639" t="n">
        <x:v>5</x:v>
      </x:c>
      <x:c r="Q639" t="n">
        <x:v>4</x:v>
      </x:c>
      <x:c r="R639"/>
      <x:c r="S639" t="n">
        <x:v>3</x:v>
      </x:c>
      <x:c r="T639" t="n">
        <x:v>15</x:v>
      </x:c>
      <x:c r="U639" t="n">
        <x:v>3</x:v>
      </x:c>
      <x:c r="V639"/>
      <x:c r="W639" t="str">
        <x:v>因人手不足與設備短缺，導致復盤多次延後，教學資源匱乏亦壓縮了練習時間。</x:v>
      </x:c>
      <x:c r="X639" t="str">
        <x:v>主治教師</x:v>
      </x:c>
      <x:c r="Y639"/>
      <x:c r="Z639"/>
      <x:c r="AA639" t="str">
        <x:v>2024-Q4</x:v>
      </x:c>
      <x:c r="AB639" t="str">
        <x:v>分鐘</x:v>
      </x:c>
      <x:c r="AC639" t="str">
        <x:v>天</x:v>
      </x:c>
    </x:row>
    <x:row r="640">
      <x:c r="A640" t="str">
        <x:v>延續照護科</x:v>
      </x:c>
      <x:c r="B640" t="str">
        <x:v>FE0170</x:v>
      </x:c>
      <x:c r="C640" t="str">
        <x:v>SF008</x:v>
      </x:c>
      <x:c r="D640" t="str">
        <x:v>專科護理師學員計畫</x:v>
      </x:c>
      <x:c r="E640"/>
      <x:c r="F640" t="n">
        <x:v>5</x:v>
      </x:c>
      <x:c r="G640" t="n">
        <x:v>2</x:v>
      </x:c>
      <x:c r="H640" t="str">
        <x:v>0-19</x:v>
      </x:c>
      <x:c r="I640" t="n">
        <x:v>1</x:v>
      </x:c>
      <x:c r="J640" t="str">
        <x:v>甲狀腺結節追蹤</x:v>
      </x:c>
      <x:c r="K640"/>
      <x:c r="L640"/>
      <x:c r="M640"/>
      <x:c r="N640" t="n">
        <x:v>3</x:v>
      </x:c>
      <x:c r="O640"/>
      <x:c r="P640" t="n">
        <x:v>4</x:v>
      </x:c>
      <x:c r="Q640" t="n">
        <x:v>5</x:v>
      </x:c>
      <x:c r="R640" t="n">
        <x:v>4</x:v>
      </x:c>
      <x:c r="S640" t="n">
        <x:v>3</x:v>
      </x:c>
      <x:c r="T640" t="n">
        <x:v>2</x:v>
      </x:c>
      <x:c r="U640" t="n">
        <x:v>7</x:v>
      </x:c>
      <x:c r="V640"/>
      <x:c r="W640"/>
      <x:c r="X640" t="str">
        <x:v>指導教師</x:v>
      </x:c>
      <x:c r="Y640"/>
      <x:c r="Z640" t="n">
        <x:v>4</x:v>
      </x:c>
      <x:c r="AA640" t="str">
        <x:v>2024-Q4</x:v>
      </x:c>
      <x:c r="AB640" t="str">
        <x:v>分鐘</x:v>
      </x:c>
      <x:c r="AC640" t="str">
        <x:v>天</x:v>
      </x:c>
    </x:row>
    <x:row r="641">
      <x:c r="A641" t="str">
        <x:v>延續照護科</x:v>
      </x:c>
      <x:c r="B641" t="str">
        <x:v>FE0171</x:v>
      </x:c>
      <x:c r="C641" t="str">
        <x:v>SF009</x:v>
      </x:c>
      <x:c r="D641" t="str">
        <x:v>一般臨床訓練</x:v>
      </x:c>
      <x:c r="E641" t="n">
        <x:v>8</x:v>
      </x:c>
      <x:c r="F641" t="n">
        <x:v>6</x:v>
      </x:c>
      <x:c r="G641" t="n">
        <x:v>1</x:v>
      </x:c>
      <x:c r="H641" t="str">
        <x:v>80+</x:v>
      </x:c>
      <x:c r="I641" t="n">
        <x:v>1</x:v>
      </x:c>
      <x:c r="J641" t="str">
        <x:v>蕁麻疹反覆發作</x:v>
      </x:c>
      <x:c r="K641" t="str">
        <x:v>病史詢問與理學檢查</x:v>
      </x:c>
      <x:c r="L641" t="n">
        <x:v>1</x:v>
      </x:c>
      <x:c r="M641"/>
      <x:c r="N641" t="n">
        <x:v>4</x:v>
      </x:c>
      <x:c r="O641"/>
      <x:c r="P641"/>
      <x:c r="Q641" t="n">
        <x:v>3</x:v>
      </x:c>
      <x:c r="R641" t="n">
        <x:v>5</x:v>
      </x:c>
      <x:c r="S641" t="n">
        <x:v>4</x:v>
      </x:c>
      <x:c r="T641" t="n">
        <x:v>5</x:v>
      </x:c>
      <x:c r="U641" t="n">
        <x:v>14</x:v>
      </x:c>
      <x:c r="V641" t="str">
        <x:v>提供具體且可執行的指引，讓學員回歸病房即可實踐；透過蹲下與病人交流的行為，展現醫學典範，以言傳身教落實醫德倫理，使進步歷歷在目。</x:v>
      </x:c>
      <x:c r="W641" t="str">
        <x:v>在人手不足與設備短缺的雙重壓力下，學員疲於奔命導致復盤一再延後，且照護科檢查器材不足造成輪候排隊現象，相關問題仍在改進中。</x:v>
      </x:c>
      <x:c r="X641" t="str">
        <x:v>臨床教師</x:v>
      </x:c>
      <x:c r="Y641" t="str">
        <x:v>下階段針對「人手不足」制定改進行動，並主動請教師複核。</x:v>
      </x:c>
      <x:c r="Z641" t="n">
        <x:v>4</x:v>
      </x:c>
      <x:c r="AA641" t="str">
        <x:v>2023-Q1</x:v>
      </x:c>
      <x:c r="AB641" t="str">
        <x:v>分鐘</x:v>
      </x:c>
      <x:c r="AC641" t="str">
        <x:v>天</x:v>
      </x:c>
    </x:row>
    <x:row r="642">
      <x:c r="A642" t="str">
        <x:v>延續照護科</x:v>
      </x:c>
      <x:c r="B642" t="str">
        <x:v>FE0171</x:v>
      </x:c>
      <x:c r="C642" t="str">
        <x:v>SF009</x:v>
      </x:c>
      <x:c r="D642" t="str">
        <x:v>實習醫學生訓練計畫</x:v>
      </x:c>
      <x:c r="E642"/>
      <x:c r="F642" t="n">
        <x:v>6</x:v>
      </x:c>
      <x:c r="G642" t="n">
        <x:v>2</x:v>
      </x:c>
      <x:c r="H642" t="str">
        <x:v>80+</x:v>
      </x:c>
      <x:c r="I642" t="n">
        <x:v>1</x:v>
      </x:c>
      <x:c r="J642" t="str">
        <x:v>老人多重用藥評估</x:v>
      </x:c>
      <x:c r="K642"/>
      <x:c r="L642"/>
      <x:c r="M642"/>
      <x:c r="N642"/>
      <x:c r="O642" t="n">
        <x:v>3</x:v>
      </x:c>
      <x:c r="P642"/>
      <x:c r="Q642" t="n">
        <x:v>4</x:v>
      </x:c>
      <x:c r="R642" t="n">
        <x:v>4</x:v>
      </x:c>
      <x:c r="S642" t="n">
        <x:v>3</x:v>
      </x:c>
      <x:c r="T642" t="n">
        <x:v>20</x:v>
      </x:c>
      <x:c r="U642" t="n">
        <x:v>14</x:v>
      </x:c>
      <x:c r="V642" t="str">
        <x:v>該員工在延續照護科門診展現典範，以無比的耐心重複示範步驟且語氣平和，並透過親自處理疑難以身作則。</x:v>
      </x:c>
      <x:c r="W642" t="str">
        <x:v>因持續面臨人手不足與設備短缺，導致教學與器材運用受限，相關問題仍在改進中。</x:v>
      </x:c>
      <x:c r="X642" t="str">
        <x:v>主治教師</x:v>
      </x:c>
      <x:c r="Y642" t="str">
        <x:v>下階段針對「人手不足」制定改進行動，並主動請教師複核。</x:v>
      </x:c>
      <x:c r="Z642"/>
      <x:c r="AA642" t="str">
        <x:v>2023-Q1</x:v>
      </x:c>
      <x:c r="AB642" t="str">
        <x:v>分鐘</x:v>
      </x:c>
      <x:c r="AC642" t="str">
        <x:v>天</x:v>
      </x:c>
    </x:row>
    <x:row r="643">
      <x:c r="A643" t="str">
        <x:v>延續照護科</x:v>
      </x:c>
      <x:c r="B643" t="str">
        <x:v>FE0172</x:v>
      </x:c>
      <x:c r="C643" t="str">
        <x:v>SF010</x:v>
      </x:c>
      <x:c r="D643" t="str">
        <x:v>實習醫學生訓練計畫</x:v>
      </x:c>
      <x:c r="E643"/>
      <x:c r="F643" t="n">
        <x:v>6</x:v>
      </x:c>
      <x:c r="G643" t="n">
        <x:v>2</x:v>
      </x:c>
      <x:c r="H643" t="str">
        <x:v>0-19</x:v>
      </x:c>
      <x:c r="I643" t="n">
        <x:v>1</x:v>
      </x:c>
      <x:c r="J643" t="str">
        <x:v>疫苗不良事件觀察</x:v>
      </x:c>
      <x:c r="K643"/>
      <x:c r="L643" t="n">
        <x:v>2</x:v>
      </x:c>
      <x:c r="M643" t="n">
        <x:v>4</x:v>
      </x:c>
      <x:c r="N643" t="n">
        <x:v>3</x:v>
      </x:c>
      <x:c r="O643" t="n">
        <x:v>5</x:v>
      </x:c>
      <x:c r="P643" t="n">
        <x:v>5</x:v>
      </x:c>
      <x:c r="Q643" t="n">
        <x:v>4</x:v>
      </x:c>
      <x:c r="R643"/>
      <x:c r="S643" t="n">
        <x:v>3</x:v>
      </x:c>
      <x:c r="T643" t="n">
        <x:v>1</x:v>
      </x:c>
      <x:c r="U643" t="n">
        <x:v>5</x:v>
      </x:c>
      <x:c r="V643" t="str">
        <x:v>在值班場景中，您於查房結束前主動關心學員卡關處，且回饋條理分明、逐點點出優缺，表現值得肯定。</x:v>
      </x:c>
      <x:c r="W643" t="str">
        <x:v>值班場景中延續照護科因設備短缺導致檢查器材不足，致使學員需輪流排隊等候，相關問題仍在改進中。</x:v>
      </x:c>
      <x:c r="X643" t="str">
        <x:v>主治教師</x:v>
      </x:c>
      <x:c r="Y643"/>
      <x:c r="Z643" t="n">
        <x:v>3</x:v>
      </x:c>
      <x:c r="AA643" t="str">
        <x:v>2023-Q1</x:v>
      </x:c>
      <x:c r="AB643" t="str">
        <x:v>分鐘</x:v>
      </x:c>
      <x:c r="AC643" t="str">
        <x:v>天</x:v>
      </x:c>
    </x:row>
    <x:row r="644">
      <x:c r="A644" t="str">
        <x:v>延續照護科</x:v>
      </x:c>
      <x:c r="B644" t="str">
        <x:v>FE0172</x:v>
      </x:c>
      <x:c r="C644" t="str">
        <x:v>SF010</x:v>
      </x:c>
      <x:c r="D644" t="str">
        <x:v>專科護理師學員計畫</x:v>
      </x:c>
      <x:c r="E644"/>
      <x:c r="F644" t="n">
        <x:v>6</x:v>
      </x:c>
      <x:c r="G644" t="n">
        <x:v>2</x:v>
      </x:c>
      <x:c r="H644" t="str">
        <x:v>60-79</x:v>
      </x:c>
      <x:c r="I644" t="n">
        <x:v>1</x:v>
      </x:c>
      <x:c r="J644" t="str">
        <x:v>跌倒後功能評估</x:v>
      </x:c>
      <x:c r="K644" t="str">
        <x:v>用藥安全與交互作用</x:v>
      </x:c>
      <x:c r="L644" t="n">
        <x:v>1</x:v>
      </x:c>
      <x:c r="M644" t="n">
        <x:v>5</x:v>
      </x:c>
      <x:c r="N644" t="n">
        <x:v>2</x:v>
      </x:c>
      <x:c r="O644" t="n">
        <x:v>2</x:v>
      </x:c>
      <x:c r="P644" t="n">
        <x:v>3</x:v>
      </x:c>
      <x:c r="Q644" t="n">
        <x:v>4</x:v>
      </x:c>
      <x:c r="R644" t="n">
        <x:v>4</x:v>
      </x:c>
      <x:c r="S644"/>
      <x:c r="T644" t="n">
        <x:v>10</x:v>
      </x:c>
      <x:c r="U644" t="n">
        <x:v>14</x:v>
      </x:c>
      <x:c r="V644"/>
      <x:c r="W644" t="str">
        <x:v>由於人手不足與設備短缺，導致教師需兼顧多項任務且床邊教學被迫暫停，學員亦常因器材不足只能旁觀，且用藥安全與交互作用環節尚未穩定。</x:v>
      </x:c>
      <x:c r="X644" t="str">
        <x:v>指導教師</x:v>
      </x:c>
      <x:c r="Y644" t="str">
        <x:v>下階段針對「人手不足」制定改進行動，並主動請教師複核。</x:v>
      </x:c>
      <x:c r="Z644"/>
      <x:c r="AA644" t="str">
        <x:v>2023-Q1</x:v>
      </x:c>
      <x:c r="AB644" t="str">
        <x:v>分鐘</x:v>
      </x:c>
      <x:c r="AC644" t="str">
        <x:v>天</x:v>
      </x:c>
    </x:row>
    <x:row r="645">
      <x:c r="A645" t="str">
        <x:v>延續照護科</x:v>
      </x:c>
      <x:c r="B645" t="str">
        <x:v>FE0172</x:v>
      </x:c>
      <x:c r="C645" t="str">
        <x:v>SF010</x:v>
      </x:c>
      <x:c r="D645" t="str">
        <x:v>實習醫學生訓練計畫</x:v>
      </x:c>
      <x:c r="E645" t="n">
        <x:v>1</x:v>
      </x:c>
      <x:c r="F645" t="n">
        <x:v>6</x:v>
      </x:c>
      <x:c r="G645" t="n">
        <x:v>1</x:v>
      </x:c>
      <x:c r="H645" t="str">
        <x:v>80+</x:v>
      </x:c>
      <x:c r="I645" t="n">
        <x:v>2</x:v>
      </x:c>
      <x:c r="J645"/>
      <x:c r="K645" t="str">
        <x:v>用藥安全與交互作用</x:v>
      </x:c>
      <x:c r="L645" t="n">
        <x:v>1</x:v>
      </x:c>
      <x:c r="M645" t="n">
        <x:v>2</x:v>
      </x:c>
      <x:c r="N645" t="n">
        <x:v>3</x:v>
      </x:c>
      <x:c r="O645" t="n">
        <x:v>3</x:v>
      </x:c>
      <x:c r="P645" t="n">
        <x:v>4</x:v>
      </x:c>
      <x:c r="Q645" t="n">
        <x:v>4</x:v>
      </x:c>
      <x:c r="R645"/>
      <x:c r="S645"/>
      <x:c r="T645" t="n">
        <x:v>60</x:v>
      </x:c>
      <x:c r="U645" t="n">
        <x:v>1</x:v>
      </x:c>
      <x:c r="V645" t="str">
        <x:v>在指導用藥安全與交互作用操作時，您以平和語氣不厭其煩地示範步驟，充分展現了對倫理兩難議題的誠信教導與極高耐心。</x:v>
      </x:c>
      <x:c r="W645" t="str">
        <x:v>因設備短缺改為影片示範，且人手不足導致用藥安全與交互作用需分兩次教學，後續須持續觀察操作狀況。</x:v>
      </x:c>
      <x:c r="X645" t="str">
        <x:v>臨床教師</x:v>
      </x:c>
      <x:c r="Y645" t="str">
        <x:v>下階段針對「設備短缺」制定改進行動，並主動請教師複核。</x:v>
      </x:c>
      <x:c r="Z645" t="n">
        <x:v>3</x:v>
      </x:c>
      <x:c r="AA645" t="str">
        <x:v>2023-Q1</x:v>
      </x:c>
      <x:c r="AB645" t="str">
        <x:v>分鐘</x:v>
      </x:c>
      <x:c r="AC645" t="str">
        <x:v>天</x:v>
      </x:c>
    </x:row>
    <x:row r="646">
      <x:c r="A646" t="str">
        <x:v>延續照護科</x:v>
      </x:c>
      <x:c r="B646" t="str">
        <x:v>FE0172</x:v>
      </x:c>
      <x:c r="C646" t="str">
        <x:v>SF010</x:v>
      </x:c>
      <x:c r="D646" t="str">
        <x:v>住院醫師訓練計畫</x:v>
      </x:c>
      <x:c r="E646" t="n">
        <x:v>6</x:v>
      </x:c>
      <x:c r="F646" t="n">
        <x:v>6</x:v>
      </x:c>
      <x:c r="G646" t="n">
        <x:v>1</x:v>
      </x:c>
      <x:c r="H646" t="str">
        <x:v>0-19</x:v>
      </x:c>
      <x:c r="I646" t="n">
        <x:v>1</x:v>
      </x:c>
      <x:c r="J646" t="str">
        <x:v>急性腸胃炎</x:v>
      </x:c>
      <x:c r="K646" t="str">
        <x:v>病史詢問與理學檢查</x:v>
      </x:c>
      <x:c r="L646" t="n">
        <x:v>1</x:v>
      </x:c>
      <x:c r="M646" t="n">
        <x:v>4</x:v>
      </x:c>
      <x:c r="N646" t="n">
        <x:v>4</x:v>
      </x:c>
      <x:c r="O646" t="n">
        <x:v>5</x:v>
      </x:c>
      <x:c r="P646" t="n">
        <x:v>3</x:v>
      </x:c>
      <x:c r="Q646"/>
      <x:c r="R646" t="n">
        <x:v>3</x:v>
      </x:c>
      <x:c r="S646" t="n">
        <x:v>4</x:v>
      </x:c>
      <x:c r="T646" t="n">
        <x:v>30</x:v>
      </x:c>
      <x:c r="U646" t="n">
        <x:v>3</x:v>
      </x:c>
      <x:c r="V646"/>
      <x:c r="W646" t="str">
        <x:v>由於人手不足與設備短缺，導致復盤頻繁延後且排隊成為常態，需持續觀察病史詢問與理學檢查操作。</x:v>
      </x:c>
      <x:c r="X646" t="str">
        <x:v>主治教師</x:v>
      </x:c>
      <x:c r="Y646"/>
      <x:c r="Z646"/>
      <x:c r="AA646" t="str">
        <x:v>2023-Q1</x:v>
      </x:c>
      <x:c r="AB646" t="str">
        <x:v>分鐘</x:v>
      </x:c>
      <x:c r="AC646" t="str">
        <x:v>天</x:v>
      </x:c>
    </x:row>
    <x:row r="647">
      <x:c r="A647" t="str">
        <x:v>延續照護科</x:v>
      </x:c>
      <x:c r="B647" t="str">
        <x:v>FE0172</x:v>
      </x:c>
      <x:c r="C647" t="str">
        <x:v>SF010</x:v>
      </x:c>
      <x:c r="D647" t="str">
        <x:v>專科護理師學員計畫</x:v>
      </x:c>
      <x:c r="E647" t="n">
        <x:v>2</x:v>
      </x:c>
      <x:c r="F647" t="n">
        <x:v>6</x:v>
      </x:c>
      <x:c r="G647" t="n">
        <x:v>2</x:v>
      </x:c>
      <x:c r="H647" t="str">
        <x:v>20-39</x:v>
      </x:c>
      <x:c r="I647" t="n">
        <x:v>1</x:v>
      </x:c>
      <x:c r="J647" t="str">
        <x:v>術後傷口感染（輕）</x:v>
      </x:c>
      <x:c r="K647" t="str">
        <x:v>用藥安全與交互作用</x:v>
      </x:c>
      <x:c r="L647"/>
      <x:c r="M647" t="n">
        <x:v>3</x:v>
      </x:c>
      <x:c r="N647" t="n">
        <x:v>3</x:v>
      </x:c>
      <x:c r="O647"/>
      <x:c r="P647"/>
      <x:c r="Q647" t="n">
        <x:v>4</x:v>
      </x:c>
      <x:c r="R647"/>
      <x:c r="S647" t="n">
        <x:v>4</x:v>
      </x:c>
      <x:c r="T647" t="n">
        <x:v>30</x:v>
      </x:c>
      <x:c r="U647" t="n">
        <x:v>7</x:v>
      </x:c>
      <x:c r="V647"/>
      <x:c r="W647"/>
      <x:c r="X647" t="str">
        <x:v>臨床教師</x:v>
      </x:c>
      <x:c r="Y647"/>
      <x:c r="Z647"/>
      <x:c r="AA647" t="str">
        <x:v>2023-Q1</x:v>
      </x:c>
      <x:c r="AB647" t="str">
        <x:v>分鐘</x:v>
      </x:c>
      <x:c r="AC647" t="str">
        <x:v>天</x:v>
      </x:c>
    </x:row>
    <x:row r="648">
      <x:c r="A648" t="str">
        <x:v>延續照護科</x:v>
      </x:c>
      <x:c r="B648" t="str">
        <x:v>FE0172</x:v>
      </x:c>
      <x:c r="C648" t="str">
        <x:v>SF010</x:v>
      </x:c>
      <x:c r="D648" t="str">
        <x:v>專科醫師在訓計畫</x:v>
      </x:c>
      <x:c r="E648" t="n">
        <x:v>7</x:v>
      </x:c>
      <x:c r="F648" t="n">
        <x:v>6</x:v>
      </x:c>
      <x:c r="G648" t="n">
        <x:v>2</x:v>
      </x:c>
      <x:c r="H648" t="str">
        <x:v>60-79</x:v>
      </x:c>
      <x:c r="I648" t="n">
        <x:v>1</x:v>
      </x:c>
      <x:c r="J648" t="str">
        <x:v>下背痛（機械性）</x:v>
      </x:c>
      <x:c r="K648"/>
      <x:c r="L648"/>
      <x:c r="M648"/>
      <x:c r="N648" t="n">
        <x:v>3</x:v>
      </x:c>
      <x:c r="O648" t="n">
        <x:v>3</x:v>
      </x:c>
      <x:c r="P648"/>
      <x:c r="Q648" t="n">
        <x:v>5</x:v>
      </x:c>
      <x:c r="R648" t="n">
        <x:v>3</x:v>
      </x:c>
      <x:c r="S648" t="n">
        <x:v>4</x:v>
      </x:c>
      <x:c r="T648" t="n">
        <x:v>10</x:v>
      </x:c>
      <x:c r="U648" t="n">
        <x:v>1</x:v>
      </x:c>
      <x:c r="V648" t="str">
        <x:v>展現典範精神，不僅以實際示範勝過言教，並主動即時回應學員練習紀錄與補充資料，且在重複示範過程中始終保持耐心與平和語氣，成效顯著。</x:v>
      </x:c>
      <x:c r="W648" t="str">
        <x:v>設備短缺的陰影籠罩著照護科門診每個角落，致使排隊成為常態。</x:v>
      </x:c>
      <x:c r="X648" t="str">
        <x:v>臨床教師</x:v>
      </x:c>
      <x:c r="Y648" t="str">
        <x:v>下階段針對「設備短缺」制定改進行動，並主動請教師複核。</x:v>
      </x:c>
      <x:c r="Z648" t="n">
        <x:v>5</x:v>
      </x:c>
      <x:c r="AA648" t="str">
        <x:v>2023-Q1</x:v>
      </x:c>
      <x:c r="AB648" t="str">
        <x:v>分鐘</x:v>
      </x:c>
      <x:c r="AC648" t="str">
        <x:v>天</x:v>
      </x:c>
    </x:row>
    <x:row r="649">
      <x:c r="A649" t="str">
        <x:v>週期健康科</x:v>
      </x:c>
      <x:c r="B649" t="str">
        <x:v>FE0173</x:v>
      </x:c>
      <x:c r="C649" t="str">
        <x:v>SF011</x:v>
      </x:c>
      <x:c r="D649" t="str">
        <x:v>住院醫師訓練計畫</x:v>
      </x:c>
      <x:c r="E649" t="n">
        <x:v>8</x:v>
      </x:c>
      <x:c r="F649" t="n">
        <x:v>6</x:v>
      </x:c>
      <x:c r="G649" t="n">
        <x:v>1</x:v>
      </x:c>
      <x:c r="H649" t="str">
        <x:v>40-59</x:v>
      </x:c>
      <x:c r="I649" t="n">
        <x:v>2</x:v>
      </x:c>
      <x:c r="J649" t="str">
        <x:v>術後傷口感染（輕）</x:v>
      </x:c>
      <x:c r="K649" t="str">
        <x:v>醫病溝通與共同決策</x:v>
      </x:c>
      <x:c r="L649" t="n">
        <x:v>3</x:v>
      </x:c>
      <x:c r="M649" t="n">
        <x:v>6</x:v>
      </x:c>
      <x:c r="N649"/>
      <x:c r="O649"/>
      <x:c r="P649"/>
      <x:c r="Q649" t="n">
        <x:v>4</x:v>
      </x:c>
      <x:c r="R649" t="n">
        <x:v>5</x:v>
      </x:c>
      <x:c r="S649" t="n">
        <x:v>6</x:v>
      </x:c>
      <x:c r="T649" t="n">
        <x:v>2</x:v>
      </x:c>
      <x:c r="U649" t="n">
        <x:v>3</x:v>
      </x:c>
      <x:c r="V649" t="str">
        <x:v>該醫師展現了病例多樣的專業素養，並秉持耐心態度細心講解每個細節，讓患者能清晰看見進步。</x:v>
      </x:c>
      <x:c r="W649"/>
      <x:c r="X649" t="str">
        <x:v>主治教師</x:v>
      </x:c>
      <x:c r="Y649" t="str">
        <x:v>下階段針對「人手不足」制定改進行動，並主動請教師複核。</x:v>
      </x:c>
      <x:c r="Z649" t="n">
        <x:v>6</x:v>
      </x:c>
      <x:c r="AA649" t="str">
        <x:v>2023-Q4</x:v>
      </x:c>
      <x:c r="AB649" t="str">
        <x:v>分鐘</x:v>
      </x:c>
      <x:c r="AC649" t="str">
        <x:v>天</x:v>
      </x:c>
    </x:row>
    <x:row r="650">
      <x:c r="A650" t="str">
        <x:v>週期健康科</x:v>
      </x:c>
      <x:c r="B650" t="str">
        <x:v>FE0173</x:v>
      </x:c>
      <x:c r="C650" t="str">
        <x:v>SF011</x:v>
      </x:c>
      <x:c r="D650" t="str">
        <x:v>實習醫學生訓練計畫</x:v>
      </x:c>
      <x:c r="E650"/>
      <x:c r="F650" t="n">
        <x:v>6</x:v>
      </x:c>
      <x:c r="G650" t="n">
        <x:v>1</x:v>
      </x:c>
      <x:c r="H650" t="str">
        <x:v>60-79</x:v>
      </x:c>
      <x:c r="I650" t="n">
        <x:v>1</x:v>
      </x:c>
      <x:c r="J650" t="str">
        <x:v>輕度頭部外傷（觀察）</x:v>
      </x:c>
      <x:c r="K650" t="str">
        <x:v>處置優先順序判斷</x:v>
      </x:c>
      <x:c r="L650" t="n">
        <x:v>2</x:v>
      </x:c>
      <x:c r="M650" t="n">
        <x:v>5</x:v>
      </x:c>
      <x:c r="N650"/>
      <x:c r="O650" t="n">
        <x:v>5</x:v>
      </x:c>
      <x:c r="P650" t="n">
        <x:v>5</x:v>
      </x:c>
      <x:c r="Q650"/>
      <x:c r="R650"/>
      <x:c r="S650" t="n">
        <x:v>5</x:v>
      </x:c>
      <x:c r="T650" t="n">
        <x:v>30</x:v>
      </x:c>
      <x:c r="U650" t="n">
        <x:v>14</x:v>
      </x:c>
      <x:c r="V650" t="str">
        <x:v>該評語高度肯定學員在值班場景中將倫理原則具體化，既堅持尊重病人拒絕權以彰顯正直，又提供可執行的建議讓學員清楚明日行動，進步具體可見。</x:v>
      </x:c>
      <x:c r="W650"/>
      <x:c r="X650" t="str">
        <x:v>臨床教師</x:v>
      </x:c>
      <x:c r="Y650" t="str">
        <x:v>下階段針對「團隊消極」制定改進行動，並主動請教師複核。</x:v>
      </x:c>
      <x:c r="Z650" t="n">
        <x:v>5</x:v>
      </x:c>
      <x:c r="AA650" t="str">
        <x:v>2023-Q4</x:v>
      </x:c>
      <x:c r="AB650" t="str">
        <x:v>分鐘</x:v>
      </x:c>
      <x:c r="AC650" t="str">
        <x:v>天</x:v>
      </x:c>
    </x:row>
    <x:row r="651">
      <x:c r="A651" t="str">
        <x:v>週期健康科</x:v>
      </x:c>
      <x:c r="B651" t="str">
        <x:v>FE0173</x:v>
      </x:c>
      <x:c r="C651" t="str">
        <x:v>SF011</x:v>
      </x:c>
      <x:c r="D651" t="str">
        <x:v>專科護理師學員計畫</x:v>
      </x:c>
      <x:c r="E651" t="n">
        <x:v>2</x:v>
      </x:c>
      <x:c r="F651" t="n">
        <x:v>6</x:v>
      </x:c>
      <x:c r="G651" t="n">
        <x:v>1</x:v>
      </x:c>
      <x:c r="H651" t="str">
        <x:v>40-59</x:v>
      </x:c>
      <x:c r="I651" t="n">
        <x:v>1</x:v>
      </x:c>
      <x:c r="J651"/>
      <x:c r="K651" t="str">
        <x:v>處置優先順序判斷</x:v>
      </x:c>
      <x:c r="L651" t="n">
        <x:v>2</x:v>
      </x:c>
      <x:c r="M651" t="n">
        <x:v>5</x:v>
      </x:c>
      <x:c r="N651" t="n">
        <x:v>6</x:v>
      </x:c>
      <x:c r="O651" t="n">
        <x:v>6</x:v>
      </x:c>
      <x:c r="P651"/>
      <x:c r="Q651" t="n">
        <x:v>5</x:v>
      </x:c>
      <x:c r="R651" t="n">
        <x:v>5</x:v>
      </x:c>
      <x:c r="S651" t="n">
        <x:v>5</x:v>
      </x:c>
      <x:c r="T651" t="n">
        <x:v>10</x:v>
      </x:c>
      <x:c r="U651" t="n">
        <x:v>7</x:v>
      </x:c>
      <x:c r="V651" t="str">
        <x:v>該學員在門診時段展現具體且耐心的教學態度，透過病例多樣化的反覆示範與舉例講解處置優先順序，助益學員快速吸收成效。</x:v>
      </x:c>
      <x:c r="W651" t="str">
        <x:v>團隊推諉成風致使教學協作受阻，且門診時段因設備短缺導致老舊模型頻繁故障，造成教學一再中斷。</x:v>
      </x:c>
      <x:c r="X651" t="str">
        <x:v>主治教師</x:v>
      </x:c>
      <x:c r="Y651" t="str">
        <x:v>下階段針對「團隊消極」制定改進行動，並主動請教師複核。</x:v>
      </x:c>
      <x:c r="Z651"/>
      <x:c r="AA651" t="str">
        <x:v>2023-Q4</x:v>
      </x:c>
      <x:c r="AB651" t="str">
        <x:v>分鐘</x:v>
      </x:c>
      <x:c r="AC651" t="str">
        <x:v>天</x:v>
      </x:c>
    </x:row>
    <x:row r="652">
      <x:c r="A652" t="str">
        <x:v>週期健康科</x:v>
      </x:c>
      <x:c r="B652" t="str">
        <x:v>FE0173</x:v>
      </x:c>
      <x:c r="C652" t="str">
        <x:v>SF011</x:v>
      </x:c>
      <x:c r="D652" t="str">
        <x:v>住院醫師訓練計畫</x:v>
      </x:c>
      <x:c r="E652" t="n">
        <x:v>7</x:v>
      </x:c>
      <x:c r="F652" t="n">
        <x:v>6</x:v>
      </x:c>
      <x:c r="G652" t="n">
        <x:v>1</x:v>
      </x:c>
      <x:c r="H652" t="str">
        <x:v>0-19</x:v>
      </x:c>
      <x:c r="I652" t="n">
        <x:v>2</x:v>
      </x:c>
      <x:c r="J652" t="str">
        <x:v>慢性腎病第三期</x:v>
      </x:c>
      <x:c r="K652" t="str">
        <x:v>臨床推理與鑑別診斷</x:v>
      </x:c>
      <x:c r="L652" t="n">
        <x:v>2</x:v>
      </x:c>
      <x:c r="M652" t="n">
        <x:v>5</x:v>
      </x:c>
      <x:c r="N652"/>
      <x:c r="O652" t="n">
        <x:v>5</x:v>
      </x:c>
      <x:c r="P652"/>
      <x:c r="Q652" t="n">
        <x:v>5</x:v>
      </x:c>
      <x:c r="R652" t="n">
        <x:v>4</x:v>
      </x:c>
      <x:c r="S652"/>
      <x:c r="T652" t="n">
        <x:v>5</x:v>
      </x:c>
      <x:c r="U652" t="n">
        <x:v>1</x:v>
      </x:c>
      <x:c r="V652"/>
      <x:c r="W652" t="str">
        <x:v>該員常於課堂當眾批評學員，且因遲到導致教學無法完整進行，致使學員僅能散會。</x:v>
      </x:c>
      <x:c r="X652" t="str">
        <x:v>主治教師</x:v>
      </x:c>
      <x:c r="Y652" t="str">
        <x:v>下階段針對「時間失守」制定改進行動，並主動請教師複核。</x:v>
      </x:c>
      <x:c r="Z652"/>
      <x:c r="AA652" t="str">
        <x:v>2023-Q4</x:v>
      </x:c>
      <x:c r="AB652" t="str">
        <x:v>分鐘</x:v>
      </x:c>
      <x:c r="AC652" t="str">
        <x:v>天</x:v>
      </x:c>
    </x:row>
    <x:row r="653">
      <x:c r="A653" t="str">
        <x:v>週期健康科</x:v>
      </x:c>
      <x:c r="B653" t="str">
        <x:v>FE0173</x:v>
      </x:c>
      <x:c r="C653" t="str">
        <x:v>SF011</x:v>
      </x:c>
      <x:c r="D653" t="str">
        <x:v>專科醫師在訓計畫</x:v>
      </x:c>
      <x:c r="E653"/>
      <x:c r="F653" t="n">
        <x:v>6</x:v>
      </x:c>
      <x:c r="G653" t="n">
        <x:v>1</x:v>
      </x:c>
      <x:c r="H653" t="str">
        <x:v>80+</x:v>
      </x:c>
      <x:c r="I653" t="n">
        <x:v>1</x:v>
      </x:c>
      <x:c r="J653"/>
      <x:c r="K653" t="str">
        <x:v>時間管理與分工</x:v>
      </x:c>
      <x:c r="L653"/>
      <x:c r="M653" t="n">
        <x:v>4</x:v>
      </x:c>
      <x:c r="N653" t="n">
        <x:v>5</x:v>
      </x:c>
      <x:c r="O653"/>
      <x:c r="P653"/>
      <x:c r="Q653" t="n">
        <x:v>6</x:v>
      </x:c>
      <x:c r="R653"/>
      <x:c r="S653"/>
      <x:c r="T653" t="n">
        <x:v>45</x:v>
      </x:c>
      <x:c r="U653" t="n">
        <x:v>2</x:v>
      </x:c>
      <x:c r="V653" t="str">
        <x:v>對學員練習紀錄反應主動並附上補充資料，教學時展現耐心拆解錯誤原因而非直接給予答案，且教學設備齊全、資源充裕，成效明顯。</x:v>
      </x:c>
      <x:c r="W653"/>
      <x:c r="X653" t="str">
        <x:v>指導教師</x:v>
      </x:c>
      <x:c r="Y653" t="str">
        <x:v>下階段針對「人手不足」制定改進行動，並主動請教師複核。</x:v>
      </x:c>
      <x:c r="Z653" t="n">
        <x:v>5</x:v>
      </x:c>
      <x:c r="AA653" t="str">
        <x:v>2023-Q4</x:v>
      </x:c>
      <x:c r="AB653" t="str">
        <x:v>分鐘</x:v>
      </x:c>
      <x:c r="AC653" t="str">
        <x:v>天</x:v>
      </x:c>
    </x:row>
    <x:row r="654">
      <x:c r="A654" t="str">
        <x:v>週期健康科</x:v>
      </x:c>
      <x:c r="B654" t="str">
        <x:v>FE0173</x:v>
      </x:c>
      <x:c r="C654" t="str">
        <x:v>SF011</x:v>
      </x:c>
      <x:c r="D654" t="str">
        <x:v>住院醫師訓練計畫</x:v>
      </x:c>
      <x:c r="E654" t="n">
        <x:v>6</x:v>
      </x:c>
      <x:c r="F654" t="n">
        <x:v>6</x:v>
      </x:c>
      <x:c r="G654" t="n">
        <x:v>2</x:v>
      </x:c>
      <x:c r="H654" t="str">
        <x:v>80+</x:v>
      </x:c>
      <x:c r="I654" t="n">
        <x:v>1</x:v>
      </x:c>
      <x:c r="J654"/>
      <x:c r="K654" t="str">
        <x:v>處置優先順序判斷</x:v>
      </x:c>
      <x:c r="L654" t="n">
        <x:v>1</x:v>
      </x:c>
      <x:c r="M654" t="n">
        <x:v>5</x:v>
      </x:c>
      <x:c r="N654" t="n">
        <x:v>6</x:v>
      </x:c>
      <x:c r="O654" t="n">
        <x:v>5</x:v>
      </x:c>
      <x:c r="P654" t="n">
        <x:v>6</x:v>
      </x:c>
      <x:c r="Q654" t="n">
        <x:v>6</x:v>
      </x:c>
      <x:c r="R654" t="n">
        <x:v>5</x:v>
      </x:c>
      <x:c r="S654" t="n">
        <x:v>5</x:v>
      </x:c>
      <x:c r="T654" t="n">
        <x:v>20</x:v>
      </x:c>
      <x:c r="U654" t="n">
        <x:v>2</x:v>
      </x:c>
      <x:c r="V654" t="str">
        <x:v>回饋條理分明且逐點指出優缺，案例豐富且能深入討論常見病症，週末值班成效明顯，展現具體且病例多樣的教學品質。</x:v>
      </x:c>
      <x:c r="W654" t="str">
        <x:v>由於人手不足導致全體成員負荷過重，導致預留的回饋時間被犧牲，目前仍持續針對週末值班狀況進行改進。</x:v>
      </x:c>
      <x:c r="X654" t="str">
        <x:v>臨床教師</x:v>
      </x:c>
      <x:c r="Y654" t="str">
        <x:v>下階段針對「人手不足」制定改進行動，並主動請教師複核。</x:v>
      </x:c>
      <x:c r="Z654"/>
      <x:c r="AA654" t="str">
        <x:v>2023-Q4</x:v>
      </x:c>
      <x:c r="AB654" t="str">
        <x:v>分鐘</x:v>
      </x:c>
      <x:c r="AC654" t="str">
        <x:v>天</x:v>
      </x:c>
    </x:row>
    <x:row r="655">
      <x:c r="A655" t="str">
        <x:v>週期健康科</x:v>
      </x:c>
      <x:c r="B655" t="str">
        <x:v>FE0174</x:v>
      </x:c>
      <x:c r="C655" t="str">
        <x:v>SF012</x:v>
      </x:c>
      <x:c r="D655" t="str">
        <x:v>住院醫師訓練計畫</x:v>
      </x:c>
      <x:c r="E655"/>
      <x:c r="F655" t="n">
        <x:v>2</x:v>
      </x:c>
      <x:c r="G655" t="n">
        <x:v>1</x:v>
      </x:c>
      <x:c r="H655" t="str">
        <x:v>60-79</x:v>
      </x:c>
      <x:c r="I655" t="n">
        <x:v>1</x:v>
      </x:c>
      <x:c r="J655" t="str">
        <x:v>甲狀腺結節追蹤</x:v>
      </x:c>
      <x:c r="K655" t="str">
        <x:v>處置優先順序判斷</x:v>
      </x:c>
      <x:c r="L655"/>
      <x:c r="M655" t="n">
        <x:v>4</x:v>
      </x:c>
      <x:c r="N655" t="n">
        <x:v>5</x:v>
      </x:c>
      <x:c r="O655"/>
      <x:c r="P655" t="n">
        <x:v>5</x:v>
      </x:c>
      <x:c r="Q655" t="n">
        <x:v>5</x:v>
      </x:c>
      <x:c r="R655" t="n">
        <x:v>4</x:v>
      </x:c>
      <x:c r="S655" t="n">
        <x:v>4</x:v>
      </x:c>
      <x:c r="T655" t="n">
        <x:v>45</x:v>
      </x:c>
      <x:c r="U655" t="n">
        <x:v>2</x:v>
      </x:c>
      <x:c r="V655" t="str">
        <x:v>病例多樣且數量充足，讓學員能充分練習手感；同時主動撥出時間進行表現複盤，不需等待學員詢問。</x:v>
      </x:c>
      <x:c r="W655" t="str">
        <x:v>教學內容模糊且當眾批評，令學員感到不知所云而只能靠猜。情緒化成分過重削弱了回饋效果，目前仍處於改進階段。</x:v>
      </x:c>
      <x:c r="X655" t="str">
        <x:v>主治教師</x:v>
      </x:c>
      <x:c r="Y655"/>
      <x:c r="Z655" t="n">
        <x:v>4</x:v>
      </x:c>
      <x:c r="AA655" t="str">
        <x:v>2023-Q2</x:v>
      </x:c>
      <x:c r="AB655" t="str">
        <x:v>分鐘</x:v>
      </x:c>
      <x:c r="AC655" t="str">
        <x:v>天</x:v>
      </x:c>
    </x:row>
    <x:row r="656">
      <x:c r="A656" t="str">
        <x:v>週期健康科</x:v>
      </x:c>
      <x:c r="B656" t="str">
        <x:v>FE0175</x:v>
      </x:c>
      <x:c r="C656" t="str">
        <x:v>SF013</x:v>
      </x:c>
      <x:c r="D656" t="str">
        <x:v>專科醫師在訓計畫</x:v>
      </x:c>
      <x:c r="E656"/>
      <x:c r="F656" t="n">
        <x:v>4</x:v>
      </x:c>
      <x:c r="G656" t="n">
        <x:v>1</x:v>
      </x:c>
      <x:c r="H656" t="str">
        <x:v>80+</x:v>
      </x:c>
      <x:c r="I656" t="n">
        <x:v>1</x:v>
      </x:c>
      <x:c r="J656" t="str">
        <x:v>高血壓調整期</x:v>
      </x:c>
      <x:c r="K656"/>
      <x:c r="L656" t="n">
        <x:v>3</x:v>
      </x:c>
      <x:c r="M656"/>
      <x:c r="N656" t="n">
        <x:v>4</x:v>
      </x:c>
      <x:c r="O656" t="n">
        <x:v>6</x:v>
      </x:c>
      <x:c r="P656" t="n">
        <x:v>5</x:v>
      </x:c>
      <x:c r="Q656" t="n">
        <x:v>4</x:v>
      </x:c>
      <x:c r="R656"/>
      <x:c r="S656" t="n">
        <x:v>4</x:v>
      </x:c>
      <x:c r="T656" t="n">
        <x:v>15</x:v>
      </x:c>
      <x:c r="U656" t="n">
        <x:v>3</x:v>
      </x:c>
      <x:c r="V656" t="str">
        <x:v>該評語凸顯了指導的主動性與具體性，透過午間查房中對高血壓調整期推理的精準回饋及對常見病症的深度探討，展現了病例多樣的優勢與學員可見的進步。</x:v>
      </x:c>
      <x:c r="W656" t="str">
        <x:v>於午間查房時，因回饋延遲過久，致使學員心生焦慮。</x:v>
      </x:c>
      <x:c r="X656" t="str">
        <x:v>主治教師</x:v>
      </x:c>
      <x:c r="Y656"/>
      <x:c r="Z656"/>
      <x:c r="AA656" t="str">
        <x:v>2022-Q3</x:v>
      </x:c>
      <x:c r="AB656" t="str">
        <x:v>分鐘</x:v>
      </x:c>
      <x:c r="AC656" t="str">
        <x:v>天</x:v>
      </x:c>
    </x:row>
    <x:row r="657">
      <x:c r="A657" t="str">
        <x:v>週期健康科</x:v>
      </x:c>
      <x:c r="B657" t="str">
        <x:v>FE0175</x:v>
      </x:c>
      <x:c r="C657" t="str">
        <x:v>SF013</x:v>
      </x:c>
      <x:c r="D657" t="str">
        <x:v>住院醫師訓練計畫</x:v>
      </x:c>
      <x:c r="E657" t="n">
        <x:v>7</x:v>
      </x:c>
      <x:c r="F657" t="n">
        <x:v>4</x:v>
      </x:c>
      <x:c r="G657" t="n">
        <x:v>2</x:v>
      </x:c>
      <x:c r="H657" t="str">
        <x:v>0-19</x:v>
      </x:c>
      <x:c r="I657" t="n">
        <x:v>2</x:v>
      </x:c>
      <x:c r="J657" t="str">
        <x:v>產前檢查常規</x:v>
      </x:c>
      <x:c r="K657"/>
      <x:c r="L657"/>
      <x:c r="M657" t="n">
        <x:v>5</x:v>
      </x:c>
      <x:c r="N657" t="n">
        <x:v>4</x:v>
      </x:c>
      <x:c r="O657" t="n">
        <x:v>5</x:v>
      </x:c>
      <x:c r="P657" t="n">
        <x:v>4</x:v>
      </x:c>
      <x:c r="Q657" t="n">
        <x:v>5</x:v>
      </x:c>
      <x:c r="R657"/>
      <x:c r="S657"/>
      <x:c r="T657" t="n">
        <x:v>60</x:v>
      </x:c>
      <x:c r="U657" t="n">
        <x:v>5</x:v>
      </x:c>
      <x:c r="V657"/>
      <x:c r="W657" t="str">
        <x:v>全程神情冷淡且表現消極，導致學員不敢開口，需持續觀察其值班表現。</x:v>
      </x:c>
      <x:c r="X657" t="str">
        <x:v>指導教師</x:v>
      </x:c>
      <x:c r="Y657" t="str">
        <x:v>下階段針對「態度消極」制定改進行動，並主動請教師複核。</x:v>
      </x:c>
      <x:c r="Z657" t="n">
        <x:v>5</x:v>
      </x:c>
      <x:c r="AA657" t="str">
        <x:v>2022-Q3</x:v>
      </x:c>
      <x:c r="AB657" t="str">
        <x:v>分鐘</x:v>
      </x:c>
      <x:c r="AC657" t="str">
        <x:v>天</x:v>
      </x:c>
    </x:row>
    <x:row r="658">
      <x:c r="A658" t="str">
        <x:v>週期健康科</x:v>
      </x:c>
      <x:c r="B658" t="str">
        <x:v>FE0175</x:v>
      </x:c>
      <x:c r="C658" t="str">
        <x:v>SF013</x:v>
      </x:c>
      <x:c r="D658" t="str">
        <x:v>住院醫師訓練計畫</x:v>
      </x:c>
      <x:c r="E658" t="n">
        <x:v>7</x:v>
      </x:c>
      <x:c r="F658" t="n">
        <x:v>4</x:v>
      </x:c>
      <x:c r="G658" t="n">
        <x:v>1</x:v>
      </x:c>
      <x:c r="H658" t="str">
        <x:v>60-79</x:v>
      </x:c>
      <x:c r="I658" t="n">
        <x:v>2</x:v>
      </x:c>
      <x:c r="J658" t="str">
        <x:v>失眠與焦慮共病</x:v>
      </x:c>
      <x:c r="K658" t="str">
        <x:v>團隊溝通交班</x:v>
      </x:c>
      <x:c r="L658" t="n">
        <x:v>3</x:v>
      </x:c>
      <x:c r="M658" t="n">
        <x:v>4</x:v>
      </x:c>
      <x:c r="N658" t="n">
        <x:v>5</x:v>
      </x:c>
      <x:c r="O658" t="n">
        <x:v>3</x:v>
      </x:c>
      <x:c r="P658"/>
      <x:c r="Q658" t="n">
        <x:v>4</x:v>
      </x:c>
      <x:c r="R658" t="n">
        <x:v>4</x:v>
      </x:c>
      <x:c r="S658" t="n">
        <x:v>4</x:v>
      </x:c>
      <x:c r="T658" t="n">
        <x:v>60</x:v>
      </x:c>
      <x:c r="U658" t="n">
        <x:v>7</x:v>
      </x:c>
      <x:c r="V658"/>
      <x:c r="W658"/>
      <x:c r="X658" t="str">
        <x:v>臨床教師</x:v>
      </x:c>
      <x:c r="Y658" t="str">
        <x:v>下階段針對「態度消極」制定改進行動，並主動請教師複核。</x:v>
      </x:c>
      <x:c r="Z658"/>
      <x:c r="AA658" t="str">
        <x:v>2022-Q3</x:v>
      </x:c>
      <x:c r="AB658" t="str">
        <x:v>分鐘</x:v>
      </x:c>
      <x:c r="AC658" t="str">
        <x:v>天</x:v>
      </x:c>
    </x:row>
    <x:row r="659">
      <x:c r="A659" t="str">
        <x:v>週期健康科</x:v>
      </x:c>
      <x:c r="B659" t="str">
        <x:v>FE0175</x:v>
      </x:c>
      <x:c r="C659" t="str">
        <x:v>SF013</x:v>
      </x:c>
      <x:c r="D659" t="str">
        <x:v>住院醫師訓練計畫</x:v>
      </x:c>
      <x:c r="E659" t="n">
        <x:v>5</x:v>
      </x:c>
      <x:c r="F659" t="n">
        <x:v>4</x:v>
      </x:c>
      <x:c r="G659" t="n">
        <x:v>1</x:v>
      </x:c>
      <x:c r="H659" t="str">
        <x:v>60-79</x:v>
      </x:c>
      <x:c r="I659" t="n">
        <x:v>1</x:v>
      </x:c>
      <x:c r="J659"/>
      <x:c r="K659" t="str">
        <x:v>臨床推理與鑑別診斷</x:v>
      </x:c>
      <x:c r="L659"/>
      <x:c r="M659" t="n">
        <x:v>6</x:v>
      </x:c>
      <x:c r="N659"/>
      <x:c r="O659" t="n">
        <x:v>4</x:v>
      </x:c>
      <x:c r="P659" t="n">
        <x:v>4</x:v>
      </x:c>
      <x:c r="Q659" t="n">
        <x:v>5</x:v>
      </x:c>
      <x:c r="R659" t="n">
        <x:v>4</x:v>
      </x:c>
      <x:c r="S659" t="n">
        <x:v>5</x:v>
      </x:c>
      <x:c r="T659" t="n">
        <x:v>2</x:v>
      </x:c>
      <x:c r="U659" t="n">
        <x:v>3</x:v>
      </x:c>
      <x:c r="V659" t="str">
        <x:v>該員主動撥時間複盤學員表現，並在討論靜脈栓塞追蹤前嚴守病人隱私的倫理規範。</x:v>
      </x:c>
      <x:c r="W659" t="str">
        <x:v>該員於值班期間表現尚未穩定，面對個案時常推諉給其他組別而迴避自身責任。</x:v>
      </x:c>
      <x:c r="X659" t="str">
        <x:v>主治教師</x:v>
      </x:c>
      <x:c r="Y659" t="str">
        <x:v>下階段針對「團隊消極」制定改進行動，並主動請教師複核。</x:v>
      </x:c>
      <x:c r="Z659" t="n">
        <x:v>5</x:v>
      </x:c>
      <x:c r="AA659" t="str">
        <x:v>2022-Q3</x:v>
      </x:c>
      <x:c r="AB659" t="str">
        <x:v>分鐘</x:v>
      </x:c>
      <x:c r="AC659" t="str">
        <x:v>天</x:v>
      </x:c>
    </x:row>
    <x:row r="660">
      <x:c r="A660" t="str">
        <x:v>週期健康科</x:v>
      </x:c>
      <x:c r="B660" t="str">
        <x:v>FE0176</x:v>
      </x:c>
      <x:c r="C660" t="str">
        <x:v>SF014</x:v>
      </x:c>
      <x:c r="D660" t="str">
        <x:v>專科護理師學員計畫</x:v>
      </x:c>
      <x:c r="E660" t="n">
        <x:v>2</x:v>
      </x:c>
      <x:c r="F660" t="n">
        <x:v>6</x:v>
      </x:c>
      <x:c r="G660" t="n">
        <x:v>2</x:v>
      </x:c>
      <x:c r="H660" t="str">
        <x:v>60-79</x:v>
      </x:c>
      <x:c r="I660" t="n">
        <x:v>2</x:v>
      </x:c>
      <x:c r="J660"/>
      <x:c r="K660"/>
      <x:c r="L660" t="n">
        <x:v>2</x:v>
      </x:c>
      <x:c r="M660" t="n">
        <x:v>6</x:v>
      </x:c>
      <x:c r="N660"/>
      <x:c r="O660" t="n">
        <x:v>4</x:v>
      </x:c>
      <x:c r="P660" t="n">
        <x:v>4</x:v>
      </x:c>
      <x:c r="Q660" t="n">
        <x:v>5</x:v>
      </x:c>
      <x:c r="R660"/>
      <x:c r="S660" t="n">
        <x:v>4</x:v>
      </x:c>
      <x:c r="T660" t="n">
        <x:v>1</x:v>
      </x:c>
      <x:c r="U660" t="n">
        <x:v>3</x:v>
      </x:c>
      <x:c r="V660" t="str">
        <x:v>倫理層面展現誠信本質，同意書處理透明負責；設備齊全且複盤系統完善，小兒反覆喘息案例回放生動，值得肯定。</x:v>
      </x:c>
      <x:c r="W660" t="str">
        <x:v>壓力大時常因情緒失控而當眾批評，導致學員感到驚恐，目前情緒穩定度仍有待提升。</x:v>
      </x:c>
      <x:c r="X660" t="str">
        <x:v>臨床教師</x:v>
      </x:c>
      <x:c r="Y660" t="str">
        <x:v>下階段針對「情緒化批評」制定改進行動，並主動請教師複核。</x:v>
      </x:c>
      <x:c r="Z660" t="n">
        <x:v>5</x:v>
      </x:c>
      <x:c r="AA660" t="str">
        <x:v>2024-Q3</x:v>
      </x:c>
      <x:c r="AB660" t="str">
        <x:v>分鐘</x:v>
      </x:c>
      <x:c r="AC660" t="str">
        <x:v>天</x:v>
      </x:c>
    </x:row>
    <x:row r="661">
      <x:c r="A661" t="str">
        <x:v>週期健康科</x:v>
      </x:c>
      <x:c r="B661" t="str">
        <x:v>FE0177</x:v>
      </x:c>
      <x:c r="C661" t="str">
        <x:v>SF015</x:v>
      </x:c>
      <x:c r="D661" t="str">
        <x:v>住院醫師訓練計畫</x:v>
      </x:c>
      <x:c r="E661" t="n">
        <x:v>7</x:v>
      </x:c>
      <x:c r="F661" t="n">
        <x:v>4</x:v>
      </x:c>
      <x:c r="G661" t="n">
        <x:v>1</x:v>
      </x:c>
      <x:c r="H661" t="str">
        <x:v>0-19</x:v>
      </x:c>
      <x:c r="I661" t="n">
        <x:v>2</x:v>
      </x:c>
      <x:c r="J661"/>
      <x:c r="K661" t="str">
        <x:v>無菌操作與術後照護</x:v>
      </x:c>
      <x:c r="L661" t="n">
        <x:v>2</x:v>
      </x:c>
      <x:c r="M661"/>
      <x:c r="N661" t="n">
        <x:v>6</x:v>
      </x:c>
      <x:c r="O661" t="n">
        <x:v>5</x:v>
      </x:c>
      <x:c r="P661" t="n">
        <x:v>5</x:v>
      </x:c>
      <x:c r="Q661" t="n">
        <x:v>5</x:v>
      </x:c>
      <x:c r="R661" t="n">
        <x:v>6</x:v>
      </x:c>
      <x:c r="S661" t="n">
        <x:v>6</x:v>
      </x:c>
      <x:c r="T661" t="n">
        <x:v>1</x:v>
      </x:c>
      <x:c r="U661" t="n">
        <x:v>3</x:v>
      </x:c>
      <x:c r="V661"/>
      <x:c r="W661" t="str">
        <x:v>學員請益時常以再說冷淡回應，態度顯得消極，目前仍於門診時段改進中。</x:v>
      </x:c>
      <x:c r="X661" t="str">
        <x:v>臨床教師</x:v>
      </x:c>
      <x:c r="Y661" t="str">
        <x:v>下階段針對「態度消極」制定改進行動，並主動請教師複核。</x:v>
      </x:c>
      <x:c r="Z661" t="n">
        <x:v>6</x:v>
      </x:c>
      <x:c r="AA661" t="str">
        <x:v>2024-Q1</x:v>
      </x:c>
      <x:c r="AB661" t="str">
        <x:v>分鐘</x:v>
      </x:c>
      <x:c r="AC661" t="str">
        <x:v>天</x:v>
      </x:c>
    </x:row>
    <x:row r="662">
      <x:c r="A662" t="str">
        <x:v>週期健康科</x:v>
      </x:c>
      <x:c r="B662" t="str">
        <x:v>FE0177</x:v>
      </x:c>
      <x:c r="C662" t="str">
        <x:v>SF015</x:v>
      </x:c>
      <x:c r="D662" t="str">
        <x:v>專科護理師學員計畫</x:v>
      </x:c>
      <x:c r="E662" t="n">
        <x:v>2</x:v>
      </x:c>
      <x:c r="F662" t="n">
        <x:v>4</x:v>
      </x:c>
      <x:c r="G662" t="n">
        <x:v>1</x:v>
      </x:c>
      <x:c r="H662" t="str">
        <x:v>40-59</x:v>
      </x:c>
      <x:c r="I662" t="n">
        <x:v>1</x:v>
      </x:c>
      <x:c r="J662"/>
      <x:c r="K662" t="str">
        <x:v>病史詢問與理學檢查</x:v>
      </x:c>
      <x:c r="L662" t="n">
        <x:v>2</x:v>
      </x:c>
      <x:c r="M662"/>
      <x:c r="N662" t="n">
        <x:v>6</x:v>
      </x:c>
      <x:c r="O662"/>
      <x:c r="P662" t="n">
        <x:v>5</x:v>
      </x:c>
      <x:c r="Q662" t="n">
        <x:v>6</x:v>
      </x:c>
      <x:c r="R662" t="n">
        <x:v>6</x:v>
      </x:c>
      <x:c r="S662" t="n">
        <x:v>5</x:v>
      </x:c>
      <x:c r="T662" t="n">
        <x:v>60</x:v>
      </x:c>
      <x:c r="U662" t="n">
        <x:v>14</x:v>
      </x:c>
      <x:c r="V662" t="str">
        <x:v>該帶教者以身作則準時到岗樹立典範，並主動於操作後即時回顧，結合病例多樣之環境，使學員視野大開且成效明顯。</x:v>
      </x:c>
      <x:c r="W662" t="str">
        <x:v>學員於值班場景中因延遲回饋而重複錯誤做法，目前仍處於改進階段。</x:v>
      </x:c>
      <x:c r="X662" t="str">
        <x:v>主治教師</x:v>
      </x:c>
      <x:c r="Y662" t="str">
        <x:v>下階段針對「延遲回饋」制定改進行動，並主動請教師複核。</x:v>
      </x:c>
      <x:c r="Z662" t="n">
        <x:v>6</x:v>
      </x:c>
      <x:c r="AA662" t="str">
        <x:v>2024-Q1</x:v>
      </x:c>
      <x:c r="AB662" t="str">
        <x:v>分鐘</x:v>
      </x:c>
      <x:c r="AC662" t="str">
        <x:v>天</x:v>
      </x:c>
    </x:row>
    <x:row r="663">
      <x:c r="A663" t="str">
        <x:v>週期健康科</x:v>
      </x:c>
      <x:c r="B663" t="str">
        <x:v>FE0177</x:v>
      </x:c>
      <x:c r="C663" t="str">
        <x:v>SF015</x:v>
      </x:c>
      <x:c r="D663" t="str">
        <x:v>實習醫學生訓練計畫</x:v>
      </x:c>
      <x:c r="E663" t="n">
        <x:v>3</x:v>
      </x:c>
      <x:c r="F663" t="n">
        <x:v>4</x:v>
      </x:c>
      <x:c r="G663" t="n">
        <x:v>1</x:v>
      </x:c>
      <x:c r="H663" t="str">
        <x:v>20-39</x:v>
      </x:c>
      <x:c r="I663" t="n">
        <x:v>1</x:v>
      </x:c>
      <x:c r="J663"/>
      <x:c r="K663" t="str">
        <x:v>人文關懷與倫理敏感</x:v>
      </x:c>
      <x:c r="L663"/>
      <x:c r="M663" t="n">
        <x:v>6</x:v>
      </x:c>
      <x:c r="N663" t="n">
        <x:v>6</x:v>
      </x:c>
      <x:c r="O663" t="n">
        <x:v>5</x:v>
      </x:c>
      <x:c r="P663" t="n">
        <x:v>6</x:v>
      </x:c>
      <x:c r="Q663" t="n">
        <x:v>5</x:v>
      </x:c>
      <x:c r="R663" t="n">
        <x:v>6</x:v>
      </x:c>
      <x:c r="S663"/>
      <x:c r="T663" t="n">
        <x:v>45</x:v>
      </x:c>
      <x:c r="U663" t="n">
        <x:v>5</x:v>
      </x:c>
      <x:c r="V663" t="str">
        <x:v>透過尊重意願與去識別化的第二型糖尿病初診病例，展現倫理素養與處理病例多樣性的能力。值班時蹲下溝通的身教樹立了典範，證明榜樣比講理更具影響力。</x:v>
      </x:c>
      <x:c r="W663" t="str">
        <x:v>在跨組會議中常有推諉不合作之處，導致課程銜接斷鏈，值班場景表現仍需持續觀察。</x:v>
      </x:c>
      <x:c r="X663" t="str">
        <x:v>臨床教師</x:v>
      </x:c>
      <x:c r="Y663" t="str">
        <x:v>下階段針對「團隊消極」制定改進行動，並主動請教師複核。</x:v>
      </x:c>
      <x:c r="Z663" t="n">
        <x:v>6</x:v>
      </x:c>
      <x:c r="AA663" t="str">
        <x:v>2024-Q1</x:v>
      </x:c>
      <x:c r="AB663" t="str">
        <x:v>分鐘</x:v>
      </x:c>
      <x:c r="AC663" t="str">
        <x:v>天</x:v>
      </x:c>
    </x:row>
    <x:row r="664">
      <x:c r="A664" t="str">
        <x:v>週期健康科</x:v>
      </x:c>
      <x:c r="B664" t="str">
        <x:v>FE0177</x:v>
      </x:c>
      <x:c r="C664" t="str">
        <x:v>SF015</x:v>
      </x:c>
      <x:c r="D664" t="str">
        <x:v>住院醫師訓練計畫</x:v>
      </x:c>
      <x:c r="E664" t="n">
        <x:v>8</x:v>
      </x:c>
      <x:c r="F664" t="n">
        <x:v>4</x:v>
      </x:c>
      <x:c r="G664" t="n">
        <x:v>1</x:v>
      </x:c>
      <x:c r="H664" t="str">
        <x:v>20-39</x:v>
      </x:c>
      <x:c r="I664" t="n">
        <x:v>2</x:v>
      </x:c>
      <x:c r="J664" t="str">
        <x:v>小兒反覆喘息</x:v>
      </x:c>
      <x:c r="K664" t="str">
        <x:v>時間管理與分工</x:v>
      </x:c>
      <x:c r="L664"/>
      <x:c r="M664" t="n">
        <x:v>6</x:v>
      </x:c>
      <x:c r="N664"/>
      <x:c r="O664" t="n">
        <x:v>5</x:v>
      </x:c>
      <x:c r="P664" t="n">
        <x:v>6</x:v>
      </x:c>
      <x:c r="Q664" t="n">
        <x:v>6</x:v>
      </x:c>
      <x:c r="R664" t="n">
        <x:v>6</x:v>
      </x:c>
      <x:c r="S664" t="n">
        <x:v>6</x:v>
      </x:c>
      <x:c r="T664" t="n">
        <x:v>1</x:v>
      </x:c>
      <x:c r="U664" t="n">
        <x:v>1</x:v>
      </x:c>
      <x:c r="V664"/>
      <x:c r="W664" t="str">
        <x:v>評值表收回後延遲數週才歸還，需持續觀察其在時間管理與分工環節的表現。</x:v>
      </x:c>
      <x:c r="X664" t="str">
        <x:v>指導教師</x:v>
      </x:c>
      <x:c r="Y664" t="str">
        <x:v>下階段針對「延遲回饋」制定改進行動，並主動請教師複核。</x:v>
      </x:c>
      <x:c r="Z664"/>
      <x:c r="AA664" t="str">
        <x:v>2024-Q1</x:v>
      </x:c>
      <x:c r="AB664" t="str">
        <x:v>分鐘</x:v>
      </x:c>
      <x:c r="AC664" t="str">
        <x:v>天</x:v>
      </x:c>
    </x:row>
    <x:row r="665">
      <x:c r="A665" t="str">
        <x:v>週期健康科</x:v>
      </x:c>
      <x:c r="B665" t="str">
        <x:v>FE0177</x:v>
      </x:c>
      <x:c r="C665" t="str">
        <x:v>SF015</x:v>
      </x:c>
      <x:c r="D665" t="str">
        <x:v>專科護理師學員計畫</x:v>
      </x:c>
      <x:c r="E665" t="n">
        <x:v>2</x:v>
      </x:c>
      <x:c r="F665" t="n">
        <x:v>4</x:v>
      </x:c>
      <x:c r="G665" t="n">
        <x:v>2</x:v>
      </x:c>
      <x:c r="H665" t="str">
        <x:v>0-19</x:v>
      </x:c>
      <x:c r="I665" t="n">
        <x:v>2</x:v>
      </x:c>
      <x:c r="J665" t="str">
        <x:v>皮膚潰瘍換藥</x:v>
      </x:c>
      <x:c r="K665" t="str">
        <x:v>病史詢問與理學檢查</x:v>
      </x:c>
      <x:c r="L665" t="n">
        <x:v>2</x:v>
      </x:c>
      <x:c r="M665"/>
      <x:c r="N665" t="n">
        <x:v>6</x:v>
      </x:c>
      <x:c r="O665"/>
      <x:c r="P665"/>
      <x:c r="Q665" t="n">
        <x:v>6</x:v>
      </x:c>
      <x:c r="R665" t="n">
        <x:v>5</x:v>
      </x:c>
      <x:c r="S665" t="n">
        <x:v>6</x:v>
      </x:c>
      <x:c r="T665" t="n">
        <x:v>15</x:v>
      </x:c>
      <x:c r="U665" t="n">
        <x:v>7</x:v>
      </x:c>
      <x:c r="V665" t="str">
        <x:v>回饋針對性強，能精準切中皮膚潰瘍換藥的推理要害，且病例多樣，涵蓋輕重症。教學中亦強調以誠信態度面對倫理兩難，表現值得肯定。</x:v>
      </x:c>
      <x:c r="W665" t="str">
        <x:v>學員因評值時間未出現而空等一小時，顯示其準時性仍遲到，且在週期健康科病房的表現尚未穩定。</x:v>
      </x:c>
      <x:c r="X665" t="str">
        <x:v>臨床教師</x:v>
      </x:c>
      <x:c r="Y665"/>
      <x:c r="Z665"/>
      <x:c r="AA665" t="str">
        <x:v>2024-Q1</x:v>
      </x:c>
      <x:c r="AB665" t="str">
        <x:v>分鐘</x:v>
      </x:c>
      <x:c r="AC665" t="str">
        <x:v>天</x:v>
      </x:c>
    </x:row>
    <x:row r="666">
      <x:c r="A666" t="str">
        <x:v>週期健康科</x:v>
      </x:c>
      <x:c r="B666" t="str">
        <x:v>FE0177</x:v>
      </x:c>
      <x:c r="C666" t="str">
        <x:v>SF015</x:v>
      </x:c>
      <x:c r="D666" t="str">
        <x:v>專科醫師在訓計畫</x:v>
      </x:c>
      <x:c r="E666" t="n">
        <x:v>7</x:v>
      </x:c>
      <x:c r="F666" t="n">
        <x:v>4</x:v>
      </x:c>
      <x:c r="G666" t="n">
        <x:v>1</x:v>
      </x:c>
      <x:c r="H666" t="str">
        <x:v>40-59</x:v>
      </x:c>
      <x:c r="I666" t="n">
        <x:v>1</x:v>
      </x:c>
      <x:c r="J666"/>
      <x:c r="K666" t="str">
        <x:v>用藥安全與交互作用</x:v>
      </x:c>
      <x:c r="L666"/>
      <x:c r="M666"/>
      <x:c r="N666" t="n">
        <x:v>6</x:v>
      </x:c>
      <x:c r="O666" t="n">
        <x:v>5</x:v>
      </x:c>
      <x:c r="P666" t="n">
        <x:v>5</x:v>
      </x:c>
      <x:c r="Q666" t="n">
        <x:v>6</x:v>
      </x:c>
      <x:c r="R666"/>
      <x:c r="S666" t="n">
        <x:v>5</x:v>
      </x:c>
      <x:c r="T666" t="n">
        <x:v>10</x:v>
      </x:c>
      <x:c r="U666" t="n">
        <x:v>1</x:v>
      </x:c>
      <x:c r="V666"/>
      <x:c r="W666" t="str">
        <x:v>由於設備短缺且模型老舊導致狀況頻傳，教學多次中斷，目前於門診時段仍未趨於穩定。</x:v>
      </x:c>
      <x:c r="X666" t="str">
        <x:v>主治教師</x:v>
      </x:c>
      <x:c r="Y666" t="str">
        <x:v>下階段針對「設備短缺」制定改進行動，並主動請教師複核。</x:v>
      </x:c>
      <x:c r="Z666" t="n">
        <x:v>6</x:v>
      </x:c>
      <x:c r="AA666" t="str">
        <x:v>2024-Q1</x:v>
      </x:c>
      <x:c r="AB666" t="str">
        <x:v>分鐘</x:v>
      </x:c>
      <x:c r="AC666" t="str">
        <x:v>天</x:v>
      </x:c>
    </x:row>
    <x:row r="667">
      <x:c r="A667" t="str">
        <x:v>週期健康科</x:v>
      </x:c>
      <x:c r="B667" t="str">
        <x:v>FE0178</x:v>
      </x:c>
      <x:c r="C667" t="str">
        <x:v>SF016</x:v>
      </x:c>
      <x:c r="D667" t="str">
        <x:v>專科護理師學員計畫</x:v>
      </x:c>
      <x:c r="E667" t="n">
        <x:v>3</x:v>
      </x:c>
      <x:c r="F667" t="n">
        <x:v>4</x:v>
      </x:c>
      <x:c r="G667" t="n">
        <x:v>2</x:v>
      </x:c>
      <x:c r="H667" t="str">
        <x:v>60-79</x:v>
      </x:c>
      <x:c r="I667" t="n">
        <x:v>1</x:v>
      </x:c>
      <x:c r="J667" t="str">
        <x:v>甲狀腺結節追蹤</x:v>
      </x:c>
      <x:c r="K667" t="str">
        <x:v>醫病溝通與共同決策</x:v>
      </x:c>
      <x:c r="L667"/>
      <x:c r="M667" t="n">
        <x:v>4</x:v>
      </x:c>
      <x:c r="N667" t="n">
        <x:v>6</x:v>
      </x:c>
      <x:c r="O667" t="n">
        <x:v>5</x:v>
      </x:c>
      <x:c r="P667"/>
      <x:c r="Q667" t="n">
        <x:v>5</x:v>
      </x:c>
      <x:c r="R667"/>
      <x:c r="S667" t="n">
        <x:v>6</x:v>
      </x:c>
      <x:c r="T667" t="n">
        <x:v>60</x:v>
      </x:c>
      <x:c r="U667" t="n">
        <x:v>5</x:v>
      </x:c>
      <x:c r="V667" t="str">
        <x:v>操作結束後會主動將學員帶至一旁進行回顧；面對學員答錯時，能展現耐心拆解原因，而非直接給予答案。</x:v>
      </x:c>
      <x:c r="W667" t="str">
        <x:v>該評論過於抽象且缺乏細節，面對追問時僅以模糊態度含糊帶過。</x:v>
      </x:c>
      <x:c r="X667" t="str">
        <x:v>主治教師</x:v>
      </x:c>
      <x:c r="Y667" t="str">
        <x:v>下階段針對「模糊回饋」制定改進行動，並主動請教師複核。</x:v>
      </x:c>
      <x:c r="Z667" t="n">
        <x:v>4</x:v>
      </x:c>
      <x:c r="AA667" t="str">
        <x:v>2023-Q1</x:v>
      </x:c>
      <x:c r="AB667" t="str">
        <x:v>分鐘</x:v>
      </x:c>
      <x:c r="AC667" t="str">
        <x:v>天</x:v>
      </x:c>
    </x:row>
    <x:row r="668">
      <x:c r="A668" t="str">
        <x:v>週期健康科</x:v>
      </x:c>
      <x:c r="B668" t="str">
        <x:v>FE0178</x:v>
      </x:c>
      <x:c r="C668" t="str">
        <x:v>SF016</x:v>
      </x:c>
      <x:c r="D668" t="str">
        <x:v>實習醫學生訓練計畫</x:v>
      </x:c>
      <x:c r="E668" t="n">
        <x:v>1</x:v>
      </x:c>
      <x:c r="F668" t="n">
        <x:v>4</x:v>
      </x:c>
      <x:c r="G668" t="n">
        <x:v>2</x:v>
      </x:c>
      <x:c r="H668" t="str">
        <x:v>0-19</x:v>
      </x:c>
      <x:c r="I668" t="n">
        <x:v>1</x:v>
      </x:c>
      <x:c r="J668"/>
      <x:c r="K668" t="str">
        <x:v>衛教表達與資源運用</x:v>
      </x:c>
      <x:c r="L668" t="n">
        <x:v>3</x:v>
      </x:c>
      <x:c r="M668" t="n">
        <x:v>6</x:v>
      </x:c>
      <x:c r="N668"/>
      <x:c r="O668"/>
      <x:c r="P668" t="n">
        <x:v>5</x:v>
      </x:c>
      <x:c r="Q668" t="n">
        <x:v>6</x:v>
      </x:c>
      <x:c r="R668"/>
      <x:c r="S668"/>
      <x:c r="T668" t="n">
        <x:v>10</x:v>
      </x:c>
      <x:c r="U668" t="n">
        <x:v>3</x:v>
      </x:c>
      <x:c r="V668" t="str">
        <x:v>主動撥出時間進行學員表現複盤，並針對報告提供具體且可執行的改進建議；此外更以準時到崗為典範，展現出顯著的進步。</x:v>
      </x:c>
      <x:c r="W668" t="str">
        <x:v>該員工長期延遲歸還評值表，且常因意見不合而當眾批評並發脾氣，導致團隊無人敢發言，其行為在尚未穩定的週期健康科病房中尤為不適。</x:v>
      </x:c>
      <x:c r="X668" t="str">
        <x:v>指導教師</x:v>
      </x:c>
      <x:c r="Y668" t="str">
        <x:v>下階段針對「延遲回饋」制定改進行動，並主動請教師複核。</x:v>
      </x:c>
      <x:c r="Z668"/>
      <x:c r="AA668" t="str">
        <x:v>2023-Q1</x:v>
      </x:c>
      <x:c r="AB668" t="str">
        <x:v>分鐘</x:v>
      </x:c>
      <x:c r="AC668" t="str">
        <x:v>天</x:v>
      </x:c>
    </x:row>
    <x:row r="669">
      <x:c r="A669" t="str">
        <x:v>週期健康科</x:v>
      </x:c>
      <x:c r="B669" t="str">
        <x:v>FE0178</x:v>
      </x:c>
      <x:c r="C669" t="str">
        <x:v>SF016</x:v>
      </x:c>
      <x:c r="D669" t="str">
        <x:v>專科醫師在訓計畫</x:v>
      </x:c>
      <x:c r="E669" t="n">
        <x:v>7</x:v>
      </x:c>
      <x:c r="F669" t="n">
        <x:v>4</x:v>
      </x:c>
      <x:c r="G669" t="n">
        <x:v>2</x:v>
      </x:c>
      <x:c r="H669" t="str">
        <x:v>20-39</x:v>
      </x:c>
      <x:c r="I669" t="n">
        <x:v>1</x:v>
      </x:c>
      <x:c r="J669" t="str">
        <x:v>貧血原因待查</x:v>
      </x:c>
      <x:c r="K669" t="str">
        <x:v>衛教表達與資源運用</x:v>
      </x:c>
      <x:c r="L669" t="n">
        <x:v>1</x:v>
      </x:c>
      <x:c r="M669" t="n">
        <x:v>5</x:v>
      </x:c>
      <x:c r="N669" t="n">
        <x:v>6</x:v>
      </x:c>
      <x:c r="O669" t="n">
        <x:v>5</x:v>
      </x:c>
      <x:c r="P669" t="n">
        <x:v>5</x:v>
      </x:c>
      <x:c r="Q669" t="n">
        <x:v>4</x:v>
      </x:c>
      <x:c r="R669" t="n">
        <x:v>4</x:v>
      </x:c>
      <x:c r="S669" t="n">
        <x:v>4</x:v>
      </x:c>
      <x:c r="T669" t="n">
        <x:v>1</x:v>
      </x:c>
      <x:c r="U669" t="n">
        <x:v>3</x:v>
      </x:c>
      <x:c r="V669"/>
      <x:c r="W669" t="str">
        <x:v>教師常於報告尚未評閱完畢前即早退，此情形需持續觀察。</x:v>
      </x:c>
      <x:c r="X669" t="str">
        <x:v>臨床教師</x:v>
      </x:c>
      <x:c r="Y669"/>
      <x:c r="Z669"/>
      <x:c r="AA669" t="str">
        <x:v>2023-Q1</x:v>
      </x:c>
      <x:c r="AB669" t="str">
        <x:v>分鐘</x:v>
      </x:c>
      <x:c r="AC669" t="str">
        <x:v>天</x:v>
      </x:c>
    </x:row>
    <x:row r="670">
      <x:c r="A670" t="str">
        <x:v>週期健康科</x:v>
      </x:c>
      <x:c r="B670" t="str">
        <x:v>FE0178</x:v>
      </x:c>
      <x:c r="C670" t="str">
        <x:v>SF016</x:v>
      </x:c>
      <x:c r="D670" t="str">
        <x:v>住院醫師訓練計畫</x:v>
      </x:c>
      <x:c r="E670" t="n">
        <x:v>7</x:v>
      </x:c>
      <x:c r="F670" t="n">
        <x:v>4</x:v>
      </x:c>
      <x:c r="G670" t="n">
        <x:v>2</x:v>
      </x:c>
      <x:c r="H670" t="str">
        <x:v>80+</x:v>
      </x:c>
      <x:c r="I670" t="n">
        <x:v>2</x:v>
      </x:c>
      <x:c r="J670" t="str">
        <x:v>憂鬱情緒評估</x:v>
      </x:c>
      <x:c r="K670" t="str">
        <x:v>衛教表達與資源運用</x:v>
      </x:c>
      <x:c r="L670" t="n">
        <x:v>2</x:v>
      </x:c>
      <x:c r="M670" t="n">
        <x:v>5</x:v>
      </x:c>
      <x:c r="N670"/>
      <x:c r="O670" t="n">
        <x:v>4</x:v>
      </x:c>
      <x:c r="P670"/>
      <x:c r="Q670" t="n">
        <x:v>3</x:v>
      </x:c>
      <x:c r="R670" t="n">
        <x:v>5</x:v>
      </x:c>
      <x:c r="S670"/>
      <x:c r="T670" t="n">
        <x:v>15</x:v>
      </x:c>
      <x:c r="U670" t="n">
        <x:v>5</x:v>
      </x:c>
      <x:c r="V670"/>
      <x:c r="W670" t="str">
        <x:v>由於憂鬱情緒評估的復盤延遲，導致錯過最佳修正時機；同時因設備短缺，導致週期健康檢查器材不足，學員需輪流排隊且門診時段尚未穩定。</x:v>
      </x:c>
      <x:c r="X670" t="str">
        <x:v>指導教師</x:v>
      </x:c>
      <x:c r="Y670" t="str">
        <x:v>下階段針對「延遲回饋」制定改進行動，並主動請教師複核。</x:v>
      </x:c>
      <x:c r="Z670" t="n">
        <x:v>6</x:v>
      </x:c>
      <x:c r="AA670" t="str">
        <x:v>2023-Q1</x:v>
      </x:c>
      <x:c r="AB670" t="str">
        <x:v>分鐘</x:v>
      </x:c>
      <x:c r="AC670" t="str">
        <x:v>天</x:v>
      </x:c>
    </x:row>
    <x:row r="671">
      <x:c r="A671" t="str">
        <x:v>週期健康科</x:v>
      </x:c>
      <x:c r="B671" t="str">
        <x:v>FE0178</x:v>
      </x:c>
      <x:c r="C671" t="str">
        <x:v>SF016</x:v>
      </x:c>
      <x:c r="D671" t="str">
        <x:v>專科醫師在訓計畫</x:v>
      </x:c>
      <x:c r="E671"/>
      <x:c r="F671" t="n">
        <x:v>4</x:v>
      </x:c>
      <x:c r="G671" t="n">
        <x:v>1</x:v>
      </x:c>
      <x:c r="H671" t="str">
        <x:v>80+</x:v>
      </x:c>
      <x:c r="I671" t="n">
        <x:v>2</x:v>
      </x:c>
      <x:c r="J671"/>
      <x:c r="K671" t="str">
        <x:v>無菌操作與術後照護</x:v>
      </x:c>
      <x:c r="L671" t="n">
        <x:v>1</x:v>
      </x:c>
      <x:c r="M671"/>
      <x:c r="N671" t="n">
        <x:v>5</x:v>
      </x:c>
      <x:c r="O671"/>
      <x:c r="P671" t="n">
        <x:v>4</x:v>
      </x:c>
      <x:c r="Q671" t="n">
        <x:v>5</x:v>
      </x:c>
      <x:c r="R671" t="n">
        <x:v>5</x:v>
      </x:c>
      <x:c r="S671" t="n">
        <x:v>4</x:v>
      </x:c>
      <x:c r="T671" t="n">
        <x:v>30</x:v>
      </x:c>
      <x:c r="U671" t="n">
        <x:v>2</x:v>
      </x:c>
      <x:c r="V671" t="str">
        <x:v>在發現錯誤時能主動帶領學員當場復盤，並以淺顯易懂的例子展現教學耐心，使學員能詳實記錄情緒評估觀念；此外，處理同意書過程透明負責，體現了誠信與倫理，週末值班表現亦有顯著進步。</x:v>
      </x:c>
      <x:c r="W671" t="str">
        <x:v>因設備短缺導致儀器老舊與操作頻頻出錯，且憂鬱情緒評估復盤延遲而錯過最佳修正時機，目前於週末值班期間持續改進中。</x:v>
      </x:c>
      <x:c r="X671" t="str">
        <x:v>指導教師</x:v>
      </x:c>
      <x:c r="Y671" t="str">
        <x:v>下階段針對「設備短缺」制定改進行動，並主動請教師複核。</x:v>
      </x:c>
      <x:c r="Z671" t="n">
        <x:v>4</x:v>
      </x:c>
      <x:c r="AA671" t="str">
        <x:v>2023-Q1</x:v>
      </x:c>
      <x:c r="AB671" t="str">
        <x:v>分鐘</x:v>
      </x:c>
      <x:c r="AC671" t="str">
        <x:v>天</x:v>
      </x:c>
    </x:row>
    <x:row r="672">
      <x:c r="A672" t="str">
        <x:v>週期健康科</x:v>
      </x:c>
      <x:c r="B672" t="str">
        <x:v>FE0178</x:v>
      </x:c>
      <x:c r="C672" t="str">
        <x:v>SF016</x:v>
      </x:c>
      <x:c r="D672" t="str">
        <x:v>住院醫師訓練計畫</x:v>
      </x:c>
      <x:c r="E672" t="n">
        <x:v>6</x:v>
      </x:c>
      <x:c r="F672" t="n">
        <x:v>4</x:v>
      </x:c>
      <x:c r="G672" t="n">
        <x:v>2</x:v>
      </x:c>
      <x:c r="H672" t="str">
        <x:v>20-39</x:v>
      </x:c>
      <x:c r="I672" t="n">
        <x:v>2</x:v>
      </x:c>
      <x:c r="J672" t="str">
        <x:v>高血壓調整期</x:v>
      </x:c>
      <x:c r="K672" t="str">
        <x:v>用藥安全與交互作用</x:v>
      </x:c>
      <x:c r="L672" t="n">
        <x:v>1</x:v>
      </x:c>
      <x:c r="M672" t="n">
        <x:v>5</x:v>
      </x:c>
      <x:c r="N672"/>
      <x:c r="O672" t="n">
        <x:v>5</x:v>
      </x:c>
      <x:c r="P672" t="n">
        <x:v>5</x:v>
      </x:c>
      <x:c r="Q672"/>
      <x:c r="R672"/>
      <x:c r="S672" t="n">
        <x:v>5</x:v>
      </x:c>
      <x:c r="T672" t="n">
        <x:v>60</x:v>
      </x:c>
      <x:c r="U672" t="n">
        <x:v>7</x:v>
      </x:c>
      <x:c r="V672" t="str">
        <x:v>該學員查房結束前主動關心卡關處，示範時極具耐心且語氣平和，並能具體指出報告可改進段落，使學員進步看得見。</x:v>
      </x:c>
      <x:c r="W672" t="str">
        <x:v>該員工於高血壓調整期討論不成調時發脾氣並當眾批評，導致無人敢發言，且評值表歸還延遲數週。</x:v>
      </x:c>
      <x:c r="X672" t="str">
        <x:v>主治教師</x:v>
      </x:c>
      <x:c r="Y672" t="str">
        <x:v>下階段針對「情緒化批評」制定改進行動，並主動請教師複核。</x:v>
      </x:c>
      <x:c r="Z672" t="n">
        <x:v>5</x:v>
      </x:c>
      <x:c r="AA672" t="str">
        <x:v>2023-Q1</x:v>
      </x:c>
      <x:c r="AB672" t="str">
        <x:v>分鐘</x:v>
      </x:c>
      <x:c r="AC672" t="str">
        <x:v>天</x:v>
      </x:c>
    </x:row>
    <x:row r="673">
      <x:c r="A673" t="str">
        <x:v>週期健康科</x:v>
      </x:c>
      <x:c r="B673" t="str">
        <x:v>FE0179</x:v>
      </x:c>
      <x:c r="C673" t="str">
        <x:v>SF017</x:v>
      </x:c>
      <x:c r="D673" t="str">
        <x:v>專科醫師在訓計畫</x:v>
      </x:c>
      <x:c r="E673" t="n">
        <x:v>4</x:v>
      </x:c>
      <x:c r="F673" t="n">
        <x:v>4</x:v>
      </x:c>
      <x:c r="G673" t="n">
        <x:v>2</x:v>
      </x:c>
      <x:c r="H673" t="str">
        <x:v>60-79</x:v>
      </x:c>
      <x:c r="I673" t="n">
        <x:v>2</x:v>
      </x:c>
      <x:c r="J673" t="str">
        <x:v>憂鬱情緒評估</x:v>
      </x:c>
      <x:c r="K673"/>
      <x:c r="L673" t="n">
        <x:v>3</x:v>
      </x:c>
      <x:c r="M673"/>
      <x:c r="N673" t="n">
        <x:v>4</x:v>
      </x:c>
      <x:c r="O673" t="n">
        <x:v>4</x:v>
      </x:c>
      <x:c r="P673" t="n">
        <x:v>5</x:v>
      </x:c>
      <x:c r="Q673" t="n">
        <x:v>5</x:v>
      </x:c>
      <x:c r="R673"/>
      <x:c r="S673"/>
      <x:c r="T673" t="n">
        <x:v>30</x:v>
      </x:c>
      <x:c r="U673" t="n">
        <x:v>3</x:v>
      </x:c>
      <x:c r="V673" t="str">
        <x:v>該教師以病例多樣及耐心著稱，常於午間查房時從病史到規畫層次分明地一步步引導學員，讓學員看見疾病的自然史並見證進步。</x:v>
      </x:c>
      <x:c r="W673" t="str">
        <x:v>教學事務應對消極，進而影響周遭同仁，仍需持續觀察其午間查房狀況。</x:v>
      </x:c>
      <x:c r="X673" t="str">
        <x:v>指導教師</x:v>
      </x:c>
      <x:c r="Y673"/>
      <x:c r="Z673" t="n">
        <x:v>6</x:v>
      </x:c>
      <x:c r="AA673" t="str">
        <x:v>2024-Q4</x:v>
      </x:c>
      <x:c r="AB673" t="str">
        <x:v>分鐘</x:v>
      </x:c>
      <x:c r="AC673" t="str">
        <x:v>天</x:v>
      </x:c>
    </x:row>
    <x:row r="674">
      <x:c r="A674" t="str">
        <x:v>週期健康科</x:v>
      </x:c>
      <x:c r="B674" t="str">
        <x:v>FE0179</x:v>
      </x:c>
      <x:c r="C674" t="str">
        <x:v>SF017</x:v>
      </x:c>
      <x:c r="D674" t="str">
        <x:v>住院醫師訓練計畫</x:v>
      </x:c>
      <x:c r="E674" t="n">
        <x:v>8</x:v>
      </x:c>
      <x:c r="F674" t="n">
        <x:v>4</x:v>
      </x:c>
      <x:c r="G674" t="n">
        <x:v>1</x:v>
      </x:c>
      <x:c r="H674" t="str">
        <x:v>0-19</x:v>
      </x:c>
      <x:c r="I674" t="n">
        <x:v>2</x:v>
      </x:c>
      <x:c r="J674" t="str">
        <x:v>慢性腎病第三期</x:v>
      </x:c>
      <x:c r="K674" t="str">
        <x:v>醫病溝通與共同決策</x:v>
      </x:c>
      <x:c r="L674" t="n">
        <x:v>3</x:v>
      </x:c>
      <x:c r="M674"/>
      <x:c r="N674" t="n">
        <x:v>4</x:v>
      </x:c>
      <x:c r="O674"/>
      <x:c r="P674" t="n">
        <x:v>6</x:v>
      </x:c>
      <x:c r="Q674"/>
      <x:c r="R674" t="n">
        <x:v>5</x:v>
      </x:c>
      <x:c r="S674" t="n">
        <x:v>5</x:v>
      </x:c>
      <x:c r="T674" t="n">
        <x:v>20</x:v>
      </x:c>
      <x:c r="U674" t="n">
        <x:v>3</x:v>
      </x:c>
      <x:c r="V674" t="str">
        <x:v>該教師展現高度主動性，於每週健康科病房以病例多樣性高的慢性腎病第三期案例教學，並堅持倫理原則尊重病人意願及去識別化。此外，總能於發現錯誤當下領著學員當場復盤，使進步看得見。</x:v>
      </x:c>
      <x:c r="W674" t="str">
        <x:v>回饋內容過於模糊，未明確指出具體的改進方向，目前仍處於持續改進階段。</x:v>
      </x:c>
      <x:c r="X674" t="str">
        <x:v>主治教師</x:v>
      </x:c>
      <x:c r="Y674" t="str">
        <x:v>下階段針對「模糊回饋」制定改進行動，並主動請教師複核。</x:v>
      </x:c>
      <x:c r="Z674" t="n">
        <x:v>6</x:v>
      </x:c>
      <x:c r="AA674" t="str">
        <x:v>2024-Q4</x:v>
      </x:c>
      <x:c r="AB674" t="str">
        <x:v>分鐘</x:v>
      </x:c>
      <x:c r="AC674" t="str">
        <x:v>天</x:v>
      </x:c>
    </x:row>
    <x:row r="675">
      <x:c r="A675" t="str">
        <x:v>週期健康科</x:v>
      </x:c>
      <x:c r="B675" t="str">
        <x:v>FE0179</x:v>
      </x:c>
      <x:c r="C675" t="str">
        <x:v>SF017</x:v>
      </x:c>
      <x:c r="D675" t="str">
        <x:v>住院醫師訓練計畫</x:v>
      </x:c>
      <x:c r="E675"/>
      <x:c r="F675" t="n">
        <x:v>4</x:v>
      </x:c>
      <x:c r="G675" t="n">
        <x:v>1</x:v>
      </x:c>
      <x:c r="H675" t="str">
        <x:v>0-19</x:v>
      </x:c>
      <x:c r="I675" t="n">
        <x:v>1</x:v>
      </x:c>
      <x:c r="J675"/>
      <x:c r="K675" t="str">
        <x:v>人文關懷與倫理敏感</x:v>
      </x:c>
      <x:c r="L675" t="n">
        <x:v>3</x:v>
      </x:c>
      <x:c r="M675"/>
      <x:c r="N675" t="n">
        <x:v>4</x:v>
      </x:c>
      <x:c r="O675" t="n">
        <x:v>6</x:v>
      </x:c>
      <x:c r="P675"/>
      <x:c r="Q675" t="n">
        <x:v>6</x:v>
      </x:c>
      <x:c r="R675"/>
      <x:c r="S675" t="n">
        <x:v>6</x:v>
      </x:c>
      <x:c r="T675" t="n">
        <x:v>10</x:v>
      </x:c>
      <x:c r="U675" t="n">
        <x:v>2</x:v>
      </x:c>
      <x:c r="V675" t="str">
        <x:v>教學時主動將學員帶到一旁進行即時回顧，並以實際示範展現典範，透過耐心講解人文關懷與倫理重點，使學員能順利獨立完成值班任務。</x:v>
      </x:c>
      <x:c r="W675" t="str">
        <x:v>由於人手不足，帶班教師忙於處理雜務而難以兼顧教學；此外，值班時的評論內容模糊，導致不同人有不同解讀，情況尚未穩定。</x:v>
      </x:c>
      <x:c r="X675" t="str">
        <x:v>指導教師</x:v>
      </x:c>
      <x:c r="Y675" t="str">
        <x:v>下階段針對「人手不足」制定改進行動，並主動請教師複核。</x:v>
      </x:c>
      <x:c r="Z675" t="n">
        <x:v>6</x:v>
      </x:c>
      <x:c r="AA675" t="str">
        <x:v>2024-Q4</x:v>
      </x:c>
      <x:c r="AB675" t="str">
        <x:v>分鐘</x:v>
      </x:c>
      <x:c r="AC675" t="str">
        <x:v>天</x:v>
      </x:c>
    </x:row>
    <x:row r="676">
      <x:c r="A676" t="str">
        <x:v>週期健康科</x:v>
      </x:c>
      <x:c r="B676" t="str">
        <x:v>FE0179</x:v>
      </x:c>
      <x:c r="C676" t="str">
        <x:v>SF017</x:v>
      </x:c>
      <x:c r="D676" t="str">
        <x:v>實習醫學生訓練計畫</x:v>
      </x:c>
      <x:c r="E676" t="n">
        <x:v>1</x:v>
      </x:c>
      <x:c r="F676" t="n">
        <x:v>4</x:v>
      </x:c>
      <x:c r="G676" t="n">
        <x:v>1</x:v>
      </x:c>
      <x:c r="H676" t="str">
        <x:v>60-79</x:v>
      </x:c>
      <x:c r="I676" t="n">
        <x:v>1</x:v>
      </x:c>
      <x:c r="J676" t="str">
        <x:v>戒菸與戒酒諮詢</x:v>
      </x:c>
      <x:c r="K676" t="str">
        <x:v>急症初判與轉診時機</x:v>
      </x:c>
      <x:c r="L676" t="n">
        <x:v>2</x:v>
      </x:c>
      <x:c r="M676"/>
      <x:c r="N676" t="n">
        <x:v>5</x:v>
      </x:c>
      <x:c r="O676" t="n">
        <x:v>4</x:v>
      </x:c>
      <x:c r="P676" t="n">
        <x:v>5</x:v>
      </x:c>
      <x:c r="Q676" t="n">
        <x:v>5</x:v>
      </x:c>
      <x:c r="R676" t="n">
        <x:v>5</x:v>
      </x:c>
      <x:c r="S676" t="n">
        <x:v>5</x:v>
      </x:c>
      <x:c r="T676" t="n">
        <x:v>45</x:v>
      </x:c>
      <x:c r="U676" t="n">
        <x:v>3</x:v>
      </x:c>
      <x:c r="V676"/>
      <x:c r="W676" t="str">
        <x:v>態度消極冷淡，令學員不敢開口，且門診時段尚未穩定。</x:v>
      </x:c>
      <x:c r="X676" t="str">
        <x:v>主治教師</x:v>
      </x:c>
      <x:c r="Y676" t="str">
        <x:v>下階段針對「態度消極」制定改進行動，並主動請教師複核。</x:v>
      </x:c>
      <x:c r="Z676"/>
      <x:c r="AA676" t="str">
        <x:v>2024-Q4</x:v>
      </x:c>
      <x:c r="AB676" t="str">
        <x:v>分鐘</x:v>
      </x:c>
      <x:c r="AC676" t="str">
        <x:v>天</x:v>
      </x:c>
    </x:row>
    <x:row r="677">
      <x:c r="A677" t="str">
        <x:v>週期健康科</x:v>
      </x:c>
      <x:c r="B677" t="str">
        <x:v>FE0179</x:v>
      </x:c>
      <x:c r="C677" t="str">
        <x:v>SF017</x:v>
      </x:c>
      <x:c r="D677" t="str">
        <x:v>住院醫師訓練計畫</x:v>
      </x:c>
      <x:c r="E677" t="n">
        <x:v>5</x:v>
      </x:c>
      <x:c r="F677" t="n">
        <x:v>4</x:v>
      </x:c>
      <x:c r="G677" t="n">
        <x:v>1</x:v>
      </x:c>
      <x:c r="H677" t="str">
        <x:v>60-79</x:v>
      </x:c>
      <x:c r="I677" t="n">
        <x:v>2</x:v>
      </x:c>
      <x:c r="J677" t="str">
        <x:v>營養不良介入</x:v>
      </x:c>
      <x:c r="K677" t="str">
        <x:v>衛教表達與資源運用</x:v>
      </x:c>
      <x:c r="L677" t="n">
        <x:v>3</x:v>
      </x:c>
      <x:c r="M677"/>
      <x:c r="N677" t="n">
        <x:v>5</x:v>
      </x:c>
      <x:c r="O677" t="n">
        <x:v>6</x:v>
      </x:c>
      <x:c r="P677"/>
      <x:c r="Q677" t="n">
        <x:v>5</x:v>
      </x:c>
      <x:c r="R677" t="n">
        <x:v>6</x:v>
      </x:c>
      <x:c r="S677"/>
      <x:c r="T677" t="n">
        <x:v>5</x:v>
      </x:c>
      <x:c r="U677" t="n">
        <x:v>7</x:v>
      </x:c>
      <x:c r="V677" t="str">
        <x:v>其對學員報告進行逐字批註，回饋內容精確具體；此外，透過準時到崗以身作則，展現教學典範，值得肯定。</x:v>
      </x:c>
      <x:c r="W677" t="str">
        <x:v>延遲歸還評值表長達數週，且常當眾批評動作緩慢的學員，無視他人感受。</x:v>
      </x:c>
      <x:c r="X677" t="str">
        <x:v>主治教師</x:v>
      </x:c>
      <x:c r="Y677" t="str">
        <x:v>下階段針對「延遲回饋」制定改進行動，並主動請教師複核。</x:v>
      </x:c>
      <x:c r="Z677" t="n">
        <x:v>4</x:v>
      </x:c>
      <x:c r="AA677" t="str">
        <x:v>2024-Q4</x:v>
      </x:c>
      <x:c r="AB677" t="str">
        <x:v>分鐘</x:v>
      </x:c>
      <x:c r="AC677" t="str">
        <x:v>天</x:v>
      </x:c>
    </x:row>
    <x:row r="678">
      <x:c r="A678" t="str">
        <x:v>影像醫學部</x:v>
      </x:c>
      <x:c r="B678" t="str">
        <x:v>FE0180</x:v>
      </x:c>
      <x:c r="C678" t="str">
        <x:v>SF018</x:v>
      </x:c>
      <x:c r="D678" t="str">
        <x:v>專科醫師在訓計畫</x:v>
      </x:c>
      <x:c r="E678"/>
      <x:c r="F678" t="n">
        <x:v>1</x:v>
      </x:c>
      <x:c r="G678" t="n">
        <x:v>1</x:v>
      </x:c>
      <x:c r="H678" t="str">
        <x:v>20-39</x:v>
      </x:c>
      <x:c r="I678" t="n">
        <x:v>2</x:v>
      </x:c>
      <x:c r="J678" t="str">
        <x:v>產前檢查常規</x:v>
      </x:c>
      <x:c r="K678" t="str">
        <x:v>無菌操作與術後照護</x:v>
      </x:c>
      <x:c r="L678" t="n">
        <x:v>3</x:v>
      </x:c>
      <x:c r="M678" t="n">
        <x:v>4</x:v>
      </x:c>
      <x:c r="N678" t="n">
        <x:v>5</x:v>
      </x:c>
      <x:c r="O678" t="n">
        <x:v>5</x:v>
      </x:c>
      <x:c r="P678" t="n">
        <x:v>5</x:v>
      </x:c>
      <x:c r="Q678" t="n">
        <x:v>6</x:v>
      </x:c>
      <x:c r="R678" t="n">
        <x:v>6</x:v>
      </x:c>
      <x:c r="S678" t="n">
        <x:v>5</x:v>
      </x:c>
      <x:c r="T678" t="n">
        <x:v>15</x:v>
      </x:c>
      <x:c r="U678" t="n">
        <x:v>1</x:v>
      </x:c>
      <x:c r="V678"/>
      <x:c r="W678" t="str">
        <x:v>回饋延遲且推諉拖延，導致教學循環中斷；此外對跨科合作亦消極應付，使聯合教學名存實亡，需持續觀察。</x:v>
      </x:c>
      <x:c r="X678" t="str">
        <x:v>主治教師</x:v>
      </x:c>
      <x:c r="Y678"/>
      <x:c r="Z678" t="n">
        <x:v>6</x:v>
      </x:c>
      <x:c r="AA678" t="str">
        <x:v>2024-Q4</x:v>
      </x:c>
      <x:c r="AB678" t="str">
        <x:v>分鐘</x:v>
      </x:c>
      <x:c r="AC678" t="str">
        <x:v>天</x:v>
      </x:c>
    </x:row>
    <x:row r="679">
      <x:c r="A679" t="str">
        <x:v>影像醫學部</x:v>
      </x:c>
      <x:c r="B679" t="str">
        <x:v>FE0180</x:v>
      </x:c>
      <x:c r="C679" t="str">
        <x:v>SF018</x:v>
      </x:c>
      <x:c r="D679" t="str">
        <x:v>住院醫師訓練計畫</x:v>
      </x:c>
      <x:c r="E679" t="n">
        <x:v>6</x:v>
      </x:c>
      <x:c r="F679" t="n">
        <x:v>1</x:v>
      </x:c>
      <x:c r="G679" t="n">
        <x:v>2</x:v>
      </x:c>
      <x:c r="H679" t="str">
        <x:v>0-19</x:v>
      </x:c>
      <x:c r="I679" t="n">
        <x:v>1</x:v>
      </x:c>
      <x:c r="J679" t="str">
        <x:v>跌倒後功能評估</x:v>
      </x:c>
      <x:c r="K679" t="str">
        <x:v>臨床推理與鑑別診斷</x:v>
      </x:c>
      <x:c r="L679"/>
      <x:c r="M679"/>
      <x:c r="N679" t="n">
        <x:v>6</x:v>
      </x:c>
      <x:c r="O679"/>
      <x:c r="P679"/>
      <x:c r="Q679" t="n">
        <x:v>6</x:v>
      </x:c>
      <x:c r="R679" t="n">
        <x:v>6</x:v>
      </x:c>
      <x:c r="S679" t="n">
        <x:v>6</x:v>
      </x:c>
      <x:c r="T679" t="n">
        <x:v>10</x:v>
      </x:c>
      <x:c r="U679" t="n">
        <x:v>7</x:v>
      </x:c>
      <x:c r="V679" t="str">
        <x:v>該評語肯定臨床推理與鑑別診斷環節的具體指導性，使學員能即刻應用於病房實務，同時讚許病例多樣且數量充足，有效協助學員熟練手感。</x:v>
      </x:c>
      <x:c r="W679" t="str">
        <x:v>在臨床推理與鑑別診斷環節中，因教學歸屬長期爭議而頻繁出現責任推諉現象。</x:v>
      </x:c>
      <x:c r="X679" t="str">
        <x:v>臨床教師</x:v>
      </x:c>
      <x:c r="Y679" t="str">
        <x:v>下階段針對「團隊消極」制定改進行動，並主動請教師複核。</x:v>
      </x:c>
      <x:c r="Z679" t="n">
        <x:v>5</x:v>
      </x:c>
      <x:c r="AA679" t="str">
        <x:v>2024-Q4</x:v>
      </x:c>
      <x:c r="AB679" t="str">
        <x:v>分鐘</x:v>
      </x:c>
      <x:c r="AC679" t="str">
        <x:v>天</x:v>
      </x:c>
    </x:row>
    <x:row r="680">
      <x:c r="A680" t="str">
        <x:v>影像醫學部</x:v>
      </x:c>
      <x:c r="B680" t="str">
        <x:v>FE0181</x:v>
      </x:c>
      <x:c r="C680" t="str">
        <x:v>SF019</x:v>
      </x:c>
      <x:c r="D680" t="str">
        <x:v>專科醫師在訓計畫</x:v>
      </x:c>
      <x:c r="E680"/>
      <x:c r="F680" t="n">
        <x:v>2</x:v>
      </x:c>
      <x:c r="G680" t="n">
        <x:v>2</x:v>
      </x:c>
      <x:c r="H680" t="str">
        <x:v>80+</x:v>
      </x:c>
      <x:c r="I680" t="n">
        <x:v>2</x:v>
      </x:c>
      <x:c r="J680"/>
      <x:c r="K680"/>
      <x:c r="L680" t="n">
        <x:v>2</x:v>
      </x:c>
      <x:c r="M680" t="n">
        <x:v>5</x:v>
      </x:c>
      <x:c r="N680" t="n">
        <x:v>6</x:v>
      </x:c>
      <x:c r="O680" t="n">
        <x:v>5</x:v>
      </x:c>
      <x:c r="P680"/>
      <x:c r="Q680" t="n">
        <x:v>4</x:v>
      </x:c>
      <x:c r="R680" t="n">
        <x:v>5</x:v>
      </x:c>
      <x:c r="S680" t="n">
        <x:v>5</x:v>
      </x:c>
      <x:c r="T680" t="n">
        <x:v>2</x:v>
      </x:c>
      <x:c r="U680" t="n">
        <x:v>2</x:v>
      </x:c>
      <x:c r="V680"/>
      <x:c r="W680" t="str">
        <x:v>對學員錯誤採取消極的冷淡態度，缺乏必要叮嚀，須於週末值班時持續觀察。</x:v>
      </x:c>
      <x:c r="X680" t="str">
        <x:v>主治教師</x:v>
      </x:c>
      <x:c r="Y680" t="str">
        <x:v>下階段針對「態度消極」制定改進行動，並主動請教師複核。</x:v>
      </x:c>
      <x:c r="Z680" t="n">
        <x:v>6</x:v>
      </x:c>
      <x:c r="AA680" t="str">
        <x:v>2023-Q4</x:v>
      </x:c>
      <x:c r="AB680" t="str">
        <x:v>分鐘</x:v>
      </x:c>
      <x:c r="AC680" t="str">
        <x:v>天</x:v>
      </x:c>
    </x:row>
    <x:row r="681">
      <x:c r="A681" t="str">
        <x:v>影像醫學部</x:v>
      </x:c>
      <x:c r="B681" t="str">
        <x:v>FE0181</x:v>
      </x:c>
      <x:c r="C681" t="str">
        <x:v>SF019</x:v>
      </x:c>
      <x:c r="D681" t="str">
        <x:v>住院醫師訓練計畫</x:v>
      </x:c>
      <x:c r="E681" t="n">
        <x:v>7</x:v>
      </x:c>
      <x:c r="F681" t="n">
        <x:v>2</x:v>
      </x:c>
      <x:c r="G681" t="n">
        <x:v>1</x:v>
      </x:c>
      <x:c r="H681" t="str">
        <x:v>40-59</x:v>
      </x:c>
      <x:c r="I681" t="n">
        <x:v>2</x:v>
      </x:c>
      <x:c r="J681" t="str">
        <x:v>營養不良介入</x:v>
      </x:c>
      <x:c r="K681" t="str">
        <x:v>衛教表達與資源運用</x:v>
      </x:c>
      <x:c r="L681" t="n">
        <x:v>2</x:v>
      </x:c>
      <x:c r="M681"/>
      <x:c r="N681" t="n">
        <x:v>6</x:v>
      </x:c>
      <x:c r="O681" t="n">
        <x:v>5</x:v>
      </x:c>
      <x:c r="P681" t="n">
        <x:v>6</x:v>
      </x:c>
      <x:c r="Q681" t="n">
        <x:v>5</x:v>
      </x:c>
      <x:c r="R681"/>
      <x:c r="S681" t="n">
        <x:v>5</x:v>
      </x:c>
      <x:c r="T681" t="n">
        <x:v>10</x:v>
      </x:c>
      <x:c r="U681" t="n">
        <x:v>14</x:v>
      </x:c>
      <x:c r="V681" t="str">
        <x:v>講師以從洗手到溝通皆成榜樣的典範風範，結合展現疾病自然史的病例多樣性，顯著提升了學員在衛教表達與資源運用上的成效。</x:v>
      </x:c>
      <x:c r="W681" t="str">
        <x:v>營養不良介入的復盤延遲導致錯過最佳修正時機，後續需持續觀察衛教表達與資源運用環節。</x:v>
      </x:c>
      <x:c r="X681" t="str">
        <x:v>主治教師</x:v>
      </x:c>
      <x:c r="Y681"/>
      <x:c r="Z681" t="n">
        <x:v>6</x:v>
      </x:c>
      <x:c r="AA681" t="str">
        <x:v>2023-Q4</x:v>
      </x:c>
      <x:c r="AB681" t="str">
        <x:v>分鐘</x:v>
      </x:c>
      <x:c r="AC681" t="str">
        <x:v>天</x:v>
      </x:c>
    </x:row>
    <x:row r="682">
      <x:c r="A682" t="str">
        <x:v>影像醫學部</x:v>
      </x:c>
      <x:c r="B682" t="str">
        <x:v>FE0181</x:v>
      </x:c>
      <x:c r="C682" t="str">
        <x:v>SF019</x:v>
      </x:c>
      <x:c r="D682" t="str">
        <x:v>住院醫師訓練計畫</x:v>
      </x:c>
      <x:c r="E682" t="n">
        <x:v>4</x:v>
      </x:c>
      <x:c r="F682" t="n">
        <x:v>2</x:v>
      </x:c>
      <x:c r="G682" t="n">
        <x:v>2</x:v>
      </x:c>
      <x:c r="H682" t="str">
        <x:v>20-39</x:v>
      </x:c>
      <x:c r="I682" t="n">
        <x:v>2</x:v>
      </x:c>
      <x:c r="J682" t="str">
        <x:v>社區獲得性肺炎（觀察）</x:v>
      </x:c>
      <x:c r="K682" t="str">
        <x:v>處置優先順序判斷</x:v>
      </x:c>
      <x:c r="L682" t="n">
        <x:v>3</x:v>
      </x:c>
      <x:c r="M682" t="n">
        <x:v>5</x:v>
      </x:c>
      <x:c r="N682" t="n">
        <x:v>5</x:v>
      </x:c>
      <x:c r="O682" t="n">
        <x:v>6</x:v>
      </x:c>
      <x:c r="P682" t="n">
        <x:v>5</x:v>
      </x:c>
      <x:c r="Q682"/>
      <x:c r="R682" t="n">
        <x:v>5</x:v>
      </x:c>
      <x:c r="S682"/>
      <x:c r="T682" t="n">
        <x:v>5</x:v>
      </x:c>
      <x:c r="U682" t="n">
        <x:v>7</x:v>
      </x:c>
      <x:c r="V682" t="str">
        <x:v>該教師教學資源充裕，模型圖卡應有盡有且設備齊全；在處置優先順序判斷環節中，其耐心講解令學員得以獨立完成任務，從容有條的現場表現堪為典範。</x:v>
      </x:c>
      <x:c r="W682" t="str">
        <x:v>面對提問僅以自己查敷衍，表現消極且缺乏關心；同時因設備短缺，改以觀看影片代替實作演示，需持續觀察其處置優先順序判斷能力。</x:v>
      </x:c>
      <x:c r="X682" t="str">
        <x:v>主治教師</x:v>
      </x:c>
      <x:c r="Y682" t="str">
        <x:v>下階段針對「態度消極」制定改進行動，並主動請教師複核。</x:v>
      </x:c>
      <x:c r="Z682"/>
      <x:c r="AA682" t="str">
        <x:v>2023-Q4</x:v>
      </x:c>
      <x:c r="AB682" t="str">
        <x:v>分鐘</x:v>
      </x:c>
      <x:c r="AC682" t="str">
        <x:v>天</x:v>
      </x:c>
    </x:row>
    <x:row r="683">
      <x:c r="A683" t="str">
        <x:v>影像醫學部</x:v>
      </x:c>
      <x:c r="B683" t="str">
        <x:v>FE0182</x:v>
      </x:c>
      <x:c r="C683" t="str">
        <x:v>SF020</x:v>
      </x:c>
      <x:c r="D683" t="str">
        <x:v>專科醫師在訓計畫</x:v>
      </x:c>
      <x:c r="E683" t="n">
        <x:v>7</x:v>
      </x:c>
      <x:c r="F683" t="n">
        <x:v>6</x:v>
      </x:c>
      <x:c r="G683" t="n">
        <x:v>1</x:v>
      </x:c>
      <x:c r="H683" t="str">
        <x:v>20-39</x:v>
      </x:c>
      <x:c r="I683" t="n">
        <x:v>2</x:v>
      </x:c>
      <x:c r="J683" t="str">
        <x:v>憂鬱情緒評估</x:v>
      </x:c>
      <x:c r="K683" t="str">
        <x:v>無菌操作與術後照護</x:v>
      </x:c>
      <x:c r="L683" t="n">
        <x:v>1</x:v>
      </x:c>
      <x:c r="M683" t="n">
        <x:v>4</x:v>
      </x:c>
      <x:c r="N683" t="n">
        <x:v>5</x:v>
      </x:c>
      <x:c r="O683" t="n">
        <x:v>5</x:v>
      </x:c>
      <x:c r="P683"/>
      <x:c r="Q683" t="n">
        <x:v>4</x:v>
      </x:c>
      <x:c r="R683"/>
      <x:c r="S683" t="n">
        <x:v>6</x:v>
      </x:c>
      <x:c r="T683" t="n">
        <x:v>45</x:v>
      </x:c>
      <x:c r="U683" t="n">
        <x:v>1</x:v>
      </x:c>
      <x:c r="V683" t="str">
        <x:v>模擬教學設備齊全且學員練習量充裕，回饋亦能條理分明地逐點指出優缺，其週末值班表現值得肯定。</x:v>
      </x:c>
      <x:c r="W683"/>
      <x:c r="X683" t="str">
        <x:v>主治教師</x:v>
      </x:c>
      <x:c r="Y683" t="str">
        <x:v>下階段針對「態度消極」制定改進行動，並主動請教師複核。</x:v>
      </x:c>
      <x:c r="Z683" t="n">
        <x:v>6</x:v>
      </x:c>
      <x:c r="AA683" t="str">
        <x:v>2023-Q4</x:v>
      </x:c>
      <x:c r="AB683" t="str">
        <x:v>分鐘</x:v>
      </x:c>
      <x:c r="AC683" t="str">
        <x:v>天</x:v>
      </x:c>
    </x:row>
    <x:row r="684">
      <x:c r="A684" t="str">
        <x:v>影像醫學部</x:v>
      </x:c>
      <x:c r="B684" t="str">
        <x:v>FE0182</x:v>
      </x:c>
      <x:c r="C684" t="str">
        <x:v>SF020</x:v>
      </x:c>
      <x:c r="D684" t="str">
        <x:v>專科醫師在訓計畫</x:v>
      </x:c>
      <x:c r="E684" t="n">
        <x:v>6</x:v>
      </x:c>
      <x:c r="F684" t="n">
        <x:v>6</x:v>
      </x:c>
      <x:c r="G684" t="n">
        <x:v>2</x:v>
      </x:c>
      <x:c r="H684" t="str">
        <x:v>60-79</x:v>
      </x:c>
      <x:c r="I684" t="n">
        <x:v>2</x:v>
      </x:c>
      <x:c r="J684" t="str">
        <x:v>下背痛（機械性）</x:v>
      </x:c>
      <x:c r="K684" t="str">
        <x:v>病史詢問與理學檢查</x:v>
      </x:c>
      <x:c r="L684" t="n">
        <x:v>2</x:v>
      </x:c>
      <x:c r="M684"/>
      <x:c r="N684" t="n">
        <x:v>6</x:v>
      </x:c>
      <x:c r="O684" t="n">
        <x:v>6</x:v>
      </x:c>
      <x:c r="P684" t="n">
        <x:v>4</x:v>
      </x:c>
      <x:c r="Q684" t="n">
        <x:v>5</x:v>
      </x:c>
      <x:c r="R684" t="n">
        <x:v>5</x:v>
      </x:c>
      <x:c r="S684" t="n">
        <x:v>5</x:v>
      </x:c>
      <x:c r="T684" t="n">
        <x:v>5</x:v>
      </x:c>
      <x:c r="U684" t="n">
        <x:v>14</x:v>
      </x:c>
      <x:c r="V684"/>
      <x:c r="W684" t="str">
        <x:v>面對人手不足，相關單位屢屢推諉責任導致教學歸屬爭議不斷，致使團隊疲於奔命並一再延後復盤，需持續觀察值班場景以確認改善情況。</x:v>
      </x:c>
      <x:c r="X684" t="str">
        <x:v>主治教師</x:v>
      </x:c>
      <x:c r="Y684" t="str">
        <x:v>下階段針對「團隊消極」制定改進行動，並主動請教師複核。</x:v>
      </x:c>
      <x:c r="Z684" t="n">
        <x:v>6</x:v>
      </x:c>
      <x:c r="AA684" t="str">
        <x:v>2023-Q4</x:v>
      </x:c>
      <x:c r="AB684" t="str">
        <x:v>分鐘</x:v>
      </x:c>
      <x:c r="AC684" t="str">
        <x:v>天</x:v>
      </x:c>
    </x:row>
    <x:row r="685">
      <x:c r="A685" t="str">
        <x:v>影像醫學部</x:v>
      </x:c>
      <x:c r="B685" t="str">
        <x:v>FE0183</x:v>
      </x:c>
      <x:c r="C685" t="str">
        <x:v>SF021</x:v>
      </x:c>
      <x:c r="D685" t="str">
        <x:v>住院醫師訓練計畫</x:v>
      </x:c>
      <x:c r="E685" t="n">
        <x:v>6</x:v>
      </x:c>
      <x:c r="F685" t="n">
        <x:v>6</x:v>
      </x:c>
      <x:c r="G685" t="n">
        <x:v>1</x:v>
      </x:c>
      <x:c r="H685" t="str">
        <x:v>80+</x:v>
      </x:c>
      <x:c r="I685" t="n">
        <x:v>2</x:v>
      </x:c>
      <x:c r="J685" t="str">
        <x:v>慢性腎病第三期</x:v>
      </x:c>
      <x:c r="K685" t="str">
        <x:v>無菌操作與術後照護</x:v>
      </x:c>
      <x:c r="L685" t="n">
        <x:v>2</x:v>
      </x:c>
      <x:c r="M685" t="n">
        <x:v>4</x:v>
      </x:c>
      <x:c r="N685" t="n">
        <x:v>5</x:v>
      </x:c>
      <x:c r="O685" t="n">
        <x:v>4</x:v>
      </x:c>
      <x:c r="P685" t="n">
        <x:v>6</x:v>
      </x:c>
      <x:c r="Q685"/>
      <x:c r="R685"/>
      <x:c r="S685" t="n">
        <x:v>5</x:v>
      </x:c>
      <x:c r="T685" t="n">
        <x:v>20</x:v>
      </x:c>
      <x:c r="U685" t="n">
        <x:v>5</x:v>
      </x:c>
      <x:c r="V685" t="str">
        <x:v>該教師以身作則示範關鍵病史詢問，展現典範風範；並善用罕見病例之多樣性作為珍貴教學素材，值得肯定。</x:v>
      </x:c>
      <x:c r="W685" t="str">
        <x:v>影像醫學部病房之評論過於模糊，致二人產生歧異；且因設備短缺導致老舊模型故障頻傳，屢次中斷教學。</x:v>
      </x:c>
      <x:c r="X685" t="str">
        <x:v>指導教師</x:v>
      </x:c>
      <x:c r="Y685" t="str">
        <x:v>下階段針對「模糊回饋」制定改進行動，並主動請教師複核。</x:v>
      </x:c>
      <x:c r="Z685" t="n">
        <x:v>6</x:v>
      </x:c>
      <x:c r="AA685" t="str">
        <x:v>2024-Q1</x:v>
      </x:c>
      <x:c r="AB685" t="str">
        <x:v>分鐘</x:v>
      </x:c>
      <x:c r="AC685" t="str">
        <x:v>天</x:v>
      </x:c>
    </x:row>
    <x:row r="686">
      <x:c r="A686" t="str">
        <x:v>影像醫學部</x:v>
      </x:c>
      <x:c r="B686" t="str">
        <x:v>FE0184</x:v>
      </x:c>
      <x:c r="C686" t="str">
        <x:v>SF022</x:v>
      </x:c>
      <x:c r="D686" t="str">
        <x:v>專科醫師在訓計畫</x:v>
      </x:c>
      <x:c r="E686" t="n">
        <x:v>6</x:v>
      </x:c>
      <x:c r="F686" t="n">
        <x:v>5</x:v>
      </x:c>
      <x:c r="G686" t="n">
        <x:v>2</x:v>
      </x:c>
      <x:c r="H686" t="str">
        <x:v>60-79</x:v>
      </x:c>
      <x:c r="I686" t="n">
        <x:v>1</x:v>
      </x:c>
      <x:c r="J686"/>
      <x:c r="K686"/>
      <x:c r="L686" t="n">
        <x:v>1</x:v>
      </x:c>
      <x:c r="M686" t="n">
        <x:v>5</x:v>
      </x:c>
      <x:c r="N686" t="n">
        <x:v>6</x:v>
      </x:c>
      <x:c r="O686" t="n">
        <x:v>5</x:v>
      </x:c>
      <x:c r="P686" t="n">
        <x:v>5</x:v>
      </x:c>
      <x:c r="Q686" t="n">
        <x:v>6</x:v>
      </x:c>
      <x:c r="R686"/>
      <x:c r="S686" t="n">
        <x:v>5</x:v>
      </x:c>
      <x:c r="T686" t="n">
        <x:v>15</x:v>
      </x:c>
      <x:c r="U686" t="n">
        <x:v>5</x:v>
      </x:c>
      <x:c r="V686" t="str">
        <x:v>值班場景中展現主動精神，常於操作結束當場召喚學員回顧；且設備齊全、練習素材充足，確保每位學員皆能親手上手。</x:v>
      </x:c>
      <x:c r="W686" t="str">
        <x:v>團隊內推諉成風，導致教學協作難以推動，目前仍於值班場景中持續改進。</x:v>
      </x:c>
      <x:c r="X686" t="str">
        <x:v>臨床教師</x:v>
      </x:c>
      <x:c r="Y686" t="str">
        <x:v>下階段針對「團隊消極」制定改進行動，並主動請教師複核。</x:v>
      </x:c>
      <x:c r="Z686" t="n">
        <x:v>6</x:v>
      </x:c>
      <x:c r="AA686" t="str">
        <x:v>2023-Q4</x:v>
      </x:c>
      <x:c r="AB686" t="str">
        <x:v>分鐘</x:v>
      </x:c>
      <x:c r="AC686" t="str">
        <x:v>天</x:v>
      </x:c>
    </x:row>
    <x:row r="687">
      <x:c r="A687" t="str">
        <x:v>影像醫學部</x:v>
      </x:c>
      <x:c r="B687" t="str">
        <x:v>FE0184</x:v>
      </x:c>
      <x:c r="C687" t="str">
        <x:v>SF022</x:v>
      </x:c>
      <x:c r="D687" t="str">
        <x:v>專科醫師在訓計畫</x:v>
      </x:c>
      <x:c r="E687" t="n">
        <x:v>4</x:v>
      </x:c>
      <x:c r="F687" t="n">
        <x:v>5</x:v>
      </x:c>
      <x:c r="G687" t="n">
        <x:v>2</x:v>
      </x:c>
      <x:c r="H687" t="str">
        <x:v>60-79</x:v>
      </x:c>
      <x:c r="I687" t="n">
        <x:v>1</x:v>
      </x:c>
      <x:c r="J687"/>
      <x:c r="K687"/>
      <x:c r="L687" t="n">
        <x:v>1</x:v>
      </x:c>
      <x:c r="M687" t="n">
        <x:v>4</x:v>
      </x:c>
      <x:c r="N687" t="n">
        <x:v>5</x:v>
      </x:c>
      <x:c r="O687"/>
      <x:c r="P687" t="n">
        <x:v>6</x:v>
      </x:c>
      <x:c r="Q687" t="n">
        <x:v>6</x:v>
      </x:c>
      <x:c r="R687" t="n">
        <x:v>5</x:v>
      </x:c>
      <x:c r="S687" t="n">
        <x:v>4</x:v>
      </x:c>
      <x:c r="T687" t="n">
        <x:v>45</x:v>
      </x:c>
      <x:c r="U687" t="n">
        <x:v>5</x:v>
      </x:c>
      <x:c r="V687" t="str">
        <x:v>該員以主動態度即時帶領學員復盤錯誤，並在倫理實踐上將尊重病人與取得同意內化為習慣；同時憑藉病例多樣性呈現疾病自然史，使教學成效顯著。</x:v>
      </x:c>
      <x:c r="W687" t="str">
        <x:v>面對提問僅回覆自己查且表現漠不關心，且評值時間未依約出現導致學員空等一小時，表現消極且遲到，仍需改進。</x:v>
      </x:c>
      <x:c r="X687" t="str">
        <x:v>主治教師</x:v>
      </x:c>
      <x:c r="Y687" t="str">
        <x:v>下階段針對「態度消極」制定改進行動，並主動請教師複核。</x:v>
      </x:c>
      <x:c r="Z687"/>
      <x:c r="AA687" t="str">
        <x:v>2023-Q4</x:v>
      </x:c>
      <x:c r="AB687" t="str">
        <x:v>分鐘</x:v>
      </x:c>
      <x:c r="AC687" t="str">
        <x:v>天</x:v>
      </x:c>
    </x:row>
    <x:row r="688">
      <x:c r="A688" t="str">
        <x:v>影像醫學部</x:v>
      </x:c>
      <x:c r="B688" t="str">
        <x:v>FE0185</x:v>
      </x:c>
      <x:c r="C688" t="str">
        <x:v>SF023</x:v>
      </x:c>
      <x:c r="D688" t="str">
        <x:v>一般臨床訓練</x:v>
      </x:c>
      <x:c r="E688" t="n">
        <x:v>6</x:v>
      </x:c>
      <x:c r="F688" t="n">
        <x:v>2</x:v>
      </x:c>
      <x:c r="G688" t="n">
        <x:v>1</x:v>
      </x:c>
      <x:c r="H688" t="str">
        <x:v>80+</x:v>
      </x:c>
      <x:c r="I688" t="n">
        <x:v>2</x:v>
      </x:c>
      <x:c r="J688"/>
      <x:c r="K688" t="str">
        <x:v>時間管理與分工</x:v>
      </x:c>
      <x:c r="L688" t="n">
        <x:v>1</x:v>
      </x:c>
      <x:c r="M688"/>
      <x:c r="N688" t="n">
        <x:v>5</x:v>
      </x:c>
      <x:c r="O688" t="n">
        <x:v>3</x:v>
      </x:c>
      <x:c r="P688"/>
      <x:c r="Q688" t="n">
        <x:v>5</x:v>
      </x:c>
      <x:c r="R688" t="n">
        <x:v>4</x:v>
      </x:c>
      <x:c r="S688" t="n">
        <x:v>5</x:v>
      </x:c>
      <x:c r="T688" t="n">
        <x:v>10</x:v>
      </x:c>
      <x:c r="U688" t="n">
        <x:v>2</x:v>
      </x:c>
      <x:c r="V688" t="str">
        <x:v>教學設備齊全且練習量充裕，並能藉由多樣的罕見病例作為珍貴教材。此外，更著重教導學員以誠信態度面對倫理兩難，教學成效顯著。</x:v>
      </x:c>
      <x:c r="W688"/>
      <x:c r="X688" t="str">
        <x:v>臨床教師</x:v>
      </x:c>
      <x:c r="Y688" t="str">
        <x:v>下階段針對「態度消極」制定改進行動，並主動請教師複核。</x:v>
      </x:c>
      <x:c r="Z688" t="n">
        <x:v>4</x:v>
      </x:c>
      <x:c r="AA688" t="str">
        <x:v>2022-Q3</x:v>
      </x:c>
      <x:c r="AB688" t="str">
        <x:v>分鐘</x:v>
      </x:c>
      <x:c r="AC688" t="str">
        <x:v>天</x:v>
      </x:c>
    </x:row>
    <x:row r="689">
      <x:c r="A689" t="str">
        <x:v>影像醫學部</x:v>
      </x:c>
      <x:c r="B689" t="str">
        <x:v>FE0185</x:v>
      </x:c>
      <x:c r="C689" t="str">
        <x:v>SF023</x:v>
      </x:c>
      <x:c r="D689" t="str">
        <x:v>專科護理師學員計畫</x:v>
      </x:c>
      <x:c r="E689" t="n">
        <x:v>3</x:v>
      </x:c>
      <x:c r="F689" t="n">
        <x:v>2</x:v>
      </x:c>
      <x:c r="G689" t="n">
        <x:v>1</x:v>
      </x:c>
      <x:c r="H689" t="str">
        <x:v>80+</x:v>
      </x:c>
      <x:c r="I689" t="n">
        <x:v>1</x:v>
      </x:c>
      <x:c r="J689" t="str">
        <x:v>疫苗不良事件觀察</x:v>
      </x:c>
      <x:c r="K689" t="str">
        <x:v>病史詢問與理學檢查</x:v>
      </x:c>
      <x:c r="L689" t="n">
        <x:v>1</x:v>
      </x:c>
      <x:c r="M689"/>
      <x:c r="N689"/>
      <x:c r="O689"/>
      <x:c r="P689" t="n">
        <x:v>4</x:v>
      </x:c>
      <x:c r="Q689" t="n">
        <x:v>3</x:v>
      </x:c>
      <x:c r="R689" t="n">
        <x:v>5</x:v>
      </x:c>
      <x:c r="S689" t="n">
        <x:v>4</x:v>
      </x:c>
      <x:c r="T689" t="n">
        <x:v>45</x:v>
      </x:c>
      <x:c r="U689" t="n">
        <x:v>5</x:v>
      </x:c>
      <x:c r="V689" t="str">
        <x:v>案例豐富，常見病症的討論深度自然拉開。；同時常常發現錯誤當下就領著學員當場復盤。；同時模擬教學設備齊全，學員練習量充裕。，值得肯定（病史詢問與理學檢查操作時）。</x:v>
      </x:c>
      <x:c r="W689" t="str">
        <x:v>因人手不足致帶班教師無暇兼顧教學，且疫苗不良事件觀察復盤延遲，錯失修正時機，需於病史詢問與理學檢查操作時持續觀察。</x:v>
      </x:c>
      <x:c r="X689" t="str">
        <x:v>指導教師</x:v>
      </x:c>
      <x:c r="Y689" t="str">
        <x:v>下階段針對「人手不足」制定改進行動，並主動請教師複核。</x:v>
      </x:c>
      <x:c r="Z689" t="n">
        <x:v>4</x:v>
      </x:c>
      <x:c r="AA689" t="str">
        <x:v>2022-Q3</x:v>
      </x:c>
      <x:c r="AB689" t="str">
        <x:v>分鐘</x:v>
      </x:c>
      <x:c r="AC689" t="str">
        <x:v>天</x:v>
      </x:c>
    </x:row>
    <x:row r="690">
      <x:c r="A690" t="str">
        <x:v>影像醫學部</x:v>
      </x:c>
      <x:c r="B690" t="str">
        <x:v>FE0185</x:v>
      </x:c>
      <x:c r="C690" t="str">
        <x:v>SF023</x:v>
      </x:c>
      <x:c r="D690" t="str">
        <x:v>住院醫師訓練計畫</x:v>
      </x:c>
      <x:c r="E690" t="n">
        <x:v>7</x:v>
      </x:c>
      <x:c r="F690" t="n">
        <x:v>2</x:v>
      </x:c>
      <x:c r="G690" t="n">
        <x:v>1</x:v>
      </x:c>
      <x:c r="H690" t="str">
        <x:v>40-59</x:v>
      </x:c>
      <x:c r="I690" t="n">
        <x:v>2</x:v>
      </x:c>
      <x:c r="J690" t="str">
        <x:v>輕度頭部外傷（觀察）</x:v>
      </x:c>
      <x:c r="K690" t="str">
        <x:v>急症初判與轉診時機</x:v>
      </x:c>
      <x:c r="L690" t="n">
        <x:v>1</x:v>
      </x:c>
      <x:c r="M690" t="n">
        <x:v>5</x:v>
      </x:c>
      <x:c r="N690"/>
      <x:c r="O690" t="n">
        <x:v>4</x:v>
      </x:c>
      <x:c r="P690" t="n">
        <x:v>5</x:v>
      </x:c>
      <x:c r="Q690" t="n">
        <x:v>6</x:v>
      </x:c>
      <x:c r="R690" t="n">
        <x:v>5</x:v>
      </x:c>
      <x:c r="S690" t="n">
        <x:v>4</x:v>
      </x:c>
      <x:c r="T690" t="n">
        <x:v>45</x:v>
      </x:c>
      <x:c r="U690" t="n">
        <x:v>1</x:v>
      </x:c>
      <x:c r="V690" t="str">
        <x:v>教師於急症初判與轉診時機環節展現高度耐心，並嚴格要求維護病人隱私之倫理規範，且練習室設備齊全，方便學員隨時練習。</x:v>
      </x:c>
      <x:c r="W690"/>
      <x:c r="X690" t="str">
        <x:v>指導教師</x:v>
      </x:c>
      <x:c r="Y690" t="str">
        <x:v>下階段針對「情緒化批評」制定改進行動，並主動請教師複核。</x:v>
      </x:c>
      <x:c r="Z690" t="n">
        <x:v>6</x:v>
      </x:c>
      <x:c r="AA690" t="str">
        <x:v>2022-Q3</x:v>
      </x:c>
      <x:c r="AB690" t="str">
        <x:v>分鐘</x:v>
      </x:c>
      <x:c r="AC690" t="str">
        <x:v>天</x:v>
      </x:c>
    </x:row>
    <x:row r="691">
      <x:c r="A691" t="str">
        <x:v>影像醫學部</x:v>
      </x:c>
      <x:c r="B691" t="str">
        <x:v>FE0186</x:v>
      </x:c>
      <x:c r="C691" t="str">
        <x:v>SF024</x:v>
      </x:c>
      <x:c r="D691" t="str">
        <x:v>實習醫學生訓練計畫</x:v>
      </x:c>
      <x:c r="E691"/>
      <x:c r="F691" t="n">
        <x:v>5</x:v>
      </x:c>
      <x:c r="G691" t="n">
        <x:v>2</x:v>
      </x:c>
      <x:c r="H691" t="str">
        <x:v>20-39</x:v>
      </x:c>
      <x:c r="I691" t="n">
        <x:v>1</x:v>
      </x:c>
      <x:c r="J691" t="str">
        <x:v>輕度頭部外傷（觀察）</x:v>
      </x:c>
      <x:c r="K691" t="str">
        <x:v>病史詢問與理學檢查</x:v>
      </x:c>
      <x:c r="L691"/>
      <x:c r="M691" t="n">
        <x:v>5</x:v>
      </x:c>
      <x:c r="N691"/>
      <x:c r="O691"/>
      <x:c r="P691" t="n">
        <x:v>4</x:v>
      </x:c>
      <x:c r="Q691" t="n">
        <x:v>4</x:v>
      </x:c>
      <x:c r="R691"/>
      <x:c r="S691" t="n">
        <x:v>4</x:v>
      </x:c>
      <x:c r="T691" t="n">
        <x:v>2</x:v>
      </x:c>
      <x:c r="U691" t="n">
        <x:v>7</x:v>
      </x:c>
      <x:c r="V691" t="str">
        <x:v>該教師於午間查房時展現豐富病例多樣性，並耐心講解病史詢問與理學檢查重點，有效協助學員獨立完成任務，值得肯定。</x:v>
      </x:c>
      <x:c r="W691" t="str">
        <x:v>壓力大時易情緒化且當眾批評，導致學員感到畏懼；此外對報告表現出消極態度，需持續於午間查房觀察。</x:v>
      </x:c>
      <x:c r="X691" t="str">
        <x:v>臨床教師</x:v>
      </x:c>
      <x:c r="Y691" t="str">
        <x:v>下階段針對「情緒化批評」制定改進行動，並主動請教師複核。</x:v>
      </x:c>
      <x:c r="Z691"/>
      <x:c r="AA691" t="str">
        <x:v>2023-Q2</x:v>
      </x:c>
      <x:c r="AB691" t="str">
        <x:v>分鐘</x:v>
      </x:c>
      <x:c r="AC691" t="str">
        <x:v>天</x:v>
      </x:c>
    </x:row>
    <x:row r="692">
      <x:c r="A692" t="str">
        <x:v>影像醫學部</x:v>
      </x:c>
      <x:c r="B692" t="str">
        <x:v>FE0187</x:v>
      </x:c>
      <x:c r="C692" t="str">
        <x:v>SF025</x:v>
      </x:c>
      <x:c r="D692" t="str">
        <x:v>專科醫師在訓計畫</x:v>
      </x:c>
      <x:c r="E692" t="n">
        <x:v>6</x:v>
      </x:c>
      <x:c r="F692" t="n">
        <x:v>4</x:v>
      </x:c>
      <x:c r="G692" t="n">
        <x:v>1</x:v>
      </x:c>
      <x:c r="H692" t="str">
        <x:v>20-39</x:v>
      </x:c>
      <x:c r="I692" t="n">
        <x:v>1</x:v>
      </x:c>
      <x:c r="J692" t="str">
        <x:v>小兒反覆喘息</x:v>
      </x:c>
      <x:c r="K692" t="str">
        <x:v>用藥安全與交互作用</x:v>
      </x:c>
      <x:c r="L692" t="n">
        <x:v>1</x:v>
      </x:c>
      <x:c r="M692"/>
      <x:c r="N692" t="n">
        <x:v>6</x:v>
      </x:c>
      <x:c r="O692" t="n">
        <x:v>5</x:v>
      </x:c>
      <x:c r="P692" t="n">
        <x:v>6</x:v>
      </x:c>
      <x:c r="Q692" t="n">
        <x:v>6</x:v>
      </x:c>
      <x:c r="R692" t="n">
        <x:v>6</x:v>
      </x:c>
      <x:c r="S692" t="n">
        <x:v>5</x:v>
      </x:c>
      <x:c r="T692" t="n">
        <x:v>10</x:v>
      </x:c>
      <x:c r="U692" t="n">
        <x:v>2</x:v>
      </x:c>
      <x:c r="V692" t="str">
        <x:v>該生在倫理規範上嚴謹，討論小兒反覆喘息前必確認病人隱私無虞；且因病例多樣，常見病症討論深度顯著提升，於午間查房展現可見進步。</x:v>
      </x:c>
      <x:c r="W692" t="str">
        <x:v>由於人手不足且教師兼任過多，導致床邊教學頻繁暫停；此外，因教學遲到或未出現兩次，致使學員只能散會，目前教學穩定度仍有待提升。</x:v>
      </x:c>
      <x:c r="X692" t="str">
        <x:v>指導教師</x:v>
      </x:c>
      <x:c r="Y692" t="str">
        <x:v>下階段針對「人手不足」制定改進行動，並主動請教師複核。</x:v>
      </x:c>
      <x:c r="Z692" t="n">
        <x:v>6</x:v>
      </x:c>
      <x:c r="AA692" t="str">
        <x:v>2023-Q3</x:v>
      </x:c>
      <x:c r="AB692" t="str">
        <x:v>分鐘</x:v>
      </x:c>
      <x:c r="AC692" t="str">
        <x:v>天</x:v>
      </x:c>
    </x:row>
    <x:row r="693">
      <x:c r="A693" t="str">
        <x:v>影像醫學部</x:v>
      </x:c>
      <x:c r="B693" t="str">
        <x:v>FE0188</x:v>
      </x:c>
      <x:c r="C693" t="str">
        <x:v>SF026</x:v>
      </x:c>
      <x:c r="D693" t="str">
        <x:v>住院醫師訓練計畫</x:v>
      </x:c>
      <x:c r="E693" t="n">
        <x:v>4</x:v>
      </x:c>
      <x:c r="F693" t="n">
        <x:v>6</x:v>
      </x:c>
      <x:c r="G693" t="n">
        <x:v>1</x:v>
      </x:c>
      <x:c r="H693" t="str">
        <x:v>0-19</x:v>
      </x:c>
      <x:c r="I693" t="n">
        <x:v>1</x:v>
      </x:c>
      <x:c r="J693" t="str">
        <x:v>戒菸與戒酒諮詢</x:v>
      </x:c>
      <x:c r="K693"/>
      <x:c r="L693" t="n">
        <x:v>3</x:v>
      </x:c>
      <x:c r="M693" t="n">
        <x:v>5</x:v>
      </x:c>
      <x:c r="N693" t="n">
        <x:v>4</x:v>
      </x:c>
      <x:c r="O693" t="n">
        <x:v>5</x:v>
      </x:c>
      <x:c r="P693" t="n">
        <x:v>4</x:v>
      </x:c>
      <x:c r="Q693" t="n">
        <x:v>4</x:v>
      </x:c>
      <x:c r="R693" t="n">
        <x:v>4</x:v>
      </x:c>
      <x:c r="S693" t="n">
        <x:v>5</x:v>
      </x:c>
      <x:c r="T693" t="n">
        <x:v>30</x:v>
      </x:c>
      <x:c r="U693" t="n">
        <x:v>5</x:v>
      </x:c>
      <x:c r="V693" t="str">
        <x:v>影像醫學部教師示範如何詢問關鍵病史，以行勝於言展現教學典範；並能明確指引診療步驟，使學員能具體落實並見證進步。</x:v>
      </x:c>
      <x:c r="W693"/>
      <x:c r="X693" t="str">
        <x:v>臨床教師</x:v>
      </x:c>
      <x:c r="Y693"/>
      <x:c r="Z693"/>
      <x:c r="AA693" t="str">
        <x:v>2023-Q1</x:v>
      </x:c>
      <x:c r="AB693" t="str">
        <x:v>分鐘</x:v>
      </x:c>
      <x:c r="AC693" t="str">
        <x:v>天</x:v>
      </x:c>
    </x:row>
    <x:row r="694">
      <x:c r="A694" t="str">
        <x:v>影像醫學部</x:v>
      </x:c>
      <x:c r="B694" t="str">
        <x:v>FE0188</x:v>
      </x:c>
      <x:c r="C694" t="str">
        <x:v>SF026</x:v>
      </x:c>
      <x:c r="D694" t="str">
        <x:v>一般臨床訓練</x:v>
      </x:c>
      <x:c r="E694" t="n">
        <x:v>6</x:v>
      </x:c>
      <x:c r="F694" t="n">
        <x:v>6</x:v>
      </x:c>
      <x:c r="G694" t="n">
        <x:v>1</x:v>
      </x:c>
      <x:c r="H694" t="str">
        <x:v>0-19</x:v>
      </x:c>
      <x:c r="I694" t="n">
        <x:v>2</x:v>
      </x:c>
      <x:c r="J694" t="str">
        <x:v>皮膚潰瘍換藥</x:v>
      </x:c>
      <x:c r="K694"/>
      <x:c r="L694"/>
      <x:c r="M694"/>
      <x:c r="N694" t="n">
        <x:v>4</x:v>
      </x:c>
      <x:c r="O694" t="n">
        <x:v>5</x:v>
      </x:c>
      <x:c r="P694" t="n">
        <x:v>5</x:v>
      </x:c>
      <x:c r="Q694"/>
      <x:c r="R694" t="n">
        <x:v>5</x:v>
      </x:c>
      <x:c r="S694" t="n">
        <x:v>6</x:v>
      </x:c>
      <x:c r="T694" t="n">
        <x:v>30</x:v>
      </x:c>
      <x:c r="U694" t="n">
        <x:v>7</x:v>
      </x:c>
      <x:c r="V694" t="str">
        <x:v>教學內容具體且步驟明確，使學員能迅速上手；教學時設備齊全、資源充裕，且教學者極具耐心，能不厭其疲地示範，成效顯著。</x:v>
      </x:c>
      <x:c r="W694" t="str">
        <x:v>該員常推諉責任，致教學歸屬爭議延宕未決，需持續觀察其週末值班表現。</x:v>
      </x:c>
      <x:c r="X694" t="str">
        <x:v>主治教師</x:v>
      </x:c>
      <x:c r="Y694"/>
      <x:c r="Z694"/>
      <x:c r="AA694" t="str">
        <x:v>2023-Q1</x:v>
      </x:c>
      <x:c r="AB694" t="str">
        <x:v>分鐘</x:v>
      </x:c>
      <x:c r="AC694" t="str">
        <x:v>天</x:v>
      </x:c>
    </x:row>
    <x:row r="695">
      <x:c r="A695" t="str">
        <x:v>影像醫學部</x:v>
      </x:c>
      <x:c r="B695" t="str">
        <x:v>FE0189</x:v>
      </x:c>
      <x:c r="C695" t="str">
        <x:v>SF027</x:v>
      </x:c>
      <x:c r="D695" t="str">
        <x:v>專科醫師在訓計畫</x:v>
      </x:c>
      <x:c r="E695" t="n">
        <x:v>4</x:v>
      </x:c>
      <x:c r="F695" t="n">
        <x:v>1</x:v>
      </x:c>
      <x:c r="G695" t="n">
        <x:v>1</x:v>
      </x:c>
      <x:c r="H695" t="str">
        <x:v>60-79</x:v>
      </x:c>
      <x:c r="I695" t="n">
        <x:v>1</x:v>
      </x:c>
      <x:c r="J695" t="str">
        <x:v>憂鬱情緒評估</x:v>
      </x:c>
      <x:c r="K695" t="str">
        <x:v>醫病溝通與共同決策</x:v>
      </x:c>
      <x:c r="L695" t="n">
        <x:v>1</x:v>
      </x:c>
      <x:c r="M695" t="n">
        <x:v>4</x:v>
      </x:c>
      <x:c r="N695" t="n">
        <x:v>6</x:v>
      </x:c>
      <x:c r="O695" t="n">
        <x:v>5</x:v>
      </x:c>
      <x:c r="P695" t="n">
        <x:v>5</x:v>
      </x:c>
      <x:c r="Q695" t="n">
        <x:v>5</x:v>
      </x:c>
      <x:c r="R695" t="n">
        <x:v>5</x:v>
      </x:c>
      <x:c r="S695" t="n">
        <x:v>5</x:v>
      </x:c>
      <x:c r="T695" t="n">
        <x:v>60</x:v>
      </x:c>
      <x:c r="U695" t="n">
        <x:v>1</x:v>
      </x:c>
      <x:c r="V695" t="str">
        <x:v>該教師以言傳身教展現主動的倫理精神，且利用設備齊全的模擬教學提供充裕練習，並在問診後即時補講要點，其週末值班之敬業態度值得肯定。</x:v>
      </x:c>
      <x:c r="W695" t="str">
        <x:v>團隊常陷於推諉成風之困境，嚴重阻礙教學協作之推動，且週末值班安排亦尚未穩定。</x:v>
      </x:c>
      <x:c r="X695" t="str">
        <x:v>指導教師</x:v>
      </x:c>
      <x:c r="Y695"/>
      <x:c r="Z695" t="n">
        <x:v>6</x:v>
      </x:c>
      <x:c r="AA695" t="str">
        <x:v>2022-Q3</x:v>
      </x:c>
      <x:c r="AB695" t="str">
        <x:v>分鐘</x:v>
      </x:c>
      <x:c r="AC695" t="str">
        <x:v>天</x:v>
      </x:c>
    </x:row>
    <x:row r="696">
      <x:c r="A696" t="str">
        <x:v>影像醫學部</x:v>
      </x:c>
      <x:c r="B696" t="str">
        <x:v>FE0189</x:v>
      </x:c>
      <x:c r="C696" t="str">
        <x:v>SF027</x:v>
      </x:c>
      <x:c r="D696" t="str">
        <x:v>一般臨床訓練</x:v>
      </x:c>
      <x:c r="E696" t="n">
        <x:v>6</x:v>
      </x:c>
      <x:c r="F696" t="n">
        <x:v>1</x:v>
      </x:c>
      <x:c r="G696" t="n">
        <x:v>1</x:v>
      </x:c>
      <x:c r="H696" t="str">
        <x:v>20-39</x:v>
      </x:c>
      <x:c r="I696" t="n">
        <x:v>2</x:v>
      </x:c>
      <x:c r="J696" t="str">
        <x:v>失眠與焦慮共病</x:v>
      </x:c>
      <x:c r="K696" t="str">
        <x:v>無菌操作與術後照護</x:v>
      </x:c>
      <x:c r="L696" t="n">
        <x:v>2</x:v>
      </x:c>
      <x:c r="M696" t="n">
        <x:v>5</x:v>
      </x:c>
      <x:c r="N696"/>
      <x:c r="O696" t="n">
        <x:v>5</x:v>
      </x:c>
      <x:c r="P696"/>
      <x:c r="Q696" t="n">
        <x:v>6</x:v>
      </x:c>
      <x:c r="R696" t="n">
        <x:v>6</x:v>
      </x:c>
      <x:c r="S696"/>
      <x:c r="T696" t="n">
        <x:v>30</x:v>
      </x:c>
      <x:c r="U696" t="n">
        <x:v>7</x:v>
      </x:c>
      <x:c r="V696"/>
      <x:c r="W696"/>
      <x:c r="X696" t="str">
        <x:v>臨床教師</x:v>
      </x:c>
      <x:c r="Y696"/>
      <x:c r="Z696" t="n">
        <x:v>5</x:v>
      </x:c>
      <x:c r="AA696" t="str">
        <x:v>2022-Q3</x:v>
      </x:c>
      <x:c r="AB696" t="str">
        <x:v>分鐘</x:v>
      </x:c>
      <x:c r="AC696" t="str">
        <x:v>天</x:v>
      </x:c>
    </x:row>
    <x:row r="697">
      <x:c r="A697" t="str">
        <x:v>影像醫學部</x:v>
      </x:c>
      <x:c r="B697" t="str">
        <x:v>FE0189</x:v>
      </x:c>
      <x:c r="C697" t="str">
        <x:v>SF027</x:v>
      </x:c>
      <x:c r="D697" t="str">
        <x:v>住院醫師訓練計畫</x:v>
      </x:c>
      <x:c r="E697" t="n">
        <x:v>6</x:v>
      </x:c>
      <x:c r="F697" t="n">
        <x:v>1</x:v>
      </x:c>
      <x:c r="G697" t="n">
        <x:v>2</x:v>
      </x:c>
      <x:c r="H697" t="str">
        <x:v>0-19</x:v>
      </x:c>
      <x:c r="I697" t="n">
        <x:v>2</x:v>
      </x:c>
      <x:c r="J697" t="str">
        <x:v>群聚熱症候群</x:v>
      </x:c>
      <x:c r="K697" t="str">
        <x:v>時間管理與分工</x:v>
      </x:c>
      <x:c r="L697"/>
      <x:c r="M697" t="n">
        <x:v>5</x:v>
      </x:c>
      <x:c r="N697" t="n">
        <x:v>5</x:v>
      </x:c>
      <x:c r="O697" t="n">
        <x:v>5</x:v>
      </x:c>
      <x:c r="P697" t="n">
        <x:v>5</x:v>
      </x:c>
      <x:c r="Q697" t="n">
        <x:v>5</x:v>
      </x:c>
      <x:c r="R697" t="n">
        <x:v>5</x:v>
      </x:c>
      <x:c r="S697" t="n">
        <x:v>5</x:v>
      </x:c>
      <x:c r="T697" t="n">
        <x:v>10</x:v>
      </x:c>
      <x:c r="U697" t="n">
        <x:v>1</x:v>
      </x:c>
      <x:c r="V697" t="str">
        <x:v>病例多樣且數量穩定，確保每班皆有實作機會；教學示範具體且具典範，能精準點出正確動作並精準掌控教學節奏。</x:v>
      </x:c>
      <x:c r="W697"/>
      <x:c r="X697" t="str">
        <x:v>臨床教師</x:v>
      </x:c>
      <x:c r="Y697" t="str">
        <x:v>下階段針對「人手不足」制定改進行動，並主動請教師複核。</x:v>
      </x:c>
      <x:c r="Z697" t="n">
        <x:v>6</x:v>
      </x:c>
      <x:c r="AA697" t="str">
        <x:v>2022-Q3</x:v>
      </x:c>
      <x:c r="AB697" t="str">
        <x:v>分鐘</x:v>
      </x:c>
      <x:c r="AC697" t="str">
        <x:v>天</x:v>
      </x:c>
    </x:row>
    <x:row r="698">
      <x:c r="A698" t="str">
        <x:v>影像醫學部</x:v>
      </x:c>
      <x:c r="B698" t="str">
        <x:v>FE0189</x:v>
      </x:c>
      <x:c r="C698" t="str">
        <x:v>SF027</x:v>
      </x:c>
      <x:c r="D698" t="str">
        <x:v>專科醫師在訓計畫</x:v>
      </x:c>
      <x:c r="E698" t="n">
        <x:v>6</x:v>
      </x:c>
      <x:c r="F698" t="n">
        <x:v>1</x:v>
      </x:c>
      <x:c r="G698" t="n">
        <x:v>2</x:v>
      </x:c>
      <x:c r="H698" t="str">
        <x:v>40-59</x:v>
      </x:c>
      <x:c r="I698" t="n">
        <x:v>1</x:v>
      </x:c>
      <x:c r="J698" t="str">
        <x:v>輕度頭部外傷（觀察）</x:v>
      </x:c>
      <x:c r="K698" t="str">
        <x:v>人文關懷與倫理敏感</x:v>
      </x:c>
      <x:c r="L698" t="n">
        <x:v>2</x:v>
      </x:c>
      <x:c r="M698" t="n">
        <x:v>5</x:v>
      </x:c>
      <x:c r="N698"/>
      <x:c r="O698" t="n">
        <x:v>5</x:v>
      </x:c>
      <x:c r="P698" t="n">
        <x:v>4</x:v>
      </x:c>
      <x:c r="Q698"/>
      <x:c r="R698" t="n">
        <x:v>5</x:v>
      </x:c>
      <x:c r="S698" t="n">
        <x:v>6</x:v>
      </x:c>
      <x:c r="T698" t="n">
        <x:v>2</x:v>
      </x:c>
      <x:c r="U698" t="n">
        <x:v>14</x:v>
      </x:c>
      <x:c r="V698" t="str">
        <x:v>該帶教者展現了良好的典範，透過穩定的病人數與病例多樣確保練習機會，並以身作則準時到崗。面對卡關學員時極具耐心，循序引導其自行理清思路後才予肯定，值得表揚。</x:v>
      </x:c>
      <x:c r="W698"/>
      <x:c r="X698" t="str">
        <x:v>臨床教師</x:v>
      </x:c>
      <x:c r="Y698" t="str">
        <x:v>下階段針對「模糊回饋」制定改進行動，並主動請教師複核。</x:v>
      </x:c>
      <x:c r="Z698" t="n">
        <x:v>6</x:v>
      </x:c>
      <x:c r="AA698" t="str">
        <x:v>2022-Q3</x:v>
      </x:c>
      <x:c r="AB698" t="str">
        <x:v>分鐘</x:v>
      </x:c>
      <x:c r="AC698" t="str">
        <x:v>天</x:v>
      </x:c>
    </x:row>
    <x:row r="699">
      <x:c r="A699" t="str">
        <x:v>影像醫學部</x:v>
      </x:c>
      <x:c r="B699" t="str">
        <x:v>FE0189</x:v>
      </x:c>
      <x:c r="C699" t="str">
        <x:v>SF027</x:v>
      </x:c>
      <x:c r="D699" t="str">
        <x:v>專科醫師在訓計畫</x:v>
      </x:c>
      <x:c r="E699"/>
      <x:c r="F699" t="n">
        <x:v>1</x:v>
      </x:c>
      <x:c r="G699" t="n">
        <x:v>2</x:v>
      </x:c>
      <x:c r="H699" t="str">
        <x:v>60-79</x:v>
      </x:c>
      <x:c r="I699" t="n">
        <x:v>2</x:v>
      </x:c>
      <x:c r="J699" t="str">
        <x:v>急性腸胃炎</x:v>
      </x:c>
      <x:c r="K699" t="str">
        <x:v>無菌操作與術後照護</x:v>
      </x:c>
      <x:c r="L699" t="n">
        <x:v>3</x:v>
      </x:c>
      <x:c r="M699" t="n">
        <x:v>6</x:v>
      </x:c>
      <x:c r="N699" t="n">
        <x:v>5</x:v>
      </x:c>
      <x:c r="O699" t="n">
        <x:v>5</x:v>
      </x:c>
      <x:c r="P699" t="n">
        <x:v>6</x:v>
      </x:c>
      <x:c r="Q699" t="n">
        <x:v>4</x:v>
      </x:c>
      <x:c r="R699" t="n">
        <x:v>5</x:v>
      </x:c>
      <x:c r="S699" t="n">
        <x:v>5</x:v>
      </x:c>
      <x:c r="T699" t="n">
        <x:v>60</x:v>
      </x:c>
      <x:c r="U699" t="n">
        <x:v>14</x:v>
      </x:c>
      <x:c r="V699"/>
      <x:c r="W699"/>
      <x:c r="X699" t="str">
        <x:v>指導教師</x:v>
      </x:c>
      <x:c r="Y699"/>
      <x:c r="Z699"/>
      <x:c r="AA699" t="str">
        <x:v>2022-Q3</x:v>
      </x:c>
      <x:c r="AB699" t="str">
        <x:v>分鐘</x:v>
      </x:c>
      <x:c r="AC699" t="str">
        <x:v>天</x:v>
      </x:c>
    </x:row>
    <x:row r="700">
      <x:c r="A700" t="str">
        <x:v>心身醫學科</x:v>
      </x:c>
      <x:c r="B700" t="str">
        <x:v>FE0190</x:v>
      </x:c>
      <x:c r="C700" t="str">
        <x:v>SF028</x:v>
      </x:c>
      <x:c r="D700" t="str">
        <x:v>住院醫師訓練計畫</x:v>
      </x:c>
      <x:c r="E700" t="n">
        <x:v>6</x:v>
      </x:c>
      <x:c r="F700" t="n">
        <x:v>6</x:v>
      </x:c>
      <x:c r="G700" t="n">
        <x:v>2</x:v>
      </x:c>
      <x:c r="H700" t="str">
        <x:v>80+</x:v>
      </x:c>
      <x:c r="I700" t="n">
        <x:v>2</x:v>
      </x:c>
      <x:c r="J700" t="str">
        <x:v>跌倒後功能評估</x:v>
      </x:c>
      <x:c r="K700" t="str">
        <x:v>用藥安全與交互作用</x:v>
      </x:c>
      <x:c r="L700"/>
      <x:c r="M700" t="n">
        <x:v>6</x:v>
      </x:c>
      <x:c r="N700" t="n">
        <x:v>5</x:v>
      </x:c>
      <x:c r="O700" t="n">
        <x:v>6</x:v>
      </x:c>
      <x:c r="P700" t="n">
        <x:v>6</x:v>
      </x:c>
      <x:c r="Q700" t="n">
        <x:v>6</x:v>
      </x:c>
      <x:c r="R700" t="n">
        <x:v>5</x:v>
      </x:c>
      <x:c r="S700" t="n">
        <x:v>6</x:v>
      </x:c>
      <x:c r="T700" t="n">
        <x:v>15</x:v>
      </x:c>
      <x:c r="U700" t="n">
        <x:v>2</x:v>
      </x:c>
      <x:c r="V700" t="str">
        <x:v>在心身醫學科門診中，該導師以典範般的教學手法，利用穩定的病例多樣性讓學員反覆練習，並在其答錯時耐心拆解原因而非急於給答案，使進步清晰可見。</x:v>
      </x:c>
      <x:c r="W700" t="str">
        <x:v>回饋延遲，導致學員已重複使用錯誤做法數輪（心身醫學科門診）。</x:v>
      </x:c>
      <x:c r="X700" t="str">
        <x:v>主治教師</x:v>
      </x:c>
      <x:c r="Y700" t="str">
        <x:v>下階段針對「延遲回饋」制定改進行動，並主動請教師複核。</x:v>
      </x:c>
      <x:c r="Z700"/>
      <x:c r="AA700" t="str">
        <x:v>2024-Q4</x:v>
      </x:c>
      <x:c r="AB700" t="str">
        <x:v>分鐘</x:v>
      </x:c>
      <x:c r="AC700" t="str">
        <x:v>天</x:v>
      </x:c>
    </x:row>
    <x:row r="701">
      <x:c r="A701" t="str">
        <x:v>心身醫學科</x:v>
      </x:c>
      <x:c r="B701" t="str">
        <x:v>FE0190</x:v>
      </x:c>
      <x:c r="C701" t="str">
        <x:v>SF028</x:v>
      </x:c>
      <x:c r="D701" t="str">
        <x:v>專科醫師在訓計畫</x:v>
      </x:c>
      <x:c r="E701" t="n">
        <x:v>8</x:v>
      </x:c>
      <x:c r="F701" t="n">
        <x:v>6</x:v>
      </x:c>
      <x:c r="G701" t="n">
        <x:v>1</x:v>
      </x:c>
      <x:c r="H701" t="str">
        <x:v>40-59</x:v>
      </x:c>
      <x:c r="I701" t="n">
        <x:v>2</x:v>
      </x:c>
      <x:c r="J701" t="str">
        <x:v>甲狀腺結節追蹤</x:v>
      </x:c>
      <x:c r="K701" t="str">
        <x:v>無菌操作與術後照護</x:v>
      </x:c>
      <x:c r="L701" t="n">
        <x:v>2</x:v>
      </x:c>
      <x:c r="M701"/>
      <x:c r="N701" t="n">
        <x:v>6</x:v>
      </x:c>
      <x:c r="O701" t="n">
        <x:v>5</x:v>
      </x:c>
      <x:c r="P701"/>
      <x:c r="Q701"/>
      <x:c r="R701" t="n">
        <x:v>6</x:v>
      </x:c>
      <x:c r="S701" t="n">
        <x:v>6</x:v>
      </x:c>
      <x:c r="T701" t="n">
        <x:v>1</x:v>
      </x:c>
      <x:c r="U701" t="n">
        <x:v>14</x:v>
      </x:c>
      <x:c r="V701" t="str">
        <x:v>該教師以親手示範無菌操作的細節不將就，展現教學典範，且表單與示範器材等設備齊全，使教學流程順暢。</x:v>
      </x:c>
      <x:c r="W701" t="str">
        <x:v>設備短缺情形頻傳，如午間查房時模擬器需等待二十分鐘，目前仍在持續改進中。</x:v>
      </x:c>
      <x:c r="X701" t="str">
        <x:v>指導教師</x:v>
      </x:c>
      <x:c r="Y701" t="str">
        <x:v>下階段針對「設備短缺」制定改進行動，並主動請教師複核。</x:v>
      </x:c>
      <x:c r="Z701"/>
      <x:c r="AA701" t="str">
        <x:v>2024-Q4</x:v>
      </x:c>
      <x:c r="AB701" t="str">
        <x:v>分鐘</x:v>
      </x:c>
      <x:c r="AC701" t="str">
        <x:v>天</x:v>
      </x:c>
    </x:row>
    <x:row r="702">
      <x:c r="A702" t="str">
        <x:v>心身醫學科</x:v>
      </x:c>
      <x:c r="B702" t="str">
        <x:v>FE0190</x:v>
      </x:c>
      <x:c r="C702" t="str">
        <x:v>SF028</x:v>
      </x:c>
      <x:c r="D702" t="str">
        <x:v>一般臨床訓練</x:v>
      </x:c>
      <x:c r="E702" t="n">
        <x:v>4</x:v>
      </x:c>
      <x:c r="F702" t="n">
        <x:v>6</x:v>
      </x:c>
      <x:c r="G702" t="n">
        <x:v>1</x:v>
      </x:c>
      <x:c r="H702" t="str">
        <x:v>40-59</x:v>
      </x:c>
      <x:c r="I702" t="n">
        <x:v>2</x:v>
      </x:c>
      <x:c r="J702" t="str">
        <x:v>小兒反覆喘息</x:v>
      </x:c>
      <x:c r="K702" t="str">
        <x:v>臨床推理與鑑別診斷</x:v>
      </x:c>
      <x:c r="L702" t="n">
        <x:v>2</x:v>
      </x:c>
      <x:c r="M702" t="n">
        <x:v>6</x:v>
      </x:c>
      <x:c r="N702" t="n">
        <x:v>6</x:v>
      </x:c>
      <x:c r="O702" t="n">
        <x:v>6</x:v>
      </x:c>
      <x:c r="P702"/>
      <x:c r="Q702" t="n">
        <x:v>6</x:v>
      </x:c>
      <x:c r="R702"/>
      <x:c r="S702" t="n">
        <x:v>5</x:v>
      </x:c>
      <x:c r="T702" t="n">
        <x:v>2</x:v>
      </x:c>
      <x:c r="U702" t="n">
        <x:v>2</x:v>
      </x:c>
      <x:c r="V702" t="str">
        <x:v>以身作則準時到崗，展現具體復盤的典範，透過即時指導與主動引導，讓學員進步清晰可見。</x:v>
      </x:c>
      <x:c r="W702" t="str">
        <x:v>當面指責同事時，學員表現出不知所措，對於推諉行為仍處於改進階段。</x:v>
      </x:c>
      <x:c r="X702" t="str">
        <x:v>主治教師</x:v>
      </x:c>
      <x:c r="Y702" t="str">
        <x:v>下階段針對「團隊消極」制定改進行動，並主動請教師複核。</x:v>
      </x:c>
      <x:c r="Z702"/>
      <x:c r="AA702" t="str">
        <x:v>2024-Q4</x:v>
      </x:c>
      <x:c r="AB702" t="str">
        <x:v>分鐘</x:v>
      </x:c>
      <x:c r="AC702" t="str">
        <x:v>天</x:v>
      </x:c>
    </x:row>
    <x:row r="703">
      <x:c r="A703" t="str">
        <x:v>心身醫學科</x:v>
      </x:c>
      <x:c r="B703" t="str">
        <x:v>FE0190</x:v>
      </x:c>
      <x:c r="C703" t="str">
        <x:v>SF028</x:v>
      </x:c>
      <x:c r="D703" t="str">
        <x:v>實習醫學生訓練計畫</x:v>
      </x:c>
      <x:c r="E703" t="n">
        <x:v>2</x:v>
      </x:c>
      <x:c r="F703" t="n">
        <x:v>6</x:v>
      </x:c>
      <x:c r="G703" t="n">
        <x:v>1</x:v>
      </x:c>
      <x:c r="H703" t="str">
        <x:v>80+</x:v>
      </x:c>
      <x:c r="I703" t="n">
        <x:v>2</x:v>
      </x:c>
      <x:c r="J703" t="str">
        <x:v>哮喘穩定期</x:v>
      </x:c>
      <x:c r="K703" t="str">
        <x:v>衛教表達與資源運用</x:v>
      </x:c>
      <x:c r="L703" t="n">
        <x:v>2</x:v>
      </x:c>
      <x:c r="M703" t="n">
        <x:v>6</x:v>
      </x:c>
      <x:c r="N703" t="n">
        <x:v>4</x:v>
      </x:c>
      <x:c r="O703" t="n">
        <x:v>6</x:v>
      </x:c>
      <x:c r="P703" t="n">
        <x:v>5</x:v>
      </x:c>
      <x:c r="Q703" t="n">
        <x:v>6</x:v>
      </x:c>
      <x:c r="R703" t="n">
        <x:v>6</x:v>
      </x:c>
      <x:c r="S703" t="n">
        <x:v>6</x:v>
      </x:c>
      <x:c r="T703" t="n">
        <x:v>45</x:v>
      </x:c>
      <x:c r="U703" t="n">
        <x:v>1</x:v>
      </x:c>
      <x:c r="V703" t="str">
        <x:v>該教師以親手示範無菌操作樹立專業典範，並在耐心引導學員釐清思路及堅持尊重病人拒絕權的過程中，展現對倫理的高度重視。</x:v>
      </x:c>
      <x:c r="W703" t="str">
        <x:v>床旁教學時常草率收場，表現較為消極，需持續追蹤（心身醫學科門診）。</x:v>
      </x:c>
      <x:c r="X703" t="str">
        <x:v>臨床教師</x:v>
      </x:c>
      <x:c r="Y703" t="str">
        <x:v>下階段針對「態度消極」制定改進行動，並主動請教師複核。</x:v>
      </x:c>
      <x:c r="Z703"/>
      <x:c r="AA703" t="str">
        <x:v>2024-Q4</x:v>
      </x:c>
      <x:c r="AB703" t="str">
        <x:v>分鐘</x:v>
      </x:c>
      <x:c r="AC703" t="str">
        <x:v>天</x:v>
      </x:c>
    </x:row>
    <x:row r="704">
      <x:c r="A704" t="str">
        <x:v>心身醫學科</x:v>
      </x:c>
      <x:c r="B704" t="str">
        <x:v>FE0191</x:v>
      </x:c>
      <x:c r="C704" t="str">
        <x:v>SF029</x:v>
      </x:c>
      <x:c r="D704" t="str">
        <x:v>住院醫師訓練計畫</x:v>
      </x:c>
      <x:c r="E704" t="n">
        <x:v>8</x:v>
      </x:c>
      <x:c r="F704" t="n">
        <x:v>2</x:v>
      </x:c>
      <x:c r="G704" t="n">
        <x:v>1</x:v>
      </x:c>
      <x:c r="H704" t="str">
        <x:v>40-59</x:v>
      </x:c>
      <x:c r="I704" t="n">
        <x:v>1</x:v>
      </x:c>
      <x:c r="J704" t="str">
        <x:v>第二型糖尿病（初診）</x:v>
      </x:c>
      <x:c r="K704" t="str">
        <x:v>時間管理與分工</x:v>
      </x:c>
      <x:c r="L704" t="n">
        <x:v>1</x:v>
      </x:c>
      <x:c r="M704" t="n">
        <x:v>5</x:v>
      </x:c>
      <x:c r="N704"/>
      <x:c r="O704"/>
      <x:c r="P704"/>
      <x:c r="Q704" t="n">
        <x:v>6</x:v>
      </x:c>
      <x:c r="R704" t="n">
        <x:v>6</x:v>
      </x:c>
      <x:c r="S704" t="n">
        <x:v>5</x:v>
      </x:c>
      <x:c r="T704" t="n">
        <x:v>10</x:v>
      </x:c>
      <x:c r="U704" t="n">
        <x:v>2</x:v>
      </x:c>
      <x:c r="V704" t="str">
        <x:v>該學員常以具體事例闡釋時間管理與分工，並透過完善的設備與每週示範操作促進吸收，同時在閒談中以身作則傳遞倫理觀念，週末值班時的進步清晰可見。</x:v>
      </x:c>
      <x:c r="W704"/>
      <x:c r="X704" t="str">
        <x:v>臨床教師</x:v>
      </x:c>
      <x:c r="Y704" t="str">
        <x:v>下階段針對「人手不足」制定改進行動，並主動請教師複核。</x:v>
      </x:c>
      <x:c r="Z704" t="n">
        <x:v>6</x:v>
      </x:c>
      <x:c r="AA704" t="str">
        <x:v>2024-Q4</x:v>
      </x:c>
      <x:c r="AB704" t="str">
        <x:v>分鐘</x:v>
      </x:c>
      <x:c r="AC704" t="str">
        <x:v>天</x:v>
      </x:c>
    </x:row>
    <x:row r="705">
      <x:c r="A705" t="str">
        <x:v>心身醫學科</x:v>
      </x:c>
      <x:c r="B705" t="str">
        <x:v>FE0191</x:v>
      </x:c>
      <x:c r="C705" t="str">
        <x:v>SF029</x:v>
      </x:c>
      <x:c r="D705" t="str">
        <x:v>專科護理師學員計畫</x:v>
      </x:c>
      <x:c r="E705" t="n">
        <x:v>1</x:v>
      </x:c>
      <x:c r="F705" t="n">
        <x:v>2</x:v>
      </x:c>
      <x:c r="G705" t="n">
        <x:v>1</x:v>
      </x:c>
      <x:c r="H705" t="str">
        <x:v>40-59</x:v>
      </x:c>
      <x:c r="I705" t="n">
        <x:v>1</x:v>
      </x:c>
      <x:c r="J705"/>
      <x:c r="K705" t="str">
        <x:v>病史詢問與理學檢查</x:v>
      </x:c>
      <x:c r="L705" t="n">
        <x:v>3</x:v>
      </x:c>
      <x:c r="M705" t="n">
        <x:v>6</x:v>
      </x:c>
      <x:c r="N705" t="n">
        <x:v>6</x:v>
      </x:c>
      <x:c r="O705" t="n">
        <x:v>6</x:v>
      </x:c>
      <x:c r="P705" t="n">
        <x:v>5</x:v>
      </x:c>
      <x:c r="Q705" t="n">
        <x:v>5</x:v>
      </x:c>
      <x:c r="R705" t="n">
        <x:v>5</x:v>
      </x:c>
      <x:c r="S705" t="n">
        <x:v>6</x:v>
      </x:c>
      <x:c r="T705" t="n">
        <x:v>30</x:v>
      </x:c>
      <x:c r="U705" t="n">
        <x:v>7</x:v>
      </x:c>
      <x:c r="V705" t="str">
        <x:v>該教師以主動且具體的回饋指導報告修改，並耐心詳解病史詢問與理學檢查重點，協助學員順利獨立完成操作。</x:v>
      </x:c>
      <x:c r="W705"/>
      <x:c r="X705" t="str">
        <x:v>臨床教師</x:v>
      </x:c>
      <x:c r="Y705"/>
      <x:c r="Z705" t="n">
        <x:v>4</x:v>
      </x:c>
      <x:c r="AA705" t="str">
        <x:v>2024-Q4</x:v>
      </x:c>
      <x:c r="AB705" t="str">
        <x:v>分鐘</x:v>
      </x:c>
      <x:c r="AC705" t="str">
        <x:v>天</x:v>
      </x:c>
    </x:row>
    <x:row r="706">
      <x:c r="A706" t="str">
        <x:v>心身醫學科</x:v>
      </x:c>
      <x:c r="B706" t="str">
        <x:v>FE0192</x:v>
      </x:c>
      <x:c r="C706" t="str">
        <x:v>SF030</x:v>
      </x:c>
      <x:c r="D706" t="str">
        <x:v>實習醫學生訓練計畫</x:v>
      </x:c>
      <x:c r="E706" t="n">
        <x:v>2</x:v>
      </x:c>
      <x:c r="F706" t="n">
        <x:v>6</x:v>
      </x:c>
      <x:c r="G706" t="n">
        <x:v>2</x:v>
      </x:c>
      <x:c r="H706" t="str">
        <x:v>40-59</x:v>
      </x:c>
      <x:c r="I706" t="n">
        <x:v>1</x:v>
      </x:c>
      <x:c r="J706" t="str">
        <x:v>術後傷口感染（輕）</x:v>
      </x:c>
      <x:c r="K706" t="str">
        <x:v>人文關懷與倫理敏感</x:v>
      </x:c>
      <x:c r="L706" t="n">
        <x:v>3</x:v>
      </x:c>
      <x:c r="M706" t="n">
        <x:v>6</x:v>
      </x:c>
      <x:c r="N706" t="n">
        <x:v>5</x:v>
      </x:c>
      <x:c r="O706" t="n">
        <x:v>6</x:v>
      </x:c>
      <x:c r="P706"/>
      <x:c r="Q706"/>
      <x:c r="R706" t="n">
        <x:v>6</x:v>
      </x:c>
      <x:c r="S706" t="n">
        <x:v>6</x:v>
      </x:c>
      <x:c r="T706" t="n">
        <x:v>5</x:v>
      </x:c>
      <x:c r="U706" t="n">
        <x:v>2</x:v>
      </x:c>
      <x:c r="V706" t="str">
        <x:v>能透過術後傷口感染的關鍵提問啟發推理思維，且教學資源與模型圖卡設備齊全，豐富病例多樣性，讓學員在實作中進步顯著。</x:v>
      </x:c>
      <x:c r="W706" t="str">
        <x:v>該學員態度消極，常以再說冷淡推搪請益，目前正於人文關懷與倫理敏感操作上持續改進。</x:v>
      </x:c>
      <x:c r="X706" t="str">
        <x:v>主治教師</x:v>
      </x:c>
      <x:c r="Y706"/>
      <x:c r="Z706" t="n">
        <x:v>5</x:v>
      </x:c>
      <x:c r="AA706" t="str">
        <x:v>2024-Q3</x:v>
      </x:c>
      <x:c r="AB706" t="str">
        <x:v>分鐘</x:v>
      </x:c>
      <x:c r="AC706" t="str">
        <x:v>天</x:v>
      </x:c>
    </x:row>
    <x:row r="707">
      <x:c r="A707" t="str">
        <x:v>心身醫學科</x:v>
      </x:c>
      <x:c r="B707" t="str">
        <x:v>FE0192</x:v>
      </x:c>
      <x:c r="C707" t="str">
        <x:v>SF030</x:v>
      </x:c>
      <x:c r="D707" t="str">
        <x:v>住院醫師訓練計畫</x:v>
      </x:c>
      <x:c r="E707" t="n">
        <x:v>4</x:v>
      </x:c>
      <x:c r="F707" t="n">
        <x:v>6</x:v>
      </x:c>
      <x:c r="G707" t="n">
        <x:v>1</x:v>
      </x:c>
      <x:c r="H707" t="str">
        <x:v>20-39</x:v>
      </x:c>
      <x:c r="I707" t="n">
        <x:v>1</x:v>
      </x:c>
      <x:c r="J707"/>
      <x:c r="K707" t="str">
        <x:v>用藥安全與交互作用</x:v>
      </x:c>
      <x:c r="L707" t="n">
        <x:v>1</x:v>
      </x:c>
      <x:c r="M707" t="n">
        <x:v>6</x:v>
      </x:c>
      <x:c r="N707" t="n">
        <x:v>6</x:v>
      </x:c>
      <x:c r="O707" t="n">
        <x:v>6</x:v>
      </x:c>
      <x:c r="P707"/>
      <x:c r="Q707" t="n">
        <x:v>6</x:v>
      </x:c>
      <x:c r="R707" t="n">
        <x:v>5</x:v>
      </x:c>
      <x:c r="S707" t="n">
        <x:v>6</x:v>
      </x:c>
      <x:c r="T707" t="n">
        <x:v>15</x:v>
      </x:c>
      <x:c r="U707" t="n">
        <x:v>7</x:v>
      </x:c>
      <x:c r="V707" t="str">
        <x:v>透過完善的錄影複盤與生動的案例回放，展現設備齊全的教學優勢；更主動給予改進建議並抽絲剝繭拆解案例，有效啟發學員的臨床感。</x:v>
      </x:c>
      <x:c r="W707"/>
      <x:c r="X707" t="str">
        <x:v>指導教師</x:v>
      </x:c>
      <x:c r="Y707"/>
      <x:c r="Z707" t="n">
        <x:v>6</x:v>
      </x:c>
      <x:c r="AA707" t="str">
        <x:v>2024-Q3</x:v>
      </x:c>
      <x:c r="AB707" t="str">
        <x:v>分鐘</x:v>
      </x:c>
      <x:c r="AC707" t="str">
        <x:v>天</x:v>
      </x:c>
    </x:row>
    <x:row r="708">
      <x:c r="A708" t="str">
        <x:v>心身醫學科</x:v>
      </x:c>
      <x:c r="B708" t="str">
        <x:v>FE0192</x:v>
      </x:c>
      <x:c r="C708" t="str">
        <x:v>SF030</x:v>
      </x:c>
      <x:c r="D708" t="str">
        <x:v>專科護理師學員計畫</x:v>
      </x:c>
      <x:c r="E708" t="n">
        <x:v>2</x:v>
      </x:c>
      <x:c r="F708" t="n">
        <x:v>6</x:v>
      </x:c>
      <x:c r="G708" t="n">
        <x:v>2</x:v>
      </x:c>
      <x:c r="H708" t="str">
        <x:v>40-59</x:v>
      </x:c>
      <x:c r="I708" t="n">
        <x:v>1</x:v>
      </x:c>
      <x:c r="J708" t="str">
        <x:v>群聚熱症候群</x:v>
      </x:c>
      <x:c r="K708" t="str">
        <x:v>人文關懷與倫理敏感</x:v>
      </x:c>
      <x:c r="L708" t="n">
        <x:v>2</x:v>
      </x:c>
      <x:c r="M708" t="n">
        <x:v>6</x:v>
      </x:c>
      <x:c r="N708" t="n">
        <x:v>6</x:v>
      </x:c>
      <x:c r="O708"/>
      <x:c r="P708" t="n">
        <x:v>6</x:v>
      </x:c>
      <x:c r="Q708" t="n">
        <x:v>6</x:v>
      </x:c>
      <x:c r="R708"/>
      <x:c r="S708" t="n">
        <x:v>6</x:v>
      </x:c>
      <x:c r="T708" t="n">
        <x:v>45</x:v>
      </x:c>
      <x:c r="U708" t="n">
        <x:v>5</x:v>
      </x:c>
      <x:c r="V708" t="str">
        <x:v>回饋總能針對報告指出具體的改進段落，引導查房時亦展現極大的耐心，從病史到計畫層次分明。此外，透過群聚熱症候群的關鍵提問具啟發性，成功串聯推理鏈，讓學員在人文關懷與倫理敏感度上有顯著進步。</x:v>
      </x:c>
      <x:c r="W708"/>
      <x:c r="X708" t="str">
        <x:v>主治教師</x:v>
      </x:c>
      <x:c r="Y708" t="str">
        <x:v>下階段針對「延遲回饋」制定改進行動，並主動請教師複核。</x:v>
      </x:c>
      <x:c r="Z708" t="n">
        <x:v>6</x:v>
      </x:c>
      <x:c r="AA708" t="str">
        <x:v>2024-Q3</x:v>
      </x:c>
      <x:c r="AB708" t="str">
        <x:v>分鐘</x:v>
      </x:c>
      <x:c r="AC708" t="str">
        <x:v>天</x:v>
      </x:c>
    </x:row>
    <x:row r="709">
      <x:c r="A709" t="str">
        <x:v>心身醫學科</x:v>
      </x:c>
      <x:c r="B709" t="str">
        <x:v>FE0193</x:v>
      </x:c>
      <x:c r="C709" t="str">
        <x:v>SF031</x:v>
      </x:c>
      <x:c r="D709" t="str">
        <x:v>住院醫師訓練計畫</x:v>
      </x:c>
      <x:c r="E709"/>
      <x:c r="F709" t="n">
        <x:v>4</x:v>
      </x:c>
      <x:c r="G709" t="n">
        <x:v>1</x:v>
      </x:c>
      <x:c r="H709" t="str">
        <x:v>40-59</x:v>
      </x:c>
      <x:c r="I709" t="n">
        <x:v>2</x:v>
      </x:c>
      <x:c r="J709"/>
      <x:c r="K709" t="str">
        <x:v>人文關懷與倫理敏感</x:v>
      </x:c>
      <x:c r="L709"/>
      <x:c r="M709" t="n">
        <x:v>4</x:v>
      </x:c>
      <x:c r="N709"/>
      <x:c r="O709" t="n">
        <x:v>4</x:v>
      </x:c>
      <x:c r="P709" t="n">
        <x:v>4</x:v>
      </x:c>
      <x:c r="Q709" t="n">
        <x:v>5</x:v>
      </x:c>
      <x:c r="R709" t="n">
        <x:v>6</x:v>
      </x:c>
      <x:c r="S709" t="n">
        <x:v>4</x:v>
      </x:c>
      <x:c r="T709" t="n">
        <x:v>1</x:v>
      </x:c>
      <x:c r="U709" t="n">
        <x:v>5</x:v>
      </x:c>
      <x:c r="V709" t="str">
        <x:v>教學過程極其主動且耐心，細心講解每個細節，絕不草草帶過。教學設備齊全且定期進行示範操作，並於結束後即時回顧，展現出優異的人文關懷與倫理敏感度。</x:v>
      </x:c>
      <x:c r="W709" t="str">
        <x:v>人手不足致使人人超載並犧牲預留回饋時間，需持續觀察人文關懷與倫理敏感操作之影響。</x:v>
      </x:c>
      <x:c r="X709" t="str">
        <x:v>指導教師</x:v>
      </x:c>
      <x:c r="Y709" t="str">
        <x:v>下階段針對「人手不足」制定改進行動，並主動請教師複核。</x:v>
      </x:c>
      <x:c r="Z709"/>
      <x:c r="AA709" t="str">
        <x:v>2023-Q1</x:v>
      </x:c>
      <x:c r="AB709" t="str">
        <x:v>分鐘</x:v>
      </x:c>
      <x:c r="AC709" t="str">
        <x:v>天</x:v>
      </x:c>
    </x:row>
    <x:row r="710">
      <x:c r="A710" t="str">
        <x:v>心身醫學科</x:v>
      </x:c>
      <x:c r="B710" t="str">
        <x:v>FE0193</x:v>
      </x:c>
      <x:c r="C710" t="str">
        <x:v>SF031</x:v>
      </x:c>
      <x:c r="D710" t="str">
        <x:v>專科護理師學員計畫</x:v>
      </x:c>
      <x:c r="E710"/>
      <x:c r="F710" t="n">
        <x:v>4</x:v>
      </x:c>
      <x:c r="G710" t="n">
        <x:v>1</x:v>
      </x:c>
      <x:c r="H710" t="str">
        <x:v>20-39</x:v>
      </x:c>
      <x:c r="I710" t="n">
        <x:v>2</x:v>
      </x:c>
      <x:c r="J710"/>
      <x:c r="K710" t="str">
        <x:v>醫病溝通與共同決策</x:v>
      </x:c>
      <x:c r="L710" t="n">
        <x:v>2</x:v>
      </x:c>
      <x:c r="M710" t="n">
        <x:v>5</x:v>
      </x:c>
      <x:c r="N710" t="n">
        <x:v>5</x:v>
      </x:c>
      <x:c r="O710" t="n">
        <x:v>5</x:v>
      </x:c>
      <x:c r="P710"/>
      <x:c r="Q710"/>
      <x:c r="R710" t="n">
        <x:v>5</x:v>
      </x:c>
      <x:c r="S710"/>
      <x:c r="T710" t="n">
        <x:v>60</x:v>
      </x:c>
      <x:c r="U710" t="n">
        <x:v>1</x:v>
      </x:c>
      <x:c r="V710" t="str">
        <x:v>該科室設備齊全且門診時段進步看得見，面對病例多樣的心身醫學科病人，導師能耐心且語氣平和地反覆示範步驟，並引導深入討論觀察點。</x:v>
      </x:c>
      <x:c r="W710" t="str">
        <x:v>學員於門診時段之錯誤遭冷淡放過且未獲任何叮嚀，展現出消極態度。</x:v>
      </x:c>
      <x:c r="X710" t="str">
        <x:v>主治教師</x:v>
      </x:c>
      <x:c r="Y710" t="str">
        <x:v>下階段針對「態度消極」制定改進行動，並主動請教師複核。</x:v>
      </x:c>
      <x:c r="Z710" t="n">
        <x:v>4</x:v>
      </x:c>
      <x:c r="AA710" t="str">
        <x:v>2023-Q1</x:v>
      </x:c>
      <x:c r="AB710" t="str">
        <x:v>分鐘</x:v>
      </x:c>
      <x:c r="AC710" t="str">
        <x:v>天</x:v>
      </x:c>
    </x:row>
    <x:row r="711">
      <x:c r="A711" t="str">
        <x:v>心身醫學科</x:v>
      </x:c>
      <x:c r="B711" t="str">
        <x:v>FE0193</x:v>
      </x:c>
      <x:c r="C711" t="str">
        <x:v>SF031</x:v>
      </x:c>
      <x:c r="D711" t="str">
        <x:v>專科護理師學員計畫</x:v>
      </x:c>
      <x:c r="E711" t="n">
        <x:v>2</x:v>
      </x:c>
      <x:c r="F711" t="n">
        <x:v>4</x:v>
      </x:c>
      <x:c r="G711" t="n">
        <x:v>2</x:v>
      </x:c>
      <x:c r="H711" t="str">
        <x:v>0-19</x:v>
      </x:c>
      <x:c r="I711" t="n">
        <x:v>1</x:v>
      </x:c>
      <x:c r="J711"/>
      <x:c r="K711" t="str">
        <x:v>團隊溝通交班</x:v>
      </x:c>
      <x:c r="L711"/>
      <x:c r="M711"/>
      <x:c r="N711" t="n">
        <x:v>3</x:v>
      </x:c>
      <x:c r="O711" t="n">
        <x:v>4</x:v>
      </x:c>
      <x:c r="P711" t="n">
        <x:v>5</x:v>
      </x:c>
      <x:c r="Q711" t="n">
        <x:v>4</x:v>
      </x:c>
      <x:c r="R711" t="n">
        <x:v>4</x:v>
      </x:c>
      <x:c r="S711" t="n">
        <x:v>4</x:v>
      </x:c>
      <x:c r="T711" t="n">
        <x:v>5</x:v>
      </x:c>
      <x:c r="U711" t="n">
        <x:v>5</x:v>
      </x:c>
      <x:c r="V711"/>
      <x:c r="W711" t="str">
        <x:v>該學員壓力大時易發脾氣並當眾批評，態度消極且對報告愛理不理，令學員心驚驚，目前情緒狀態尚未穩定。</x:v>
      </x:c>
      <x:c r="X711" t="str">
        <x:v>指導教師</x:v>
      </x:c>
      <x:c r="Y711" t="str">
        <x:v>下階段針對「情緒化批評」制定改進行動，並主動請教師複核。</x:v>
      </x:c>
      <x:c r="Z711" t="n">
        <x:v>4</x:v>
      </x:c>
      <x:c r="AA711" t="str">
        <x:v>2023-Q1</x:v>
      </x:c>
      <x:c r="AB711" t="str">
        <x:v>分鐘</x:v>
      </x:c>
      <x:c r="AC711" t="str">
        <x:v>天</x:v>
      </x:c>
    </x:row>
    <x:row r="712">
      <x:c r="A712" t="str">
        <x:v>心身醫學科</x:v>
      </x:c>
      <x:c r="B712" t="str">
        <x:v>FE0193</x:v>
      </x:c>
      <x:c r="C712" t="str">
        <x:v>SF031</x:v>
      </x:c>
      <x:c r="D712" t="str">
        <x:v>專科護理師學員計畫</x:v>
      </x:c>
      <x:c r="E712" t="n">
        <x:v>1</x:v>
      </x:c>
      <x:c r="F712" t="n">
        <x:v>4</x:v>
      </x:c>
      <x:c r="G712" t="n">
        <x:v>2</x:v>
      </x:c>
      <x:c r="H712" t="str">
        <x:v>0-19</x:v>
      </x:c>
      <x:c r="I712" t="n">
        <x:v>1</x:v>
      </x:c>
      <x:c r="J712" t="str">
        <x:v>戒菸與戒酒諮詢</x:v>
      </x:c>
      <x:c r="K712"/>
      <x:c r="L712" t="n">
        <x:v>2</x:v>
      </x:c>
      <x:c r="M712" t="n">
        <x:v>4</x:v>
      </x:c>
      <x:c r="N712" t="n">
        <x:v>5</x:v>
      </x:c>
      <x:c r="O712" t="n">
        <x:v>5</x:v>
      </x:c>
      <x:c r="P712" t="n">
        <x:v>3</x:v>
      </x:c>
      <x:c r="Q712" t="n">
        <x:v>4</x:v>
      </x:c>
      <x:c r="R712"/>
      <x:c r="S712" t="n">
        <x:v>5</x:v>
      </x:c>
      <x:c r="T712" t="n">
        <x:v>60</x:v>
      </x:c>
      <x:c r="U712" t="n">
        <x:v>14</x:v>
      </x:c>
      <x:c r="V712" t="str">
        <x:v>以身作則準時到崗，展現典範，使學員皆能準時出席；練習素材充足且設備齊全，成效明顯，讓每位學員皆能上手。</x:v>
      </x:c>
      <x:c r="W712" t="str">
        <x:v>當面指責同事時，學員表現出不知所措的推諉反應（心身醫學科病房）。</x:v>
      </x:c>
      <x:c r="X712" t="str">
        <x:v>主治教師</x:v>
      </x:c>
      <x:c r="Y712" t="str">
        <x:v>下階段針對「團隊消極」制定改進行動，並主動請教師複核。</x:v>
      </x:c>
      <x:c r="Z712" t="n">
        <x:v>5</x:v>
      </x:c>
      <x:c r="AA712" t="str">
        <x:v>2023-Q1</x:v>
      </x:c>
      <x:c r="AB712" t="str">
        <x:v>分鐘</x:v>
      </x:c>
      <x:c r="AC712" t="str">
        <x:v>天</x:v>
      </x:c>
    </x:row>
    <x:row r="713">
      <x:c r="A713" t="str">
        <x:v>心身醫學科</x:v>
      </x:c>
      <x:c r="B713" t="str">
        <x:v>FE0194</x:v>
      </x:c>
      <x:c r="C713" t="str">
        <x:v>SF032</x:v>
      </x:c>
      <x:c r="D713" t="str">
        <x:v>專科醫師在訓計畫</x:v>
      </x:c>
      <x:c r="E713" t="n">
        <x:v>6</x:v>
      </x:c>
      <x:c r="F713" t="n">
        <x:v>1</x:v>
      </x:c>
      <x:c r="G713" t="n">
        <x:v>2</x:v>
      </x:c>
      <x:c r="H713" t="str">
        <x:v>80+</x:v>
      </x:c>
      <x:c r="I713" t="n">
        <x:v>1</x:v>
      </x:c>
      <x:c r="J713" t="str">
        <x:v>社區獲得性肺炎（觀察）</x:v>
      </x:c>
      <x:c r="K713"/>
      <x:c r="L713"/>
      <x:c r="M713" t="n">
        <x:v>5</x:v>
      </x:c>
      <x:c r="N713"/>
      <x:c r="O713" t="n">
        <x:v>3</x:v>
      </x:c>
      <x:c r="P713"/>
      <x:c r="Q713" t="n">
        <x:v>4</x:v>
      </x:c>
      <x:c r="R713"/>
      <x:c r="S713"/>
      <x:c r="T713" t="n">
        <x:v>5</x:v>
      </x:c>
      <x:c r="U713" t="n">
        <x:v>1</x:v>
      </x:c>
      <x:c r="V713"/>
      <x:c r="W713" t="str">
        <x:v>在團隊溝通與交班操作時，面對錯誤總是冷淡放過而不予叮嚀，且出錯時表現消極，習慣以推諉卸責來規避改進責任。</x:v>
      </x:c>
      <x:c r="X713" t="str">
        <x:v>指導教師</x:v>
      </x:c>
      <x:c r="Y713" t="str">
        <x:v>下階段針對「態度消極」制定改進行動，並主動請教師複核。</x:v>
      </x:c>
      <x:c r="Z713" t="n">
        <x:v>5</x:v>
      </x:c>
      <x:c r="AA713" t="str">
        <x:v>2023-Q2</x:v>
      </x:c>
      <x:c r="AB713" t="str">
        <x:v>分鐘</x:v>
      </x:c>
      <x:c r="AC713" t="str">
        <x:v>天</x:v>
      </x:c>
    </x:row>
    <x:row r="714">
      <x:c r="A714" t="str">
        <x:v>心身醫學科</x:v>
      </x:c>
      <x:c r="B714" t="str">
        <x:v>FE0194</x:v>
      </x:c>
      <x:c r="C714" t="str">
        <x:v>SF032</x:v>
      </x:c>
      <x:c r="D714" t="str">
        <x:v>一般臨床訓練</x:v>
      </x:c>
      <x:c r="E714" t="n">
        <x:v>4</x:v>
      </x:c>
      <x:c r="F714" t="n">
        <x:v>1</x:v>
      </x:c>
      <x:c r="G714" t="n">
        <x:v>2</x:v>
      </x:c>
      <x:c r="H714" t="str">
        <x:v>80+</x:v>
      </x:c>
      <x:c r="I714" t="n">
        <x:v>1</x:v>
      </x:c>
      <x:c r="J714" t="str">
        <x:v>社區獲得性肺炎（觀察）</x:v>
      </x:c>
      <x:c r="K714" t="str">
        <x:v>處置優先順序判斷</x:v>
      </x:c>
      <x:c r="L714"/>
      <x:c r="M714" t="n">
        <x:v>4</x:v>
      </x:c>
      <x:c r="N714" t="n">
        <x:v>4</x:v>
      </x:c>
      <x:c r="O714" t="n">
        <x:v>3</x:v>
      </x:c>
      <x:c r="P714" t="n">
        <x:v>4</x:v>
      </x:c>
      <x:c r="Q714" t="n">
        <x:v>4</x:v>
      </x:c>
      <x:c r="R714" t="n">
        <x:v>4</x:v>
      </x:c>
      <x:c r="S714"/>
      <x:c r="T714" t="n">
        <x:v>30</x:v>
      </x:c>
      <x:c r="U714" t="n">
        <x:v>7</x:v>
      </x:c>
      <x:c r="V714" t="str">
        <x:v>該學員在社區獲得性肺炎問診後主動補講要點，並於心身醫學科門診以誠信態度教導學員面對倫理兩難。</x:v>
      </x:c>
      <x:c r="W714" t="str">
        <x:v>觀察到評論延遲達兩週，且教師在報告尚未評完前便早退，導致診察程序受阻。</x:v>
      </x:c>
      <x:c r="X714" t="str">
        <x:v>主治教師</x:v>
      </x:c>
      <x:c r="Y714" t="str">
        <x:v>下階段針對「延遲回饋」制定改進行動，並主動請教師複核。</x:v>
      </x:c>
      <x:c r="Z714" t="n">
        <x:v>5</x:v>
      </x:c>
      <x:c r="AA714" t="str">
        <x:v>2023-Q2</x:v>
      </x:c>
      <x:c r="AB714" t="str">
        <x:v>分鐘</x:v>
      </x:c>
      <x:c r="AC714" t="str">
        <x:v>天</x:v>
      </x:c>
    </x:row>
    <x:row r="715">
      <x:c r="A715" t="str">
        <x:v>心身醫學科</x:v>
      </x:c>
      <x:c r="B715" t="str">
        <x:v>FE0194</x:v>
      </x:c>
      <x:c r="C715" t="str">
        <x:v>SF032</x:v>
      </x:c>
      <x:c r="D715" t="str">
        <x:v>實習醫學生訓練計畫</x:v>
      </x:c>
      <x:c r="E715" t="n">
        <x:v>2</x:v>
      </x:c>
      <x:c r="F715" t="n">
        <x:v>1</x:v>
      </x:c>
      <x:c r="G715" t="n">
        <x:v>1</x:v>
      </x:c>
      <x:c r="H715" t="str">
        <x:v>40-59</x:v>
      </x:c>
      <x:c r="I715" t="n">
        <x:v>2</x:v>
      </x:c>
      <x:c r="J715" t="str">
        <x:v>慢性腎病第三期</x:v>
      </x:c>
      <x:c r="K715"/>
      <x:c r="L715" t="n">
        <x:v>2</x:v>
      </x:c>
      <x:c r="M715" t="n">
        <x:v>4</x:v>
      </x:c>
      <x:c r="N715"/>
      <x:c r="O715" t="n">
        <x:v>4</x:v>
      </x:c>
      <x:c r="P715" t="n">
        <x:v>3</x:v>
      </x:c>
      <x:c r="Q715"/>
      <x:c r="R715" t="n">
        <x:v>4</x:v>
      </x:c>
      <x:c r="S715" t="n">
        <x:v>4</x:v>
      </x:c>
      <x:c r="T715" t="n">
        <x:v>15</x:v>
      </x:c>
      <x:c r="U715" t="n">
        <x:v>1</x:v>
      </x:c>
      <x:c r="V715" t="str">
        <x:v>主動發現病例多樣性，即便僅是慢性腎臟病第三期，亦能針對觀察點進行深入討論，並於週末值班問診結束後，即時回應並補充教學要點。</x:v>
      </x:c>
      <x:c r="W715"/>
      <x:c r="X715" t="str">
        <x:v>主治教師</x:v>
      </x:c>
      <x:c r="Y715" t="str">
        <x:v>下階段針對「時間失守」制定改進行動，並主動請教師複核。</x:v>
      </x:c>
      <x:c r="Z715" t="n">
        <x:v>5</x:v>
      </x:c>
      <x:c r="AA715" t="str">
        <x:v>2023-Q2</x:v>
      </x:c>
      <x:c r="AB715" t="str">
        <x:v>分鐘</x:v>
      </x:c>
      <x:c r="AC715" t="str">
        <x:v>天</x:v>
      </x:c>
    </x:row>
    <x:row r="716">
      <x:c r="A716" t="str">
        <x:v>心身醫學科</x:v>
      </x:c>
      <x:c r="B716" t="str">
        <x:v>FE0195</x:v>
      </x:c>
      <x:c r="C716" t="str">
        <x:v>SF033</x:v>
      </x:c>
      <x:c r="D716" t="str">
        <x:v>專科護理師學員計畫</x:v>
      </x:c>
      <x:c r="E716"/>
      <x:c r="F716" t="n">
        <x:v>3</x:v>
      </x:c>
      <x:c r="G716" t="n">
        <x:v>1</x:v>
      </x:c>
      <x:c r="H716" t="str">
        <x:v>80+</x:v>
      </x:c>
      <x:c r="I716" t="n">
        <x:v>2</x:v>
      </x:c>
      <x:c r="J716"/>
      <x:c r="K716" t="str">
        <x:v>急症初判與轉診時機</x:v>
      </x:c>
      <x:c r="L716" t="n">
        <x:v>3</x:v>
      </x:c>
      <x:c r="M716" t="n">
        <x:v>5</x:v>
      </x:c>
      <x:c r="N716" t="n">
        <x:v>4</x:v>
      </x:c>
      <x:c r="O716"/>
      <x:c r="P716" t="n">
        <x:v>4</x:v>
      </x:c>
      <x:c r="Q716" t="n">
        <x:v>5</x:v>
      </x:c>
      <x:c r="R716" t="n">
        <x:v>5</x:v>
      </x:c>
      <x:c r="S716" t="n">
        <x:v>6</x:v>
      </x:c>
      <x:c r="T716" t="n">
        <x:v>15</x:v>
      </x:c>
      <x:c r="U716" t="n">
        <x:v>5</x:v>
      </x:c>
      <x:c r="V716" t="str">
        <x:v>病例多樣且教學資源充裕，設備齊全的環境有助於深入討論臨床細節；教學過程中展現耐心，透過引導讓學員自主釐清思路，成效明顯。</x:v>
      </x:c>
      <x:c r="W716" t="str">
        <x:v>該員工在值班期間態度消極，全程面無表情，致使學員因畏懼而不敢開口提問。</x:v>
      </x:c>
      <x:c r="X716" t="str">
        <x:v>臨床教師</x:v>
      </x:c>
      <x:c r="Y716" t="str">
        <x:v>下階段針對「態度消極」制定改進行動，並主動請教師複核。</x:v>
      </x:c>
      <x:c r="Z716" t="n">
        <x:v>3</x:v>
      </x:c>
      <x:c r="AA716" t="str">
        <x:v>2022-Q1</x:v>
      </x:c>
      <x:c r="AB716" t="str">
        <x:v>分鐘</x:v>
      </x:c>
      <x:c r="AC716" t="str">
        <x:v>天</x:v>
      </x:c>
    </x:row>
    <x:row r="717">
      <x:c r="A717" t="str">
        <x:v>心身醫學科</x:v>
      </x:c>
      <x:c r="B717" t="str">
        <x:v>FE0196</x:v>
      </x:c>
      <x:c r="C717" t="str">
        <x:v>SF034</x:v>
      </x:c>
      <x:c r="D717" t="str">
        <x:v>專科護理師學員計畫</x:v>
      </x:c>
      <x:c r="E717" t="n">
        <x:v>2</x:v>
      </x:c>
      <x:c r="F717" t="n">
        <x:v>5</x:v>
      </x:c>
      <x:c r="G717" t="n">
        <x:v>1</x:v>
      </x:c>
      <x:c r="H717" t="str">
        <x:v>40-59</x:v>
      </x:c>
      <x:c r="I717" t="n">
        <x:v>2</x:v>
      </x:c>
      <x:c r="J717" t="str">
        <x:v>靜脈栓塞追蹤</x:v>
      </x:c>
      <x:c r="K717" t="str">
        <x:v>急症初判與轉診時機</x:v>
      </x:c>
      <x:c r="L717" t="n">
        <x:v>2</x:v>
      </x:c>
      <x:c r="M717" t="n">
        <x:v>3</x:v>
      </x:c>
      <x:c r="N717" t="n">
        <x:v>5</x:v>
      </x:c>
      <x:c r="O717"/>
      <x:c r="P717" t="n">
        <x:v>5</x:v>
      </x:c>
      <x:c r="Q717"/>
      <x:c r="R717"/>
      <x:c r="S717" t="n">
        <x:v>5</x:v>
      </x:c>
      <x:c r="T717" t="n">
        <x:v>5</x:v>
      </x:c>
      <x:c r="U717" t="n">
        <x:v>5</x:v>
      </x:c>
      <x:c r="V717" t="str">
        <x:v>該教師不僅耐心聆聽學員報告後才給予回應，且實驗室設備齊全，讓學員無需搶用練習器材，週末值班期間教學成效顯著。</x:v>
      </x:c>
      <x:c r="W717" t="str">
        <x:v>頻繁以情緒化語氣當眾批評令學員瑟縮，致教學效果打折，且評值表歸還延遲，目前仍在改進中。</x:v>
      </x:c>
      <x:c r="X717" t="str">
        <x:v>指導教師</x:v>
      </x:c>
      <x:c r="Y717" t="str">
        <x:v>下階段針對「情緒化批評」制定改進行動，並主動請教師複核。</x:v>
      </x:c>
      <x:c r="Z717" t="n">
        <x:v>4</x:v>
      </x:c>
      <x:c r="AA717" t="str">
        <x:v>2022-Q4</x:v>
      </x:c>
      <x:c r="AB717" t="str">
        <x:v>分鐘</x:v>
      </x:c>
      <x:c r="AC717" t="str">
        <x:v>天</x:v>
      </x:c>
    </x:row>
    <x:row r="718">
      <x:c r="A718" t="str">
        <x:v>心身醫學科</x:v>
      </x:c>
      <x:c r="B718" t="str">
        <x:v>FE0196</x:v>
      </x:c>
      <x:c r="C718" t="str">
        <x:v>SF034</x:v>
      </x:c>
      <x:c r="D718" t="str">
        <x:v>專科醫師在訓計畫</x:v>
      </x:c>
      <x:c r="E718"/>
      <x:c r="F718" t="n">
        <x:v>5</x:v>
      </x:c>
      <x:c r="G718" t="n">
        <x:v>1</x:v>
      </x:c>
      <x:c r="H718" t="str">
        <x:v>0-19</x:v>
      </x:c>
      <x:c r="I718" t="n">
        <x:v>2</x:v>
      </x:c>
      <x:c r="J718" t="str">
        <x:v>戒菸與戒酒諮詢</x:v>
      </x:c>
      <x:c r="K718" t="str">
        <x:v>用藥安全與交互作用</x:v>
      </x:c>
      <x:c r="L718" t="n">
        <x:v>1</x:v>
      </x:c>
      <x:c r="M718"/>
      <x:c r="N718" t="n">
        <x:v>4</x:v>
      </x:c>
      <x:c r="O718" t="n">
        <x:v>4</x:v>
      </x:c>
      <x:c r="P718" t="n">
        <x:v>5</x:v>
      </x:c>
      <x:c r="Q718" t="n">
        <x:v>4</x:v>
      </x:c>
      <x:c r="R718" t="n">
        <x:v>4</x:v>
      </x:c>
      <x:c r="S718" t="n">
        <x:v>3</x:v>
      </x:c>
      <x:c r="T718" t="n">
        <x:v>45</x:v>
      </x:c>
      <x:c r="U718" t="n">
        <x:v>3</x:v>
      </x:c>
      <x:c r="V718"/>
      <x:c r="W718" t="str">
        <x:v>由於人手不足導致教學進度延遲，藥物安全與交互作用須分兩次教學，且評值表收回後延遲數週才歸還，需持續觀察心身醫學科門診。</x:v>
      </x:c>
      <x:c r="X718" t="str">
        <x:v>指導教師</x:v>
      </x:c>
      <x:c r="Y718"/>
      <x:c r="Z718" t="n">
        <x:v>6</x:v>
      </x:c>
      <x:c r="AA718" t="str">
        <x:v>2022-Q4</x:v>
      </x:c>
      <x:c r="AB718" t="str">
        <x:v>分鐘</x:v>
      </x:c>
      <x:c r="AC718" t="str">
        <x:v>天</x:v>
      </x:c>
    </x:row>
    <x:row r="719">
      <x:c r="A719" t="str">
        <x:v>再生醫學科</x:v>
      </x:c>
      <x:c r="B719" t="str">
        <x:v>FE0197</x:v>
      </x:c>
      <x:c r="C719" t="str">
        <x:v>SF035</x:v>
      </x:c>
      <x:c r="D719" t="str">
        <x:v>專科護理師學員計畫</x:v>
      </x:c>
      <x:c r="E719"/>
      <x:c r="F719" t="n">
        <x:v>4</x:v>
      </x:c>
      <x:c r="G719" t="n">
        <x:v>2</x:v>
      </x:c>
      <x:c r="H719" t="str">
        <x:v>60-79</x:v>
      </x:c>
      <x:c r="I719" t="n">
        <x:v>1</x:v>
      </x:c>
      <x:c r="J719" t="str">
        <x:v>失眠與焦慮共病</x:v>
      </x:c>
      <x:c r="K719" t="str">
        <x:v>處置優先順序判斷</x:v>
      </x:c>
      <x:c r="L719" t="n">
        <x:v>3</x:v>
      </x:c>
      <x:c r="M719"/>
      <x:c r="N719" t="n">
        <x:v>5</x:v>
      </x:c>
      <x:c r="O719" t="n">
        <x:v>6</x:v>
      </x:c>
      <x:c r="P719" t="n">
        <x:v>5</x:v>
      </x:c>
      <x:c r="Q719" t="n">
        <x:v>5</x:v>
      </x:c>
      <x:c r="R719"/>
      <x:c r="S719" t="n">
        <x:v>6</x:v>
      </x:c>
      <x:c r="T719" t="n">
        <x:v>20</x:v>
      </x:c>
      <x:c r="U719" t="n">
        <x:v>2</x:v>
      </x:c>
      <x:c r="V719"/>
      <x:c r="W719"/>
      <x:c r="X719" t="str">
        <x:v>指導教師</x:v>
      </x:c>
      <x:c r="Y719" t="str">
        <x:v>下階段針對「人手不足」制定改進行動，並主動請教師複核。</x:v>
      </x:c>
      <x:c r="Z719" t="n">
        <x:v>6</x:v>
      </x:c>
      <x:c r="AA719" t="str">
        <x:v>2023-Q3</x:v>
      </x:c>
      <x:c r="AB719" t="str">
        <x:v>分鐘</x:v>
      </x:c>
      <x:c r="AC719" t="str">
        <x:v>天</x:v>
      </x:c>
    </x:row>
    <x:row r="720">
      <x:c r="A720" t="str">
        <x:v>再生醫學科</x:v>
      </x:c>
      <x:c r="B720" t="str">
        <x:v>FE0197</x:v>
      </x:c>
      <x:c r="C720" t="str">
        <x:v>SF035</x:v>
      </x:c>
      <x:c r="D720" t="str">
        <x:v>專科醫師在訓計畫</x:v>
      </x:c>
      <x:c r="E720" t="n">
        <x:v>5</x:v>
      </x:c>
      <x:c r="F720" t="n">
        <x:v>4</x:v>
      </x:c>
      <x:c r="G720" t="n">
        <x:v>1</x:v>
      </x:c>
      <x:c r="H720" t="str">
        <x:v>40-59</x:v>
      </x:c>
      <x:c r="I720" t="n">
        <x:v>2</x:v>
      </x:c>
      <x:c r="J720" t="str">
        <x:v>輕度頭部外傷（觀察）</x:v>
      </x:c>
      <x:c r="K720" t="str">
        <x:v>人文關懷與倫理敏感</x:v>
      </x:c>
      <x:c r="L720" t="n">
        <x:v>1</x:v>
      </x:c>
      <x:c r="M720"/>
      <x:c r="N720" t="n">
        <x:v>5</x:v>
      </x:c>
      <x:c r="O720"/>
      <x:c r="P720" t="n">
        <x:v>5</x:v>
      </x:c>
      <x:c r="Q720"/>
      <x:c r="R720" t="n">
        <x:v>6</x:v>
      </x:c>
      <x:c r="S720"/>
      <x:c r="T720" t="n">
        <x:v>1</x:v>
      </x:c>
      <x:c r="U720" t="n">
        <x:v>5</x:v>
      </x:c>
      <x:c r="V720" t="str">
        <x:v>在值班場景中，討論輕度頭部外傷觀察等病例多樣性時，始終嚴守倫理以確認病人隱私無虞。回饋具體且條理分明，既將罕見病例轉化為珍貴教學素材，亦逐點點出優缺。</x:v>
      </x:c>
      <x:c r="W720" t="str">
        <x:v>因值班場景人手不足致預留回饋時間遭犧牲，面對學員錯誤時態度消極冷淡且缺乏叮嚀，需持續觀察。</x:v>
      </x:c>
      <x:c r="X720" t="str">
        <x:v>指導教師</x:v>
      </x:c>
      <x:c r="Y720"/>
      <x:c r="Z720" t="n">
        <x:v>6</x:v>
      </x:c>
      <x:c r="AA720" t="str">
        <x:v>2023-Q3</x:v>
      </x:c>
      <x:c r="AB720" t="str">
        <x:v>分鐘</x:v>
      </x:c>
      <x:c r="AC720" t="str">
        <x:v>天</x:v>
      </x:c>
    </x:row>
    <x:row r="721">
      <x:c r="A721" t="str">
        <x:v>再生醫學科</x:v>
      </x:c>
      <x:c r="B721" t="str">
        <x:v>FE0197</x:v>
      </x:c>
      <x:c r="C721" t="str">
        <x:v>SF035</x:v>
      </x:c>
      <x:c r="D721" t="str">
        <x:v>實習醫學生訓練計畫</x:v>
      </x:c>
      <x:c r="E721" t="n">
        <x:v>1</x:v>
      </x:c>
      <x:c r="F721" t="n">
        <x:v>4</x:v>
      </x:c>
      <x:c r="G721" t="n">
        <x:v>1</x:v>
      </x:c>
      <x:c r="H721" t="str">
        <x:v>0-19</x:v>
      </x:c>
      <x:c r="I721" t="n">
        <x:v>1</x:v>
      </x:c>
      <x:c r="J721" t="str">
        <x:v>急性腸胃炎</x:v>
      </x:c>
      <x:c r="K721" t="str">
        <x:v>病歷記錄完整性</x:v>
      </x:c>
      <x:c r="L721"/>
      <x:c r="M721"/>
      <x:c r="N721" t="n">
        <x:v>5</x:v>
      </x:c>
      <x:c r="O721"/>
      <x:c r="P721"/>
      <x:c r="Q721" t="n">
        <x:v>6</x:v>
      </x:c>
      <x:c r="R721"/>
      <x:c r="S721" t="n">
        <x:v>5</x:v>
      </x:c>
      <x:c r="T721" t="n">
        <x:v>60</x:v>
      </x:c>
      <x:c r="U721" t="n">
        <x:v>1</x:v>
      </x:c>
      <x:c r="V721" t="str">
        <x:v>再生醫學科病患數量穩定且病例多樣，結合設備齊全的環境，能提供充足的練習素材，使學員能針對報告中具體的改進點進行實作，成效明顯。</x:v>
      </x:c>
      <x:c r="W721"/>
      <x:c r="X721" t="str">
        <x:v>臨床教師</x:v>
      </x:c>
      <x:c r="Y721" t="str">
        <x:v>下階段針對「設備短缺」制定改進行動，並主動請教師複核。</x:v>
      </x:c>
      <x:c r="Z721" t="n">
        <x:v>4</x:v>
      </x:c>
      <x:c r="AA721" t="str">
        <x:v>2023-Q3</x:v>
      </x:c>
      <x:c r="AB721" t="str">
        <x:v>分鐘</x:v>
      </x:c>
      <x:c r="AC721" t="str">
        <x:v>天</x:v>
      </x:c>
    </x:row>
    <x:row r="722">
      <x:c r="A722" t="str">
        <x:v>再生醫學科</x:v>
      </x:c>
      <x:c r="B722" t="str">
        <x:v>FE0197</x:v>
      </x:c>
      <x:c r="C722" t="str">
        <x:v>SF035</x:v>
      </x:c>
      <x:c r="D722" t="str">
        <x:v>實習醫學生訓練計畫</x:v>
      </x:c>
      <x:c r="E722"/>
      <x:c r="F722" t="n">
        <x:v>4</x:v>
      </x:c>
      <x:c r="G722" t="n">
        <x:v>1</x:v>
      </x:c>
      <x:c r="H722" t="str">
        <x:v>40-59</x:v>
      </x:c>
      <x:c r="I722" t="n">
        <x:v>2</x:v>
      </x:c>
      <x:c r="J722" t="str">
        <x:v>失眠與焦慮共病</x:v>
      </x:c>
      <x:c r="K722" t="str">
        <x:v>無菌操作與術後照護</x:v>
      </x:c>
      <x:c r="L722" t="n">
        <x:v>2</x:v>
      </x:c>
      <x:c r="M722" t="n">
        <x:v>5</x:v>
      </x:c>
      <x:c r="N722" t="n">
        <x:v>6</x:v>
      </x:c>
      <x:c r="O722" t="n">
        <x:v>6</x:v>
      </x:c>
      <x:c r="P722" t="n">
        <x:v>6</x:v>
      </x:c>
      <x:c r="Q722" t="n">
        <x:v>5</x:v>
      </x:c>
      <x:c r="R722" t="n">
        <x:v>6</x:v>
      </x:c>
      <x:c r="S722" t="n">
        <x:v>5</x:v>
      </x:c>
      <x:c r="T722" t="n">
        <x:v>45</x:v>
      </x:c>
      <x:c r="U722" t="n">
        <x:v>7</x:v>
      </x:c>
      <x:c r="V722" t="str">
        <x:v>該生以誠信態度透明負責地處理同意書，展現良好的倫理素養，並能利用病例多樣且數量穩定的環境積極練習，值得肯定。</x:v>
      </x:c>
      <x:c r="W722" t="str">
        <x:v>其情緒化語氣與當眾批評令學員瑟縮，導致教學效果打折；又因對無菌操作與術後照護環節缺乏興趣，致使午間查房現場氣氛僵硬。</x:v>
      </x:c>
      <x:c r="X722" t="str">
        <x:v>主治教師</x:v>
      </x:c>
      <x:c r="Y722" t="str">
        <x:v>下階段針對「情緒化批評」制定改進行動，並主動請教師複核。</x:v>
      </x:c>
      <x:c r="Z722"/>
      <x:c r="AA722" t="str">
        <x:v>2023-Q3</x:v>
      </x:c>
      <x:c r="AB722" t="str">
        <x:v>分鐘</x:v>
      </x:c>
      <x:c r="AC722" t="str">
        <x:v>天</x:v>
      </x:c>
    </x:row>
    <x:row r="723">
      <x:c r="A723" t="str">
        <x:v>再生醫學科</x:v>
      </x:c>
      <x:c r="B723" t="str">
        <x:v>FE0197</x:v>
      </x:c>
      <x:c r="C723" t="str">
        <x:v>SF035</x:v>
      </x:c>
      <x:c r="D723" t="str">
        <x:v>專科護理師學員計畫</x:v>
      </x:c>
      <x:c r="E723" t="n">
        <x:v>2</x:v>
      </x:c>
      <x:c r="F723" t="n">
        <x:v>4</x:v>
      </x:c>
      <x:c r="G723" t="n">
        <x:v>1</x:v>
      </x:c>
      <x:c r="H723" t="str">
        <x:v>80+</x:v>
      </x:c>
      <x:c r="I723" t="n">
        <x:v>2</x:v>
      </x:c>
      <x:c r="J723"/>
      <x:c r="K723" t="str">
        <x:v>人文關懷與倫理敏感</x:v>
      </x:c>
      <x:c r="L723" t="n">
        <x:v>1</x:v>
      </x:c>
      <x:c r="M723" t="n">
        <x:v>6</x:v>
      </x:c>
      <x:c r="N723" t="n">
        <x:v>6</x:v>
      </x:c>
      <x:c r="O723"/>
      <x:c r="P723" t="n">
        <x:v>6</x:v>
      </x:c>
      <x:c r="Q723" t="n">
        <x:v>5</x:v>
      </x:c>
      <x:c r="R723" t="n">
        <x:v>5</x:v>
      </x:c>
      <x:c r="S723" t="n">
        <x:v>6</x:v>
      </x:c>
      <x:c r="T723" t="n">
        <x:v>2</x:v>
      </x:c>
      <x:c r="U723" t="n">
        <x:v>3</x:v>
      </x:c>
      <x:c r="V723" t="str">
        <x:v>在午間查房中，展現出不厭其煩重複示範且語氣平和的耐心，並主動撥出時間複盤學員表現，以身作則示範溝通技巧，展現典範精神。</x:v>
      </x:c>
      <x:c r="W723"/>
      <x:c r="X723" t="str">
        <x:v>主治教師</x:v>
      </x:c>
      <x:c r="Y723" t="str">
        <x:v>下階段針對「時間失守」制定改進行動，並主動請教師複核。</x:v>
      </x:c>
      <x:c r="Z723"/>
      <x:c r="AA723" t="str">
        <x:v>2023-Q3</x:v>
      </x:c>
      <x:c r="AB723" t="str">
        <x:v>分鐘</x:v>
      </x:c>
      <x:c r="AC723" t="str">
        <x:v>天</x:v>
      </x:c>
    </x:row>
    <x:row r="724">
      <x:c r="A724" t="str">
        <x:v>再生醫學科</x:v>
      </x:c>
      <x:c r="B724" t="str">
        <x:v>FE0198</x:v>
      </x:c>
      <x:c r="C724" t="str">
        <x:v>SF036</x:v>
      </x:c>
      <x:c r="D724" t="str">
        <x:v>實習醫學生訓練計畫</x:v>
      </x:c>
      <x:c r="E724" t="n">
        <x:v>1</x:v>
      </x:c>
      <x:c r="F724" t="n">
        <x:v>2</x:v>
      </x:c>
      <x:c r="G724" t="n">
        <x:v>2</x:v>
      </x:c>
      <x:c r="H724" t="str">
        <x:v>80+</x:v>
      </x:c>
      <x:c r="I724" t="n">
        <x:v>1</x:v>
      </x:c>
      <x:c r="J724" t="str">
        <x:v>老人多重用藥評估</x:v>
      </x:c>
      <x:c r="K724" t="str">
        <x:v>處置優先順序判斷</x:v>
      </x:c>
      <x:c r="L724" t="n">
        <x:v>2</x:v>
      </x:c>
      <x:c r="M724" t="n">
        <x:v>4</x:v>
      </x:c>
      <x:c r="N724" t="n">
        <x:v>4</x:v>
      </x:c>
      <x:c r="O724" t="n">
        <x:v>5</x:v>
      </x:c>
      <x:c r="P724" t="n">
        <x:v>5</x:v>
      </x:c>
      <x:c r="Q724"/>
      <x:c r="R724"/>
      <x:c r="S724" t="n">
        <x:v>6</x:v>
      </x:c>
      <x:c r="T724" t="n">
        <x:v>20</x:v>
      </x:c>
      <x:c r="U724" t="n">
        <x:v>5</x:v>
      </x:c>
      <x:c r="V724" t="str">
        <x:v>該學員展現高度主動性，即時回應練習紀錄並補充資料；其以身作則的準時典範與耐心講解多重用藥評估的淺顯例子，值得肯定。</x:v>
      </x:c>
      <x:c r="W724"/>
      <x:c r="X724" t="str">
        <x:v>主治教師</x:v>
      </x:c>
      <x:c r="Y724" t="str">
        <x:v>下階段針對「設備短缺」制定改進行動，並主動請教師複核。</x:v>
      </x:c>
      <x:c r="Z724"/>
      <x:c r="AA724" t="str">
        <x:v>2022-Q4</x:v>
      </x:c>
      <x:c r="AB724" t="str">
        <x:v>分鐘</x:v>
      </x:c>
      <x:c r="AC724" t="str">
        <x:v>天</x:v>
      </x:c>
    </x:row>
    <x:row r="725">
      <x:c r="A725" t="str">
        <x:v>再生醫學科</x:v>
      </x:c>
      <x:c r="B725" t="str">
        <x:v>FE0198</x:v>
      </x:c>
      <x:c r="C725" t="str">
        <x:v>SF036</x:v>
      </x:c>
      <x:c r="D725" t="str">
        <x:v>專科護理師學員計畫</x:v>
      </x:c>
      <x:c r="E725" t="n">
        <x:v>2</x:v>
      </x:c>
      <x:c r="F725" t="n">
        <x:v>2</x:v>
      </x:c>
      <x:c r="G725" t="n">
        <x:v>2</x:v>
      </x:c>
      <x:c r="H725" t="str">
        <x:v>80+</x:v>
      </x:c>
      <x:c r="I725" t="n">
        <x:v>2</x:v>
      </x:c>
      <x:c r="J725"/>
      <x:c r="K725"/>
      <x:c r="L725" t="n">
        <x:v>3</x:v>
      </x:c>
      <x:c r="M725" t="n">
        <x:v>6</x:v>
      </x:c>
      <x:c r="N725" t="n">
        <x:v>6</x:v>
      </x:c>
      <x:c r="O725" t="n">
        <x:v>5</x:v>
      </x:c>
      <x:c r="P725"/>
      <x:c r="Q725" t="n">
        <x:v>4</x:v>
      </x:c>
      <x:c r="R725" t="n">
        <x:v>6</x:v>
      </x:c>
      <x:c r="S725" t="n">
        <x:v>6</x:v>
      </x:c>
      <x:c r="T725" t="n">
        <x:v>30</x:v>
      </x:c>
      <x:c r="U725" t="n">
        <x:v>3</x:v>
      </x:c>
      <x:c r="V725" t="str">
        <x:v>主動展現典範風範，透過蹲下溝通與即時回饋強化教學成效，並藉穩定且病例多樣之再生醫學科臨床情境，深入剖析觀察重點。</x:v>
      </x:c>
      <x:c r="W725" t="str">
        <x:v>該教師在門診時段表現消極，不僅早退導致報告未評完，面對提問亦常以自己查敷衍，態度漠不關心。</x:v>
      </x:c>
      <x:c r="X725" t="str">
        <x:v>主治教師</x:v>
      </x:c>
      <x:c r="Y725" t="str">
        <x:v>下階段針對「時間失守」制定改進行動，並主動請教師複核。</x:v>
      </x:c>
      <x:c r="Z725" t="n">
        <x:v>5</x:v>
      </x:c>
      <x:c r="AA725" t="str">
        <x:v>2022-Q4</x:v>
      </x:c>
      <x:c r="AB725" t="str">
        <x:v>分鐘</x:v>
      </x:c>
      <x:c r="AC725" t="str">
        <x:v>天</x:v>
      </x:c>
    </x:row>
    <x:row r="726">
      <x:c r="A726" t="str">
        <x:v>再生醫學科</x:v>
      </x:c>
      <x:c r="B726" t="str">
        <x:v>FE0199</x:v>
      </x:c>
      <x:c r="C726" t="str">
        <x:v>SF037</x:v>
      </x:c>
      <x:c r="D726" t="str">
        <x:v>專科護理師學員計畫</x:v>
      </x:c>
      <x:c r="E726" t="n">
        <x:v>2</x:v>
      </x:c>
      <x:c r="F726" t="n">
        <x:v>5</x:v>
      </x:c>
      <x:c r="G726" t="n">
        <x:v>1</x:v>
      </x:c>
      <x:c r="H726" t="str">
        <x:v>20-39</x:v>
      </x:c>
      <x:c r="I726" t="n">
        <x:v>2</x:v>
      </x:c>
      <x:c r="J726" t="str">
        <x:v>產前檢查常規</x:v>
      </x:c>
      <x:c r="K726"/>
      <x:c r="L726" t="n">
        <x:v>1</x:v>
      </x:c>
      <x:c r="M726" t="n">
        <x:v>5</x:v>
      </x:c>
      <x:c r="N726" t="n">
        <x:v>4</x:v>
      </x:c>
      <x:c r="O726" t="n">
        <x:v>5</x:v>
      </x:c>
      <x:c r="P726" t="n">
        <x:v>4</x:v>
      </x:c>
      <x:c r="Q726" t="n">
        <x:v>4</x:v>
      </x:c>
      <x:c r="R726" t="n">
        <x:v>5</x:v>
      </x:c>
      <x:c r="S726" t="n">
        <x:v>5</x:v>
      </x:c>
      <x:c r="T726" t="n">
        <x:v>1</x:v>
      </x:c>
      <x:c r="U726" t="n">
        <x:v>5</x:v>
      </x:c>
      <x:c r="V726" t="str">
        <x:v>該評語強調其主動性，常於操作結束當場回顧，且設備齊全、練習素材充足，確保每位學員都能實際上手。</x:v>
      </x:c>
      <x:c r="W726" t="str">
        <x:v>由於設備短缺導致一半學員只能旁觀，且團隊內推諉成風，影響教學協作，目前仍在改進中。</x:v>
      </x:c>
      <x:c r="X726" t="str">
        <x:v>主治教師</x:v>
      </x:c>
      <x:c r="Y726" t="str">
        <x:v>下階段針對「設備短缺」制定改進行動，並主動請教師複核。</x:v>
      </x:c>
      <x:c r="Z726" t="n">
        <x:v>4</x:v>
      </x:c>
      <x:c r="AA726" t="str">
        <x:v>2022-Q4</x:v>
      </x:c>
      <x:c r="AB726" t="str">
        <x:v>分鐘</x:v>
      </x:c>
      <x:c r="AC726" t="str">
        <x:v>天</x:v>
      </x:c>
    </x:row>
    <x:row r="727">
      <x:c r="A727" t="str">
        <x:v>再生醫學科</x:v>
      </x:c>
      <x:c r="B727" t="str">
        <x:v>FE0199</x:v>
      </x:c>
      <x:c r="C727" t="str">
        <x:v>SF037</x:v>
      </x:c>
      <x:c r="D727" t="str">
        <x:v>住院醫師訓練計畫</x:v>
      </x:c>
      <x:c r="E727" t="n">
        <x:v>7</x:v>
      </x:c>
      <x:c r="F727" t="n">
        <x:v>5</x:v>
      </x:c>
      <x:c r="G727" t="n">
        <x:v>1</x:v>
      </x:c>
      <x:c r="H727" t="str">
        <x:v>20-39</x:v>
      </x:c>
      <x:c r="I727" t="n">
        <x:v>1</x:v>
      </x:c>
      <x:c r="J727"/>
      <x:c r="K727"/>
      <x:c r="L727" t="n">
        <x:v>2</x:v>
      </x:c>
      <x:c r="M727"/>
      <x:c r="N727" t="n">
        <x:v>5</x:v>
      </x:c>
      <x:c r="O727" t="n">
        <x:v>3</x:v>
      </x:c>
      <x:c r="P727" t="n">
        <x:v>4</x:v>
      </x:c>
      <x:c r="Q727"/>
      <x:c r="R727"/>
      <x:c r="S727" t="n">
        <x:v>4</x:v>
      </x:c>
      <x:c r="T727" t="n">
        <x:v>10</x:v>
      </x:c>
      <x:c r="U727" t="n">
        <x:v>7</x:v>
      </x:c>
      <x:c r="V727" t="str">
        <x:v>能主動提供報告改進建議，且在進行蕁麻疹案例教學前，始終秉持尊重病人意願與去識別化的倫理原則，值得肯定。</x:v>
      </x:c>
      <x:c r="W727" t="str">
        <x:v>床旁教學過於草率且消極，加上設備短缺導致半數學員僅能旁觀，目前仍於再生醫學科門診持續改進中。</x:v>
      </x:c>
      <x:c r="X727" t="str">
        <x:v>指導教師</x:v>
      </x:c>
      <x:c r="Y727"/>
      <x:c r="Z727" t="n">
        <x:v>5</x:v>
      </x:c>
      <x:c r="AA727" t="str">
        <x:v>2022-Q4</x:v>
      </x:c>
      <x:c r="AB727" t="str">
        <x:v>分鐘</x:v>
      </x:c>
      <x:c r="AC727" t="str">
        <x:v>天</x:v>
      </x:c>
    </x:row>
    <x:row r="728">
      <x:c r="A728" t="str">
        <x:v>再生醫學科</x:v>
      </x:c>
      <x:c r="B728" t="str">
        <x:v>FE0199</x:v>
      </x:c>
      <x:c r="C728" t="str">
        <x:v>SF037</x:v>
      </x:c>
      <x:c r="D728" t="str">
        <x:v>實習醫學生訓練計畫</x:v>
      </x:c>
      <x:c r="E728" t="n">
        <x:v>1</x:v>
      </x:c>
      <x:c r="F728" t="n">
        <x:v>5</x:v>
      </x:c>
      <x:c r="G728" t="n">
        <x:v>2</x:v>
      </x:c>
      <x:c r="H728" t="str">
        <x:v>80+</x:v>
      </x:c>
      <x:c r="I728" t="n">
        <x:v>2</x:v>
      </x:c>
      <x:c r="J728" t="str">
        <x:v>憂鬱情緒評估</x:v>
      </x:c>
      <x:c r="K728" t="str">
        <x:v>病史詢問與理學檢查</x:v>
      </x:c>
      <x:c r="L728"/>
      <x:c r="M728" t="n">
        <x:v>4</x:v>
      </x:c>
      <x:c r="N728" t="n">
        <x:v>4</x:v>
      </x:c>
      <x:c r="O728" t="n">
        <x:v>4</x:v>
      </x:c>
      <x:c r="P728" t="n">
        <x:v>4</x:v>
      </x:c>
      <x:c r="Q728" t="n">
        <x:v>5</x:v>
      </x:c>
      <x:c r="R728" t="n">
        <x:v>5</x:v>
      </x:c>
      <x:c r="S728"/>
      <x:c r="T728" t="n">
        <x:v>30</x:v>
      </x:c>
      <x:c r="U728" t="n">
        <x:v>1</x:v>
      </x:c>
      <x:c r="V728" t="str">
        <x:v>在病史詢問與理學檢查環節，其教學表現具備典範作用，能以言傳身教示範如何精準詢問關鍵病史。其建議內容具備高度可執行性，使學員能明確掌握後續行動，成效極其具體。</x:v>
      </x:c>
      <x:c r="W728"/>
      <x:c r="X728" t="str">
        <x:v>指導教師</x:v>
      </x:c>
      <x:c r="Y728"/>
      <x:c r="Z728" t="n">
        <x:v>4</x:v>
      </x:c>
      <x:c r="AA728" t="str">
        <x:v>2022-Q4</x:v>
      </x:c>
      <x:c r="AB728" t="str">
        <x:v>分鐘</x:v>
      </x:c>
      <x:c r="AC728" t="str">
        <x:v>天</x:v>
      </x:c>
    </x:row>
    <x:row r="729">
      <x:c r="A729" t="str">
        <x:v>再生醫學科</x:v>
      </x:c>
      <x:c r="B729" t="str">
        <x:v>FE0200</x:v>
      </x:c>
      <x:c r="C729" t="str">
        <x:v>SF038</x:v>
      </x:c>
      <x:c r="D729" t="str">
        <x:v>一般臨床訓練</x:v>
      </x:c>
      <x:c r="E729" t="n">
        <x:v>2</x:v>
      </x:c>
      <x:c r="F729" t="n">
        <x:v>1</x:v>
      </x:c>
      <x:c r="G729" t="n">
        <x:v>1</x:v>
      </x:c>
      <x:c r="H729" t="str">
        <x:v>60-79</x:v>
      </x:c>
      <x:c r="I729" t="n">
        <x:v>1</x:v>
      </x:c>
      <x:c r="J729" t="str">
        <x:v>戒菸與戒酒諮詢</x:v>
      </x:c>
      <x:c r="K729" t="str">
        <x:v>時間管理與分工</x:v>
      </x:c>
      <x:c r="L729" t="n">
        <x:v>3</x:v>
      </x:c>
      <x:c r="M729" t="n">
        <x:v>4</x:v>
      </x:c>
      <x:c r="N729"/>
      <x:c r="O729" t="n">
        <x:v>4</x:v>
      </x:c>
      <x:c r="P729" t="n">
        <x:v>5</x:v>
      </x:c>
      <x:c r="Q729" t="n">
        <x:v>4</x:v>
      </x:c>
      <x:c r="R729"/>
      <x:c r="S729" t="n">
        <x:v>5</x:v>
      </x:c>
      <x:c r="T729" t="n">
        <x:v>15</x:v>
      </x:c>
      <x:c r="U729" t="n">
        <x:v>2</x:v>
      </x:c>
      <x:c r="V729" t="str">
        <x:v>該生秉持倫理原則堅持尊重病人拒絕權，並透過展現病例多樣性累積豐富臨床經驗。其以淺顯例子耐心講解戒菸與戒酒諮詢，促使學員筆記詳實且成效明顯。</x:v>
      </x:c>
      <x:c r="W729" t="str">
        <x:v>面對責任時習慣推諉並消極處理教學歸屬爭議，對學員錯誤亦冷淡放過缺乏叮嚀，目前仍在改進時間管理與分工操作。</x:v>
      </x:c>
      <x:c r="X729" t="str">
        <x:v>臨床教師</x:v>
      </x:c>
      <x:c r="Y729" t="str">
        <x:v>下階段針對「團隊消極」制定改進行動，並主動請教師複核。</x:v>
      </x:c>
      <x:c r="Z729" t="n">
        <x:v>5</x:v>
      </x:c>
      <x:c r="AA729" t="str">
        <x:v>2023-Q2</x:v>
      </x:c>
      <x:c r="AB729" t="str">
        <x:v>分鐘</x:v>
      </x:c>
      <x:c r="AC729" t="str">
        <x:v>天</x:v>
      </x:c>
    </x:row>
    <x:row r="730">
      <x:c r="A730" t="str">
        <x:v>再生醫學科</x:v>
      </x:c>
      <x:c r="B730" t="str">
        <x:v>FE0200</x:v>
      </x:c>
      <x:c r="C730" t="str">
        <x:v>SF038</x:v>
      </x:c>
      <x:c r="D730" t="str">
        <x:v>專科護理師學員計畫</x:v>
      </x:c>
      <x:c r="E730" t="n">
        <x:v>2</x:v>
      </x:c>
      <x:c r="F730" t="n">
        <x:v>1</x:v>
      </x:c>
      <x:c r="G730" t="n">
        <x:v>1</x:v>
      </x:c>
      <x:c r="H730" t="str">
        <x:v>60-79</x:v>
      </x:c>
      <x:c r="I730" t="n">
        <x:v>1</x:v>
      </x:c>
      <x:c r="J730" t="str">
        <x:v>急性腸胃炎</x:v>
      </x:c>
      <x:c r="K730" t="str">
        <x:v>無菌操作與術後照護</x:v>
      </x:c>
      <x:c r="L730"/>
      <x:c r="M730" t="n">
        <x:v>5</x:v>
      </x:c>
      <x:c r="N730" t="n">
        <x:v>5</x:v>
      </x:c>
      <x:c r="O730"/>
      <x:c r="P730" t="n">
        <x:v>4</x:v>
      </x:c>
      <x:c r="Q730"/>
      <x:c r="R730" t="n">
        <x:v>5</x:v>
      </x:c>
      <x:c r="S730"/>
      <x:c r="T730" t="n">
        <x:v>15</x:v>
      </x:c>
      <x:c r="U730" t="n">
        <x:v>3</x:v>
      </x:c>
      <x:c r="V730"/>
      <x:c r="W730" t="str">
        <x:v>由於設備短缺，示範改為觀看影片；此外回饋遲遲不來，導致學員在錯誤做法上重複出錯，且週末值班狀況尚未穩定。</x:v>
      </x:c>
      <x:c r="X730" t="str">
        <x:v>主治教師</x:v>
      </x:c>
      <x:c r="Y730"/>
      <x:c r="Z730"/>
      <x:c r="AA730" t="str">
        <x:v>2023-Q2</x:v>
      </x:c>
      <x:c r="AB730" t="str">
        <x:v>分鐘</x:v>
      </x:c>
      <x:c r="AC730" t="str">
        <x:v>天</x:v>
      </x:c>
    </x:row>
    <x:row r="731">
      <x:c r="A731" t="str">
        <x:v>再生醫學科</x:v>
      </x:c>
      <x:c r="B731" t="str">
        <x:v>FE0200</x:v>
      </x:c>
      <x:c r="C731" t="str">
        <x:v>SF038</x:v>
      </x:c>
      <x:c r="D731" t="str">
        <x:v>專科護理師學員計畫</x:v>
      </x:c>
      <x:c r="E731" t="n">
        <x:v>2</x:v>
      </x:c>
      <x:c r="F731" t="n">
        <x:v>1</x:v>
      </x:c>
      <x:c r="G731" t="n">
        <x:v>2</x:v>
      </x:c>
      <x:c r="H731" t="str">
        <x:v>40-59</x:v>
      </x:c>
      <x:c r="I731" t="n">
        <x:v>2</x:v>
      </x:c>
      <x:c r="J731" t="str">
        <x:v>跌倒後功能評估</x:v>
      </x:c>
      <x:c r="K731" t="str">
        <x:v>處置優先順序判斷</x:v>
      </x:c>
      <x:c r="L731" t="n">
        <x:v>2</x:v>
      </x:c>
      <x:c r="M731" t="n">
        <x:v>6</x:v>
      </x:c>
      <x:c r="N731" t="n">
        <x:v>6</x:v>
      </x:c>
      <x:c r="O731" t="n">
        <x:v>5</x:v>
      </x:c>
      <x:c r="P731" t="n">
        <x:v>3</x:v>
      </x:c>
      <x:c r="Q731"/>
      <x:c r="R731" t="n">
        <x:v>5</x:v>
      </x:c>
      <x:c r="S731" t="n">
        <x:v>5</x:v>
      </x:c>
      <x:c r="T731" t="n">
        <x:v>1</x:v>
      </x:c>
      <x:c r="U731" t="n">
        <x:v>7</x:v>
      </x:c>
      <x:c r="V731" t="str">
        <x:v>建議內容具體且具可執行性，能讓學員明確掌握後續行動；此外，能主動撥出時間進行表現複盤，無需等待學員詢問，使進步成效清晰可見。</x:v>
      </x:c>
      <x:c r="W731" t="str">
        <x:v>對處置優先順序判斷的評論過於模糊抽象，導致越問越不知所云，且整體表現尚未穩定（午間查房）。</x:v>
      </x:c>
      <x:c r="X731" t="str">
        <x:v>主治教師</x:v>
      </x:c>
      <x:c r="Y731" t="str">
        <x:v>下階段針對「模糊回饋」制定改進行動，並主動請教師複核。</x:v>
      </x:c>
      <x:c r="Z731" t="n">
        <x:v>4</x:v>
      </x:c>
      <x:c r="AA731" t="str">
        <x:v>2023-Q2</x:v>
      </x:c>
      <x:c r="AB731" t="str">
        <x:v>分鐘</x:v>
      </x:c>
      <x:c r="AC731" t="str">
        <x:v>天</x:v>
      </x:c>
    </x:row>
    <x:row r="732">
      <x:c r="A732" t="str">
        <x:v>再生醫學科</x:v>
      </x:c>
      <x:c r="B732" t="str">
        <x:v>FE0200</x:v>
      </x:c>
      <x:c r="C732" t="str">
        <x:v>SF038</x:v>
      </x:c>
      <x:c r="D732" t="str">
        <x:v>專科護理師學員計畫</x:v>
      </x:c>
      <x:c r="E732" t="n">
        <x:v>2</x:v>
      </x:c>
      <x:c r="F732" t="n">
        <x:v>1</x:v>
      </x:c>
      <x:c r="G732" t="n">
        <x:v>1</x:v>
      </x:c>
      <x:c r="H732" t="str">
        <x:v>80+</x:v>
      </x:c>
      <x:c r="I732" t="n">
        <x:v>1</x:v>
      </x:c>
      <x:c r="J732" t="str">
        <x:v>貧血原因待查</x:v>
      </x:c>
      <x:c r="K732"/>
      <x:c r="L732" t="n">
        <x:v>2</x:v>
      </x:c>
      <x:c r="M732" t="n">
        <x:v>6</x:v>
      </x:c>
      <x:c r="N732" t="n">
        <x:v>5</x:v>
      </x:c>
      <x:c r="O732" t="n">
        <x:v>4</x:v>
      </x:c>
      <x:c r="P732" t="n">
        <x:v>4</x:v>
      </x:c>
      <x:c r="Q732"/>
      <x:c r="R732" t="n">
        <x:v>4</x:v>
      </x:c>
      <x:c r="S732"/>
      <x:c r="T732" t="n">
        <x:v>15</x:v>
      </x:c>
      <x:c r="U732" t="n">
        <x:v>3</x:v>
      </x:c>
      <x:c r="V732" t="str">
        <x:v>能主動於當場點出三處改進點並引導學員即時修正，建議具體且具執行力，使學員能明確掌握後續行動；此外，常於閒談中融入醫德教育並言傳身教，成效於再生醫學科門診明顯。</x:v>
      </x:c>
      <x:c r="W732"/>
      <x:c r="X732" t="str">
        <x:v>指導教師</x:v>
      </x:c>
      <x:c r="Y732" t="str">
        <x:v>下階段針對「設備短缺」制定改進行動，並主動請教師複核。</x:v>
      </x:c>
      <x:c r="Z732" t="n">
        <x:v>4</x:v>
      </x:c>
      <x:c r="AA732" t="str">
        <x:v>2023-Q2</x:v>
      </x:c>
      <x:c r="AB732" t="str">
        <x:v>分鐘</x:v>
      </x:c>
      <x:c r="AC732" t="str">
        <x:v>天</x:v>
      </x:c>
    </x:row>
    <x:row r="733">
      <x:c r="A733" t="str">
        <x:v>再生醫學科</x:v>
      </x:c>
      <x:c r="B733" t="str">
        <x:v>FE0201</x:v>
      </x:c>
      <x:c r="C733" t="str">
        <x:v>SF039</x:v>
      </x:c>
      <x:c r="D733" t="str">
        <x:v>專科護理師學員計畫</x:v>
      </x:c>
      <x:c r="E733" t="n">
        <x:v>2</x:v>
      </x:c>
      <x:c r="F733" t="n">
        <x:v>2</x:v>
      </x:c>
      <x:c r="G733" t="n">
        <x:v>1</x:v>
      </x:c>
      <x:c r="H733" t="str">
        <x:v>0-19</x:v>
      </x:c>
      <x:c r="I733" t="n">
        <x:v>2</x:v>
      </x:c>
      <x:c r="J733" t="str">
        <x:v>甲狀腺結節追蹤</x:v>
      </x:c>
      <x:c r="K733" t="str">
        <x:v>急症初判與轉診時機</x:v>
      </x:c>
      <x:c r="L733" t="n">
        <x:v>1</x:v>
      </x:c>
      <x:c r="M733" t="n">
        <x:v>4</x:v>
      </x:c>
      <x:c r="N733" t="n">
        <x:v>5</x:v>
      </x:c>
      <x:c r="O733" t="n">
        <x:v>6</x:v>
      </x:c>
      <x:c r="P733" t="n">
        <x:v>5</x:v>
      </x:c>
      <x:c r="Q733" t="n">
        <x:v>4</x:v>
      </x:c>
      <x:c r="R733"/>
      <x:c r="S733"/>
      <x:c r="T733" t="n">
        <x:v>30</x:v>
      </x:c>
      <x:c r="U733" t="n">
        <x:v>7</x:v>
      </x:c>
      <x:c r="V733" t="str">
        <x:v>秉持倫理原則，尊重病人自主權，展現正直價值；查房時展現高度耐心，循序引導學員掌握病史與規劃。</x:v>
      </x:c>
      <x:c r="W733" t="str">
        <x:v>由於再生醫學科人手不足，教師只能精簡教學，導致急症初判與轉診時機環節尚未穩定。</x:v>
      </x:c>
      <x:c r="X733" t="str">
        <x:v>臨床教師</x:v>
      </x:c>
      <x:c r="Y733" t="str">
        <x:v>下階段針對「人手不足」制定改進行動，並主動請教師複核。</x:v>
      </x:c>
      <x:c r="Z733" t="n">
        <x:v>5</x:v>
      </x:c>
      <x:c r="AA733" t="str">
        <x:v>2024-Q4</x:v>
      </x:c>
      <x:c r="AB733" t="str">
        <x:v>分鐘</x:v>
      </x:c>
      <x:c r="AC733" t="str">
        <x:v>天</x:v>
      </x:c>
    </x:row>
    <x:row r="734">
      <x:c r="A734" t="str">
        <x:v>再生醫學科</x:v>
      </x:c>
      <x:c r="B734" t="str">
        <x:v>FE0201</x:v>
      </x:c>
      <x:c r="C734" t="str">
        <x:v>SF039</x:v>
      </x:c>
      <x:c r="D734" t="str">
        <x:v>專科醫師在訓計畫</x:v>
      </x:c>
      <x:c r="E734" t="n">
        <x:v>5</x:v>
      </x:c>
      <x:c r="F734" t="n">
        <x:v>2</x:v>
      </x:c>
      <x:c r="G734" t="n">
        <x:v>2</x:v>
      </x:c>
      <x:c r="H734" t="str">
        <x:v>0-19</x:v>
      </x:c>
      <x:c r="I734" t="n">
        <x:v>1</x:v>
      </x:c>
      <x:c r="J734" t="str">
        <x:v>營養不良介入</x:v>
      </x:c>
      <x:c r="K734" t="str">
        <x:v>無菌操作與術後照護</x:v>
      </x:c>
      <x:c r="L734" t="n">
        <x:v>2</x:v>
      </x:c>
      <x:c r="M734" t="n">
        <x:v>5</x:v>
      </x:c>
      <x:c r="N734" t="n">
        <x:v>4</x:v>
      </x:c>
      <x:c r="O734" t="n">
        <x:v>6</x:v>
      </x:c>
      <x:c r="P734" t="n">
        <x:v>6</x:v>
      </x:c>
      <x:c r="Q734" t="n">
        <x:v>6</x:v>
      </x:c>
      <x:c r="R734" t="n">
        <x:v>4</x:v>
      </x:c>
      <x:c r="S734" t="n">
        <x:v>6</x:v>
      </x:c>
      <x:c r="T734" t="n">
        <x:v>20</x:v>
      </x:c>
      <x:c r="U734" t="n">
        <x:v>5</x:v>
      </x:c>
      <x:c r="V734" t="str">
        <x:v>病例多樣且具體，確保學員具備充足手感；透過明確指示查房各步驟，使學員能即刻於病房實踐。</x:v>
      </x:c>
      <x:c r="W734" t="str">
        <x:v>查房時常有遲到現象，導致教學時間受損，目前正針對午間查房進行改進。</x:v>
      </x:c>
      <x:c r="X734" t="str">
        <x:v>臨床教師</x:v>
      </x:c>
      <x:c r="Y734" t="str">
        <x:v>下階段針對「時間失守」制定改進行動，並主動請教師複核。</x:v>
      </x:c>
      <x:c r="Z734" t="n">
        <x:v>6</x:v>
      </x:c>
      <x:c r="AA734" t="str">
        <x:v>2024-Q4</x:v>
      </x:c>
      <x:c r="AB734" t="str">
        <x:v>分鐘</x:v>
      </x:c>
      <x:c r="AC734" t="str">
        <x:v>天</x:v>
      </x:c>
    </x:row>
    <x:row r="735">
      <x:c r="A735" t="str">
        <x:v>再生醫學科</x:v>
      </x:c>
      <x:c r="B735" t="str">
        <x:v>FE0201</x:v>
      </x:c>
      <x:c r="C735" t="str">
        <x:v>SF039</x:v>
      </x:c>
      <x:c r="D735" t="str">
        <x:v>專科護理師學員計畫</x:v>
      </x:c>
      <x:c r="E735" t="n">
        <x:v>2</x:v>
      </x:c>
      <x:c r="F735" t="n">
        <x:v>2</x:v>
      </x:c>
      <x:c r="G735" t="n">
        <x:v>2</x:v>
      </x:c>
      <x:c r="H735" t="str">
        <x:v>80+</x:v>
      </x:c>
      <x:c r="I735" t="n">
        <x:v>2</x:v>
      </x:c>
      <x:c r="J735" t="str">
        <x:v>小兒反覆喘息</x:v>
      </x:c>
      <x:c r="K735" t="str">
        <x:v>無菌操作與術後照護</x:v>
      </x:c>
      <x:c r="L735" t="n">
        <x:v>3</x:v>
      </x:c>
      <x:c r="M735" t="n">
        <x:v>5</x:v>
      </x:c>
      <x:c r="N735"/>
      <x:c r="O735" t="n">
        <x:v>6</x:v>
      </x:c>
      <x:c r="P735" t="n">
        <x:v>6</x:v>
      </x:c>
      <x:c r="Q735" t="n">
        <x:v>6</x:v>
      </x:c>
      <x:c r="R735" t="n">
        <x:v>5</x:v>
      </x:c>
      <x:c r="S735"/>
      <x:c r="T735" t="n">
        <x:v>5</x:v>
      </x:c>
      <x:c r="U735" t="n">
        <x:v>1</x:v>
      </x:c>
      <x:c r="V735" t="str">
        <x:v>教學流程順暢且設備齊全，每次耐心引導卡關學員自行理清思路，令其在再生醫學科門診的學習成效明顯。</x:v>
      </x:c>
      <x:c r="W735" t="str">
        <x:v>該生於再生醫學科門診查房時常遲到半小時，目前仍有待改進。</x:v>
      </x:c>
      <x:c r="X735" t="str">
        <x:v>指導教師</x:v>
      </x:c>
      <x:c r="Y735" t="str">
        <x:v>下階段針對「時間失守」制定改進行動，並主動請教師複核。</x:v>
      </x:c>
      <x:c r="Z735" t="n">
        <x:v>6</x:v>
      </x:c>
      <x:c r="AA735" t="str">
        <x:v>2024-Q4</x:v>
      </x:c>
      <x:c r="AB735" t="str">
        <x:v>分鐘</x:v>
      </x:c>
      <x:c r="AC735" t="str">
        <x:v>天</x:v>
      </x:c>
    </x:row>
    <x:row r="736">
      <x:c r="A736" t="str">
        <x:v>再生醫學科</x:v>
      </x:c>
      <x:c r="B736" t="str">
        <x:v>FE0201</x:v>
      </x:c>
      <x:c r="C736" t="str">
        <x:v>SF039</x:v>
      </x:c>
      <x:c r="D736" t="str">
        <x:v>實習醫學生訓練計畫</x:v>
      </x:c>
      <x:c r="E736" t="n">
        <x:v>2</x:v>
      </x:c>
      <x:c r="F736" t="n">
        <x:v>2</x:v>
      </x:c>
      <x:c r="G736" t="n">
        <x:v>1</x:v>
      </x:c>
      <x:c r="H736" t="str">
        <x:v>40-59</x:v>
      </x:c>
      <x:c r="I736" t="n">
        <x:v>2</x:v>
      </x:c>
      <x:c r="J736" t="str">
        <x:v>哮喘穩定期</x:v>
      </x:c>
      <x:c r="K736" t="str">
        <x:v>急症初判與轉診時機</x:v>
      </x:c>
      <x:c r="L736" t="n">
        <x:v>2</x:v>
      </x:c>
      <x:c r="M736" t="n">
        <x:v>6</x:v>
      </x:c>
      <x:c r="N736" t="n">
        <x:v>5</x:v>
      </x:c>
      <x:c r="O736"/>
      <x:c r="P736"/>
      <x:c r="Q736" t="n">
        <x:v>5</x:v>
      </x:c>
      <x:c r="R736"/>
      <x:c r="S736"/>
      <x:c r="T736" t="n">
        <x:v>30</x:v>
      </x:c>
      <x:c r="U736" t="n">
        <x:v>5</x:v>
      </x:c>
      <x:c r="V736" t="str">
        <x:v>倫理與病例多樣性表現優異，在保障隱私的前提下利用穩定病例深入討論觀察點，顯著提升了急症初判與轉診時機的教學成效。</x:v>
      </x:c>
      <x:c r="W736" t="str">
        <x:v>整體評語過於模糊，缺乏具體例子與要點，且常因復盤會議臨時取消導致評估尚未穩定。</x:v>
      </x:c>
      <x:c r="X736" t="str">
        <x:v>指導教師</x:v>
      </x:c>
      <x:c r="Y736" t="str">
        <x:v>下階段針對「模糊回饋」制定改進行動，並主動請教師複核。</x:v>
      </x:c>
      <x:c r="Z736" t="n">
        <x:v>5</x:v>
      </x:c>
      <x:c r="AA736" t="str">
        <x:v>2024-Q4</x:v>
      </x:c>
      <x:c r="AB736" t="str">
        <x:v>分鐘</x:v>
      </x:c>
      <x:c r="AC736" t="str">
        <x:v>天</x:v>
      </x:c>
    </x:row>
    <x:row r="737">
      <x:c r="A737" t="str">
        <x:v>再生醫學科</x:v>
      </x:c>
      <x:c r="B737" t="str">
        <x:v>FE0201</x:v>
      </x:c>
      <x:c r="C737" t="str">
        <x:v>SF039</x:v>
      </x:c>
      <x:c r="D737" t="str">
        <x:v>一般臨床訓練</x:v>
      </x:c>
      <x:c r="E737" t="n">
        <x:v>4</x:v>
      </x:c>
      <x:c r="F737" t="n">
        <x:v>2</x:v>
      </x:c>
      <x:c r="G737" t="n">
        <x:v>1</x:v>
      </x:c>
      <x:c r="H737" t="str">
        <x:v>80+</x:v>
      </x:c>
      <x:c r="I737" t="n">
        <x:v>2</x:v>
      </x:c>
      <x:c r="J737" t="str">
        <x:v>靜脈栓塞追蹤</x:v>
      </x:c>
      <x:c r="K737" t="str">
        <x:v>病史詢問與理學檢查</x:v>
      </x:c>
      <x:c r="L737" t="n">
        <x:v>1</x:v>
      </x:c>
      <x:c r="M737" t="n">
        <x:v>6</x:v>
      </x:c>
      <x:c r="N737" t="n">
        <x:v>4</x:v>
      </x:c>
      <x:c r="O737" t="n">
        <x:v>6</x:v>
      </x:c>
      <x:c r="P737" t="n">
        <x:v>6</x:v>
      </x:c>
      <x:c r="Q737" t="n">
        <x:v>5</x:v>
      </x:c>
      <x:c r="R737" t="n">
        <x:v>4</x:v>
      </x:c>
      <x:c r="S737" t="n">
        <x:v>6</x:v>
      </x:c>
      <x:c r="T737" t="n">
        <x:v>5</x:v>
      </x:c>
      <x:c r="U737" t="n">
        <x:v>2</x:v>
      </x:c>
      <x:c r="V737" t="str">
        <x:v>主動撥出時間進行學員表現複盤，並透過具體舉例說明病史詢問與理學檢查的掌握度，成效明顯。</x:v>
      </x:c>
      <x:c r="W737"/>
      <x:c r="X737" t="str">
        <x:v>指導教師</x:v>
      </x:c>
      <x:c r="Y737" t="str">
        <x:v>下階段針對「模糊回饋」制定改進行動，並主動請教師複核。</x:v>
      </x:c>
      <x:c r="Z737"/>
      <x:c r="AA737" t="str">
        <x:v>2024-Q4</x:v>
      </x:c>
      <x:c r="AB737" t="str">
        <x:v>分鐘</x:v>
      </x:c>
      <x:c r="AC737" t="str">
        <x:v>天</x:v>
      </x:c>
    </x:row>
    <x:row r="738">
      <x:c r="A738" t="str">
        <x:v>再生醫學科</x:v>
      </x:c>
      <x:c r="B738" t="str">
        <x:v>FE0201</x:v>
      </x:c>
      <x:c r="C738" t="str">
        <x:v>SF039</x:v>
      </x:c>
      <x:c r="D738" t="str">
        <x:v>專科護理師學員計畫</x:v>
      </x:c>
      <x:c r="E738" t="n">
        <x:v>2</x:v>
      </x:c>
      <x:c r="F738" t="n">
        <x:v>2</x:v>
      </x:c>
      <x:c r="G738" t="n">
        <x:v>1</x:v>
      </x:c>
      <x:c r="H738" t="str">
        <x:v>40-59</x:v>
      </x:c>
      <x:c r="I738" t="n">
        <x:v>2</x:v>
      </x:c>
      <x:c r="J738" t="str">
        <x:v>社區獲得性肺炎（觀察）</x:v>
      </x:c>
      <x:c r="K738" t="str">
        <x:v>人文關懷與倫理敏感</x:v>
      </x:c>
      <x:c r="L738" t="n">
        <x:v>1</x:v>
      </x:c>
      <x:c r="M738"/>
      <x:c r="N738" t="n">
        <x:v>6</x:v>
      </x:c>
      <x:c r="O738" t="n">
        <x:v>6</x:v>
      </x:c>
      <x:c r="P738" t="n">
        <x:v>4</x:v>
      </x:c>
      <x:c r="Q738" t="n">
        <x:v>5</x:v>
      </x:c>
      <x:c r="R738" t="n">
        <x:v>6</x:v>
      </x:c>
      <x:c r="S738"/>
      <x:c r="T738" t="n">
        <x:v>45</x:v>
      </x:c>
      <x:c r="U738" t="n">
        <x:v>2</x:v>
      </x:c>
      <x:c r="V738"/>
      <x:c r="W738" t="str">
        <x:v>對跨科合作展現延遲與推諉的消極態度，導致聯合教學名存實亡；同時對於社區獲得性肺炎的復盤作業遲遲未完成，錯過最佳修正時機，需持續於午間查房觀察。</x:v>
      </x:c>
      <x:c r="X738" t="str">
        <x:v>指導教師</x:v>
      </x:c>
      <x:c r="Y738"/>
      <x:c r="Z738" t="n">
        <x:v>5</x:v>
      </x:c>
      <x:c r="AA738" t="str">
        <x:v>2024-Q4</x:v>
      </x:c>
      <x:c r="AB738" t="str">
        <x:v>分鐘</x:v>
      </x:c>
      <x:c r="AC738" t="str">
        <x:v>天</x:v>
      </x:c>
    </x:row>
    <x:row r="739">
      <x:c r="A739" t="str">
        <x:v>再生醫學科</x:v>
      </x:c>
      <x:c r="B739" t="str">
        <x:v>FE0202</x:v>
      </x:c>
      <x:c r="C739" t="str">
        <x:v>SF040</x:v>
      </x:c>
      <x:c r="D739" t="str">
        <x:v>實習醫學生訓練計畫</x:v>
      </x:c>
      <x:c r="E739" t="n">
        <x:v>1</x:v>
      </x:c>
      <x:c r="F739" t="n">
        <x:v>2</x:v>
      </x:c>
      <x:c r="G739" t="n">
        <x:v>2</x:v>
      </x:c>
      <x:c r="H739" t="str">
        <x:v>40-59</x:v>
      </x:c>
      <x:c r="I739" t="n">
        <x:v>2</x:v>
      </x:c>
      <x:c r="J739"/>
      <x:c r="K739" t="str">
        <x:v>用藥安全與交互作用</x:v>
      </x:c>
      <x:c r="L739" t="n">
        <x:v>2</x:v>
      </x:c>
      <x:c r="M739" t="n">
        <x:v>5</x:v>
      </x:c>
      <x:c r="N739" t="n">
        <x:v>5</x:v>
      </x:c>
      <x:c r="O739" t="n">
        <x:v>6</x:v>
      </x:c>
      <x:c r="P739" t="n">
        <x:v>4</x:v>
      </x:c>
      <x:c r="Q739"/>
      <x:c r="R739"/>
      <x:c r="S739" t="n">
        <x:v>6</x:v>
      </x:c>
      <x:c r="T739" t="n">
        <x:v>30</x:v>
      </x:c>
      <x:c r="U739" t="n">
        <x:v>1</x:v>
      </x:c>
      <x:c r="V739" t="str">
        <x:v>該教師常親手示範無菌操作，對細節極其講究，展現教學典範；教學資源亦設備齊全，模型圖卡應有盡有，值得肯定。</x:v>
      </x:c>
      <x:c r="W739" t="str">
        <x:v>常常護理與醫師互嗆，教學氣氛降點。；另外常常約定八點查房，遲到半小時才出現。（午間查房）。</x:v>
      </x:c>
      <x:c r="X739" t="str">
        <x:v>指導教師</x:v>
      </x:c>
      <x:c r="Y739"/>
      <x:c r="Z739"/>
      <x:c r="AA739" t="str">
        <x:v>2024-Q3</x:v>
      </x:c>
      <x:c r="AB739" t="str">
        <x:v>分鐘</x:v>
      </x:c>
      <x:c r="AC739" t="str">
        <x:v>天</x:v>
      </x:c>
    </x:row>
    <x:row r="740">
      <x:c r="A740" t="str">
        <x:v>再生醫學科</x:v>
      </x:c>
      <x:c r="B740" t="str">
        <x:v>FE0202</x:v>
      </x:c>
      <x:c r="C740" t="str">
        <x:v>SF040</x:v>
      </x:c>
      <x:c r="D740" t="str">
        <x:v>實習醫學生訓練計畫</x:v>
      </x:c>
      <x:c r="E740" t="n">
        <x:v>2</x:v>
      </x:c>
      <x:c r="F740" t="n">
        <x:v>2</x:v>
      </x:c>
      <x:c r="G740" t="n">
        <x:v>1</x:v>
      </x:c>
      <x:c r="H740" t="str">
        <x:v>60-79</x:v>
      </x:c>
      <x:c r="I740" t="n">
        <x:v>1</x:v>
      </x:c>
      <x:c r="J740" t="str">
        <x:v>社區獲得性肺炎（觀察）</x:v>
      </x:c>
      <x:c r="K740"/>
      <x:c r="L740" t="n">
        <x:v>2</x:v>
      </x:c>
      <x:c r="M740" t="n">
        <x:v>6</x:v>
      </x:c>
      <x:c r="N740" t="n">
        <x:v>6</x:v>
      </x:c>
      <x:c r="O740" t="n">
        <x:v>6</x:v>
      </x:c>
      <x:c r="P740"/>
      <x:c r="Q740" t="n">
        <x:v>6</x:v>
      </x:c>
      <x:c r="R740" t="n">
        <x:v>6</x:v>
      </x:c>
      <x:c r="S740" t="n">
        <x:v>6</x:v>
      </x:c>
      <x:c r="T740" t="n">
        <x:v>15</x:v>
      </x:c>
      <x:c r="U740" t="n">
        <x:v>2</x:v>
      </x:c>
      <x:c r="V740"/>
      <x:c r="W740"/>
      <x:c r="X740" t="str">
        <x:v>指導教師</x:v>
      </x:c>
      <x:c r="Y740" t="str">
        <x:v>下階段針對「人手不足」制定改進行動，並主動請教師複核。</x:v>
      </x:c>
      <x:c r="Z740" t="n">
        <x:v>5</x:v>
      </x:c>
      <x:c r="AA740" t="str">
        <x:v>2024-Q3</x:v>
      </x:c>
      <x:c r="AB740" t="str">
        <x:v>分鐘</x:v>
      </x:c>
      <x:c r="AC740" t="str">
        <x:v>天</x:v>
      </x:c>
    </x:row>
    <x:row r="741">
      <x:c r="A741" t="str">
        <x:v>再生醫學科</x:v>
      </x:c>
      <x:c r="B741" t="str">
        <x:v>FE0202</x:v>
      </x:c>
      <x:c r="C741" t="str">
        <x:v>SF040</x:v>
      </x:c>
      <x:c r="D741" t="str">
        <x:v>一般臨床訓練</x:v>
      </x:c>
      <x:c r="E741" t="n">
        <x:v>5</x:v>
      </x:c>
      <x:c r="F741" t="n">
        <x:v>2</x:v>
      </x:c>
      <x:c r="G741" t="n">
        <x:v>2</x:v>
      </x:c>
      <x:c r="H741" t="str">
        <x:v>60-79</x:v>
      </x:c>
      <x:c r="I741" t="n">
        <x:v>2</x:v>
      </x:c>
      <x:c r="J741" t="str">
        <x:v>甲狀腺結節追蹤</x:v>
      </x:c>
      <x:c r="K741" t="str">
        <x:v>團隊溝通交班</x:v>
      </x:c>
      <x:c r="L741"/>
      <x:c r="M741" t="n">
        <x:v>6</x:v>
      </x:c>
      <x:c r="N741" t="n">
        <x:v>4</x:v>
      </x:c>
      <x:c r="O741"/>
      <x:c r="P741"/>
      <x:c r="Q741" t="n">
        <x:v>6</x:v>
      </x:c>
      <x:c r="R741"/>
      <x:c r="S741" t="n">
        <x:v>6</x:v>
      </x:c>
      <x:c r="T741" t="n">
        <x:v>45</x:v>
      </x:c>
      <x:c r="U741" t="n">
        <x:v>5</x:v>
      </x:c>
      <x:c r="V741" t="str">
        <x:v>處理同意書時展現透明負責的倫理精神，彰顯誠信本質；建議皆具備具體可執行性，讓學員能明確掌握後續行動，進步歷歷可見。</x:v>
      </x:c>
      <x:c r="W741" t="str">
        <x:v>由於再生醫學科人手不足，導致教師只能精簡教學；同時內容表達模糊，使學員只能靠猜測（門診時段）。</x:v>
      </x:c>
      <x:c r="X741" t="str">
        <x:v>主治教師</x:v>
      </x:c>
      <x:c r="Y741"/>
      <x:c r="Z741" t="n">
        <x:v>6</x:v>
      </x:c>
      <x:c r="AA741" t="str">
        <x:v>2024-Q3</x:v>
      </x:c>
      <x:c r="AB741" t="str">
        <x:v>分鐘</x:v>
      </x:c>
      <x:c r="AC741" t="str">
        <x:v>天</x:v>
      </x:c>
    </x:row>
    <x:row r="742">
      <x:c r="A742" t="str">
        <x:v>再生醫學科</x:v>
      </x:c>
      <x:c r="B742" t="str">
        <x:v>FE0202</x:v>
      </x:c>
      <x:c r="C742" t="str">
        <x:v>SF040</x:v>
      </x:c>
      <x:c r="D742" t="str">
        <x:v>專科護理師學員計畫</x:v>
      </x:c>
      <x:c r="E742" t="n">
        <x:v>2</x:v>
      </x:c>
      <x:c r="F742" t="n">
        <x:v>2</x:v>
      </x:c>
      <x:c r="G742" t="n">
        <x:v>2</x:v>
      </x:c>
      <x:c r="H742" t="str">
        <x:v>40-59</x:v>
      </x:c>
      <x:c r="I742" t="n">
        <x:v>2</x:v>
      </x:c>
      <x:c r="J742" t="str">
        <x:v>蕁麻疹反覆發作</x:v>
      </x:c>
      <x:c r="K742"/>
      <x:c r="L742"/>
      <x:c r="M742"/>
      <x:c r="N742" t="n">
        <x:v>6</x:v>
      </x:c>
      <x:c r="O742" t="n">
        <x:v>6</x:v>
      </x:c>
      <x:c r="P742" t="n">
        <x:v>6</x:v>
      </x:c>
      <x:c r="Q742" t="n">
        <x:v>5</x:v>
      </x:c>
      <x:c r="R742"/>
      <x:c r="S742" t="n">
        <x:v>6</x:v>
      </x:c>
      <x:c r="T742" t="n">
        <x:v>20</x:v>
      </x:c>
      <x:c r="U742" t="n">
        <x:v>3</x:v>
      </x:c>
      <x:c r="V742" t="str">
        <x:v>教師以具體且具典範性的行勝於言方式，精準示範關鍵病史提問技巧並肯定學生正確動作，使進步清晰可見。透過高多樣性的病例接觸，讓學生在再生醫學科病房的一輪見習中大幅拓展臨床視野。</x:v>
      </x:c>
      <x:c r="W742" t="str">
        <x:v>再生醫學科病房因教師兼太多且人手不足，導致床邊教學暫停，整體運作尚未穩定。</x:v>
      </x:c>
      <x:c r="X742" t="str">
        <x:v>主治教師</x:v>
      </x:c>
      <x:c r="Y742" t="str">
        <x:v>下階段針對「人手不足」制定改進行動，並主動請教師複核。</x:v>
      </x:c>
      <x:c r="Z742" t="n">
        <x:v>6</x:v>
      </x:c>
      <x:c r="AA742" t="str">
        <x:v>2024-Q3</x:v>
      </x:c>
      <x:c r="AB742" t="str">
        <x:v>分鐘</x:v>
      </x:c>
      <x:c r="AC742" t="str">
        <x:v>天</x:v>
      </x:c>
    </x:row>
    <x:row r="743">
      <x:c r="A743" t="str">
        <x:v>再生醫學科</x:v>
      </x:c>
      <x:c r="B743" t="str">
        <x:v>FE0202</x:v>
      </x:c>
      <x:c r="C743" t="str">
        <x:v>SF040</x:v>
      </x:c>
      <x:c r="D743" t="str">
        <x:v>專科醫師在訓計畫</x:v>
      </x:c>
      <x:c r="E743" t="n">
        <x:v>5</x:v>
      </x:c>
      <x:c r="F743" t="n">
        <x:v>2</x:v>
      </x:c>
      <x:c r="G743" t="n">
        <x:v>2</x:v>
      </x:c>
      <x:c r="H743" t="str">
        <x:v>60-79</x:v>
      </x:c>
      <x:c r="I743" t="n">
        <x:v>2</x:v>
      </x:c>
      <x:c r="J743" t="str">
        <x:v>哮喘穩定期</x:v>
      </x:c>
      <x:c r="K743"/>
      <x:c r="L743" t="n">
        <x:v>1</x:v>
      </x:c>
      <x:c r="M743" t="n">
        <x:v>5</x:v>
      </x:c>
      <x:c r="N743" t="n">
        <x:v>6</x:v>
      </x:c>
      <x:c r="O743" t="n">
        <x:v>4</x:v>
      </x:c>
      <x:c r="P743" t="n">
        <x:v>6</x:v>
      </x:c>
      <x:c r="Q743" t="n">
        <x:v>6</x:v>
      </x:c>
      <x:c r="R743" t="n">
        <x:v>5</x:v>
      </x:c>
      <x:c r="S743" t="n">
        <x:v>6</x:v>
      </x:c>
      <x:c r="T743" t="n">
        <x:v>60</x:v>
      </x:c>
      <x:c r="U743" t="n">
        <x:v>1</x:v>
      </x:c>
      <x:c r="V743" t="str">
        <x:v>該評語強調建議具體可執行且病例多樣，講師以耐心平和的語氣反覆示範，使學員明確掌握後續行動方向。</x:v>
      </x:c>
      <x:c r="W743" t="str">
        <x:v>該評語反映對延遲反饋及消極敷衍的床旁教學之不滿，並強調需持續觀察病歷記錄完整性環節。</x:v>
      </x:c>
      <x:c r="X743" t="str">
        <x:v>主治教師</x:v>
      </x:c>
      <x:c r="Y743" t="str">
        <x:v>下階段針對「延遲回饋」制定改進行動，並主動請教師複核。</x:v>
      </x:c>
      <x:c r="Z743" t="n">
        <x:v>6</x:v>
      </x:c>
      <x:c r="AA743" t="str">
        <x:v>2024-Q3</x:v>
      </x:c>
      <x:c r="AB743" t="str">
        <x:v>分鐘</x:v>
      </x:c>
      <x:c r="AC743" t="str">
        <x:v>天</x:v>
      </x:c>
    </x:row>
    <x:row r="744">
      <x:c r="A744" t="str">
        <x:v>再生醫學科</x:v>
      </x:c>
      <x:c r="B744" t="str">
        <x:v>FE0202</x:v>
      </x:c>
      <x:c r="C744" t="str">
        <x:v>SF040</x:v>
      </x:c>
      <x:c r="D744" t="str">
        <x:v>專科醫師在訓計畫</x:v>
      </x:c>
      <x:c r="E744"/>
      <x:c r="F744" t="n">
        <x:v>2</x:v>
      </x:c>
      <x:c r="G744" t="n">
        <x:v>1</x:v>
      </x:c>
      <x:c r="H744" t="str">
        <x:v>20-39</x:v>
      </x:c>
      <x:c r="I744" t="n">
        <x:v>2</x:v>
      </x:c>
      <x:c r="J744"/>
      <x:c r="K744" t="str">
        <x:v>無菌操作與術後照護</x:v>
      </x:c>
      <x:c r="L744" t="n">
        <x:v>1</x:v>
      </x:c>
      <x:c r="M744"/>
      <x:c r="N744" t="n">
        <x:v>6</x:v>
      </x:c>
      <x:c r="O744" t="n">
        <x:v>5</x:v>
      </x:c>
      <x:c r="P744" t="n">
        <x:v>5</x:v>
      </x:c>
      <x:c r="Q744" t="n">
        <x:v>6</x:v>
      </x:c>
      <x:c r="R744" t="n">
        <x:v>6</x:v>
      </x:c>
      <x:c r="S744" t="n">
        <x:v>5</x:v>
      </x:c>
      <x:c r="T744" t="n">
        <x:v>60</x:v>
      </x:c>
      <x:c r="U744" t="n">
        <x:v>5</x:v>
      </x:c>
      <x:c r="V744" t="str">
        <x:v>教學資源充裕且設備齊全，展現專業典範；處理同意書程序透明負責，體現誠信倫理，並以實際示範與精確操作，達成顯著成效。</x:v>
      </x:c>
      <x:c r="W744" t="str">
        <x:v>該員常以情緒化語氣當眾批評學員，導致其瑟縮並嚴重影響教學效果。此外，因設備短缺致模擬器排隊逾二十分鐘，且於無菌操作與術後照護時仍需持續觀察。</x:v>
      </x:c>
      <x:c r="X744" t="str">
        <x:v>臨床教師</x:v>
      </x:c>
      <x:c r="Y744" t="str">
        <x:v>下階段針對「情緒化批評」制定改進行動，並主動請教師複核。</x:v>
      </x:c>
      <x:c r="Z744" t="n">
        <x:v>6</x:v>
      </x:c>
      <x:c r="AA744" t="str">
        <x:v>2024-Q3</x:v>
      </x:c>
      <x:c r="AB744" t="str">
        <x:v>分鐘</x:v>
      </x:c>
      <x:c r="AC744" t="str">
        <x:v>天</x:v>
      </x:c>
    </x:row>
    <x:row r="745">
      <x:c r="A745" t="str">
        <x:v>再生醫學科</x:v>
      </x:c>
      <x:c r="B745" t="str">
        <x:v>FE0203</x:v>
      </x:c>
      <x:c r="C745" t="str">
        <x:v>SF041</x:v>
      </x:c>
      <x:c r="D745" t="str">
        <x:v>專科護理師學員計畫</x:v>
      </x:c>
      <x:c r="E745" t="n">
        <x:v>2</x:v>
      </x:c>
      <x:c r="F745" t="n">
        <x:v>4</x:v>
      </x:c>
      <x:c r="G745" t="n">
        <x:v>1</x:v>
      </x:c>
      <x:c r="H745" t="str">
        <x:v>60-79</x:v>
      </x:c>
      <x:c r="I745" t="n">
        <x:v>1</x:v>
      </x:c>
      <x:c r="J745" t="str">
        <x:v>營養不良介入</x:v>
      </x:c>
      <x:c r="K745" t="str">
        <x:v>用藥安全與交互作用</x:v>
      </x:c>
      <x:c r="L745"/>
      <x:c r="M745" t="n">
        <x:v>4</x:v>
      </x:c>
      <x:c r="N745" t="n">
        <x:v>5</x:v>
      </x:c>
      <x:c r="O745" t="n">
        <x:v>4</x:v>
      </x:c>
      <x:c r="P745" t="n">
        <x:v>4</x:v>
      </x:c>
      <x:c r="Q745" t="n">
        <x:v>4</x:v>
      </x:c>
      <x:c r="R745" t="n">
        <x:v>5</x:v>
      </x:c>
      <x:c r="S745" t="n">
        <x:v>5</x:v>
      </x:c>
      <x:c r="T745" t="n">
        <x:v>30</x:v>
      </x:c>
      <x:c r="U745" t="n">
        <x:v>2</x:v>
      </x:c>
      <x:c r="V745"/>
      <x:c r="W745" t="str">
        <x:v>經常因推諉與消極態度，導致跨組會議不願合作並造成課程銜接斷鏈；對學員報告顯得不感興趣且態度冷淡。</x:v>
      </x:c>
      <x:c r="X745" t="str">
        <x:v>臨床教師</x:v>
      </x:c>
      <x:c r="Y745" t="str">
        <x:v>下階段針對「團隊消極」制定改進行動，並主動請教師複核。</x:v>
      </x:c>
      <x:c r="Z745" t="n">
        <x:v>5</x:v>
      </x:c>
      <x:c r="AA745" t="str">
        <x:v>2022-Q4</x:v>
      </x:c>
      <x:c r="AB745" t="str">
        <x:v>分鐘</x:v>
      </x:c>
      <x:c r="AC745" t="str">
        <x:v>天</x:v>
      </x:c>
    </x:row>
    <x:row r="746">
      <x:c r="A746" t="str">
        <x:v>再生醫學科</x:v>
      </x:c>
      <x:c r="B746" t="str">
        <x:v>FE0203</x:v>
      </x:c>
      <x:c r="C746" t="str">
        <x:v>SF041</x:v>
      </x:c>
      <x:c r="D746" t="str">
        <x:v>專科醫師在訓計畫</x:v>
      </x:c>
      <x:c r="E746" t="n">
        <x:v>4</x:v>
      </x:c>
      <x:c r="F746" t="n">
        <x:v>4</x:v>
      </x:c>
      <x:c r="G746" t="n">
        <x:v>1</x:v>
      </x:c>
      <x:c r="H746" t="str">
        <x:v>0-19</x:v>
      </x:c>
      <x:c r="I746" t="n">
        <x:v>1</x:v>
      </x:c>
      <x:c r="J746" t="str">
        <x:v>甲狀腺結節追蹤</x:v>
      </x:c>
      <x:c r="K746"/>
      <x:c r="L746" t="n">
        <x:v>2</x:v>
      </x:c>
      <x:c r="M746" t="n">
        <x:v>4</x:v>
      </x:c>
      <x:c r="N746" t="n">
        <x:v>4</x:v>
      </x:c>
      <x:c r="O746" t="n">
        <x:v>5</x:v>
      </x:c>
      <x:c r="P746" t="n">
        <x:v>5</x:v>
      </x:c>
      <x:c r="Q746"/>
      <x:c r="R746"/>
      <x:c r="S746" t="n">
        <x:v>4</x:v>
      </x:c>
      <x:c r="T746" t="n">
        <x:v>45</x:v>
      </x:c>
      <x:c r="U746" t="n">
        <x:v>14</x:v>
      </x:c>
      <x:c r="V746"/>
      <x:c r="W746" t="str">
        <x:v>總評過於模糊，缺乏具體例子與要點；查房遲到剝削教學時間，需於再生醫學科病房持續觀察。</x:v>
      </x:c>
      <x:c r="X746" t="str">
        <x:v>指導教師</x:v>
      </x:c>
      <x:c r="Y746" t="str">
        <x:v>下階段針對「模糊回饋」制定改進行動，並主動請教師複核。</x:v>
      </x:c>
      <x:c r="Z746" t="n">
        <x:v>5</x:v>
      </x:c>
      <x:c r="AA746" t="str">
        <x:v>2022-Q4</x:v>
      </x:c>
      <x:c r="AB746" t="str">
        <x:v>分鐘</x:v>
      </x:c>
      <x:c r="AC746" t="str">
        <x:v>天</x:v>
      </x:c>
    </x:row>
    <x:row r="747">
      <x:c r="A747" t="str">
        <x:v>再生醫學科</x:v>
      </x:c>
      <x:c r="B747" t="str">
        <x:v>FE0203</x:v>
      </x:c>
      <x:c r="C747" t="str">
        <x:v>SF041</x:v>
      </x:c>
      <x:c r="D747" t="str">
        <x:v>專科醫師在訓計畫</x:v>
      </x:c>
      <x:c r="E747"/>
      <x:c r="F747" t="n">
        <x:v>4</x:v>
      </x:c>
      <x:c r="G747" t="n">
        <x:v>1</x:v>
      </x:c>
      <x:c r="H747" t="str">
        <x:v>0-19</x:v>
      </x:c>
      <x:c r="I747" t="n">
        <x:v>2</x:v>
      </x:c>
      <x:c r="J747"/>
      <x:c r="K747"/>
      <x:c r="L747" t="n">
        <x:v>2</x:v>
      </x:c>
      <x:c r="M747" t="n">
        <x:v>4</x:v>
      </x:c>
      <x:c r="N747" t="n">
        <x:v>4</x:v>
      </x:c>
      <x:c r="O747" t="n">
        <x:v>5</x:v>
      </x:c>
      <x:c r="P747"/>
      <x:c r="Q747"/>
      <x:c r="R747" t="n">
        <x:v>5</x:v>
      </x:c>
      <x:c r="S747" t="n">
        <x:v>3</x:v>
      </x:c>
      <x:c r="T747" t="n">
        <x:v>30</x:v>
      </x:c>
      <x:c r="U747" t="n">
        <x:v>3</x:v>
      </x:c>
      <x:c r="V747" t="str">
        <x:v>教學前先尊重病人意願並進行去識別化，落實倫理規範；處置現場從容有條理，展現典範；回饋內容具體且針對性強，精準切中急性腸胃炎推理要害，進步顯著。</x:v>
      </x:c>
      <x:c r="W747"/>
      <x:c r="X747" t="str">
        <x:v>臨床教師</x:v>
      </x:c>
      <x:c r="Y747" t="str">
        <x:v>下階段針對「模糊回饋」制定改進行動，並主動請教師複核。</x:v>
      </x:c>
      <x:c r="Z747" t="n">
        <x:v>5</x:v>
      </x:c>
      <x:c r="AA747" t="str">
        <x:v>2022-Q4</x:v>
      </x:c>
      <x:c r="AB747" t="str">
        <x:v>分鐘</x:v>
      </x:c>
      <x:c r="AC747" t="str">
        <x:v>天</x:v>
      </x:c>
    </x:row>
    <x:row r="748">
      <x:c r="A748" t="str">
        <x:v>職業醫學科</x:v>
      </x:c>
      <x:c r="B748" t="str">
        <x:v>FE0204</x:v>
      </x:c>
      <x:c r="C748" t="str">
        <x:v>SF042</x:v>
      </x:c>
      <x:c r="D748" t="str">
        <x:v>專科醫師在訓計畫</x:v>
      </x:c>
      <x:c r="E748" t="n">
        <x:v>4</x:v>
      </x:c>
      <x:c r="F748" t="n">
        <x:v>4</x:v>
      </x:c>
      <x:c r="G748" t="n">
        <x:v>2</x:v>
      </x:c>
      <x:c r="H748" t="str">
        <x:v>20-39</x:v>
      </x:c>
      <x:c r="I748" t="n">
        <x:v>1</x:v>
      </x:c>
      <x:c r="J748" t="str">
        <x:v>高血壓調整期</x:v>
      </x:c>
      <x:c r="K748" t="str">
        <x:v>病歷記錄完整性</x:v>
      </x:c>
      <x:c r="L748" t="n">
        <x:v>3</x:v>
      </x:c>
      <x:c r="M748" t="n">
        <x:v>4</x:v>
      </x:c>
      <x:c r="N748"/>
      <x:c r="O748" t="n">
        <x:v>4</x:v>
      </x:c>
      <x:c r="P748"/>
      <x:c r="Q748"/>
      <x:c r="R748"/>
      <x:c r="S748"/>
      <x:c r="T748" t="n">
        <x:v>1</x:v>
      </x:c>
      <x:c r="U748" t="n">
        <x:v>3</x:v>
      </x:c>
      <x:c r="V748" t="str">
        <x:v>發現錯誤當下即引導學員當場復盤，遇難題時率先垂範，展現主動與典範，值得肯定。</x:v>
      </x:c>
      <x:c r="W748" t="str">
        <x:v>由於人手不足導致工作疲於奔命，復盤程序一再延後，需持續觀察職業醫學科病房。</x:v>
      </x:c>
      <x:c r="X748" t="str">
        <x:v>指導教師</x:v>
      </x:c>
      <x:c r="Y748" t="str">
        <x:v>下階段針對「人手不足」制定改進行動，並主動請教師複核。</x:v>
      </x:c>
      <x:c r="Z748" t="n">
        <x:v>5</x:v>
      </x:c>
      <x:c r="AA748" t="str">
        <x:v>2022-Q2</x:v>
      </x:c>
      <x:c r="AB748" t="str">
        <x:v>分鐘</x:v>
      </x:c>
      <x:c r="AC748" t="str">
        <x:v>天</x:v>
      </x:c>
    </x:row>
    <x:row r="749">
      <x:c r="A749" t="str">
        <x:v>職業醫學科</x:v>
      </x:c>
      <x:c r="B749" t="str">
        <x:v>FE0204</x:v>
      </x:c>
      <x:c r="C749" t="str">
        <x:v>SF042</x:v>
      </x:c>
      <x:c r="D749" t="str">
        <x:v>住院醫師訓練計畫</x:v>
      </x:c>
      <x:c r="E749" t="n">
        <x:v>6</x:v>
      </x:c>
      <x:c r="F749" t="n">
        <x:v>4</x:v>
      </x:c>
      <x:c r="G749" t="n">
        <x:v>1</x:v>
      </x:c>
      <x:c r="H749" t="str">
        <x:v>20-39</x:v>
      </x:c>
      <x:c r="I749" t="n">
        <x:v>2</x:v>
      </x:c>
      <x:c r="J749" t="str">
        <x:v>戒菸與戒酒諮詢</x:v>
      </x:c>
      <x:c r="K749" t="str">
        <x:v>團隊溝通交班</x:v>
      </x:c>
      <x:c r="L749"/>
      <x:c r="M749" t="n">
        <x:v>5</x:v>
      </x:c>
      <x:c r="N749" t="n">
        <x:v>5</x:v>
      </x:c>
      <x:c r="O749" t="n">
        <x:v>5</x:v>
      </x:c>
      <x:c r="P749" t="n">
        <x:v>5</x:v>
      </x:c>
      <x:c r="Q749"/>
      <x:c r="R749" t="n">
        <x:v>5</x:v>
      </x:c>
      <x:c r="S749" t="n">
        <x:v>5</x:v>
      </x:c>
      <x:c r="T749" t="n">
        <x:v>2</x:v>
      </x:c>
      <x:c r="U749" t="n">
        <x:v>3</x:v>
      </x:c>
      <x:c r="V749" t="str">
        <x:v>評語具體指出團隊溝通交班環節的練習素材充足且設備齊全，確保每位學員皆能實際操作並快速吸收，使進步成效清晰可見。</x:v>
      </x:c>
      <x:c r="W749"/>
      <x:c r="X749" t="str">
        <x:v>主治教師</x:v>
      </x:c>
      <x:c r="Y749" t="str">
        <x:v>下階段針對「人手不足」制定改進行動，並主動請教師複核。</x:v>
      </x:c>
      <x:c r="Z749" t="n">
        <x:v>5</x:v>
      </x:c>
      <x:c r="AA749" t="str">
        <x:v>2022-Q2</x:v>
      </x:c>
      <x:c r="AB749" t="str">
        <x:v>分鐘</x:v>
      </x:c>
      <x:c r="AC749" t="str">
        <x:v>天</x:v>
      </x:c>
    </x:row>
    <x:row r="750">
      <x:c r="A750" t="str">
        <x:v>職業醫學科</x:v>
      </x:c>
      <x:c r="B750" t="str">
        <x:v>FE0204</x:v>
      </x:c>
      <x:c r="C750" t="str">
        <x:v>SF042</x:v>
      </x:c>
      <x:c r="D750" t="str">
        <x:v>住院醫師訓練計畫</x:v>
      </x:c>
      <x:c r="E750"/>
      <x:c r="F750" t="n">
        <x:v>4</x:v>
      </x:c>
      <x:c r="G750" t="n">
        <x:v>1</x:v>
      </x:c>
      <x:c r="H750" t="str">
        <x:v>80+</x:v>
      </x:c>
      <x:c r="I750" t="n">
        <x:v>1</x:v>
      </x:c>
      <x:c r="J750" t="str">
        <x:v>急性腸胃炎</x:v>
      </x:c>
      <x:c r="K750" t="str">
        <x:v>處置優先順序判斷</x:v>
      </x:c>
      <x:c r="L750" t="n">
        <x:v>2</x:v>
      </x:c>
      <x:c r="M750"/>
      <x:c r="N750" t="n">
        <x:v>5</x:v>
      </x:c>
      <x:c r="O750" t="n">
        <x:v>5</x:v>
      </x:c>
      <x:c r="P750"/>
      <x:c r="Q750" t="n">
        <x:v>6</x:v>
      </x:c>
      <x:c r="R750" t="n">
        <x:v>5</x:v>
      </x:c>
      <x:c r="S750"/>
      <x:c r="T750" t="n">
        <x:v>20</x:v>
      </x:c>
      <x:c r="U750" t="n">
        <x:v>2</x:v>
      </x:c>
      <x:c r="V750" t="str">
        <x:v>以身作則準時到崗，展現醫護典範；面對病例多樣，能從輕症至重症皆能精準應對，展現顯著進步。</x:v>
      </x:c>
      <x:c r="W750" t="str">
        <x:v>態度全程冷淡且消極，導致學員不敢開口；面對錯誤時常推諉卸責，缺乏改進意願，表現尚未穩定。</x:v>
      </x:c>
      <x:c r="X750" t="str">
        <x:v>臨床教師</x:v>
      </x:c>
      <x:c r="Y750" t="str">
        <x:v>下階段針對「態度消極」制定改進行動，並主動請教師複核。</x:v>
      </x:c>
      <x:c r="Z750" t="n">
        <x:v>5</x:v>
      </x:c>
      <x:c r="AA750" t="str">
        <x:v>2022-Q2</x:v>
      </x:c>
      <x:c r="AB750" t="str">
        <x:v>分鐘</x:v>
      </x:c>
      <x:c r="AC750" t="str">
        <x:v>天</x:v>
      </x:c>
    </x:row>
    <x:row r="751">
      <x:c r="A751" t="str">
        <x:v>職業醫學科</x:v>
      </x:c>
      <x:c r="B751" t="str">
        <x:v>FE0204</x:v>
      </x:c>
      <x:c r="C751" t="str">
        <x:v>SF042</x:v>
      </x:c>
      <x:c r="D751" t="str">
        <x:v>專科護理師學員計畫</x:v>
      </x:c>
      <x:c r="E751" t="n">
        <x:v>1</x:v>
      </x:c>
      <x:c r="F751" t="n">
        <x:v>4</x:v>
      </x:c>
      <x:c r="G751" t="n">
        <x:v>1</x:v>
      </x:c>
      <x:c r="H751" t="str">
        <x:v>0-19</x:v>
      </x:c>
      <x:c r="I751" t="n">
        <x:v>1</x:v>
      </x:c>
      <x:c r="J751" t="str">
        <x:v>群聚熱症候群</x:v>
      </x:c>
      <x:c r="K751" t="str">
        <x:v>病史詢問與理學檢查</x:v>
      </x:c>
      <x:c r="L751" t="n">
        <x:v>3</x:v>
      </x:c>
      <x:c r="M751" t="n">
        <x:v>5</x:v>
      </x:c>
      <x:c r="N751"/>
      <x:c r="O751" t="n">
        <x:v>4</x:v>
      </x:c>
      <x:c r="P751" t="n">
        <x:v>4</x:v>
      </x:c>
      <x:c r="Q751" t="n">
        <x:v>4</x:v>
      </x:c>
      <x:c r="R751" t="n">
        <x:v>5</x:v>
      </x:c>
      <x:c r="S751" t="n">
        <x:v>5</x:v>
      </x:c>
      <x:c r="T751" t="n">
        <x:v>45</x:v>
      </x:c>
      <x:c r="U751" t="n">
        <x:v>1</x:v>
      </x:c>
      <x:c r="V751" t="str">
        <x:v>展現蹲下與病人對話的典範，彰顯榜樣勝於說理；憑藉病例多樣且穩定的職業醫學科資源，從群聚熱症候群中深入探討病史詢問與理學檢查環節，值得肯定。</x:v>
      </x:c>
      <x:c r="W751"/>
      <x:c r="X751" t="str">
        <x:v>臨床教師</x:v>
      </x:c>
      <x:c r="Y751" t="str">
        <x:v>下階段針對「情緒化批評」制定改進行動，並主動請教師複核。</x:v>
      </x:c>
      <x:c r="Z751" t="n">
        <x:v>4</x:v>
      </x:c>
      <x:c r="AA751" t="str">
        <x:v>2022-Q2</x:v>
      </x:c>
      <x:c r="AB751" t="str">
        <x:v>分鐘</x:v>
      </x:c>
      <x:c r="AC751" t="str">
        <x:v>天</x:v>
      </x:c>
    </x:row>
    <x:row r="752">
      <x:c r="A752" t="str">
        <x:v>職業醫學科</x:v>
      </x:c>
      <x:c r="B752" t="str">
        <x:v>FE0205</x:v>
      </x:c>
      <x:c r="C752" t="str">
        <x:v>SF043</x:v>
      </x:c>
      <x:c r="D752" t="str">
        <x:v>一般臨床訓練</x:v>
      </x:c>
      <x:c r="E752" t="n">
        <x:v>6</x:v>
      </x:c>
      <x:c r="F752" t="n">
        <x:v>1</x:v>
      </x:c>
      <x:c r="G752" t="n">
        <x:v>1</x:v>
      </x:c>
      <x:c r="H752" t="str">
        <x:v>40-59</x:v>
      </x:c>
      <x:c r="I752" t="n">
        <x:v>1</x:v>
      </x:c>
      <x:c r="J752" t="str">
        <x:v>哮喘穩定期</x:v>
      </x:c>
      <x:c r="K752" t="str">
        <x:v>病史詢問與理學檢查</x:v>
      </x:c>
      <x:c r="L752" t="n">
        <x:v>3</x:v>
      </x:c>
      <x:c r="M752" t="n">
        <x:v>5</x:v>
      </x:c>
      <x:c r="N752" t="n">
        <x:v>4</x:v>
      </x:c>
      <x:c r="O752" t="n">
        <x:v>5</x:v>
      </x:c>
      <x:c r="P752"/>
      <x:c r="Q752" t="n">
        <x:v>6</x:v>
      </x:c>
      <x:c r="R752" t="n">
        <x:v>5</x:v>
      </x:c>
      <x:c r="S752" t="n">
        <x:v>6</x:v>
      </x:c>
      <x:c r="T752" t="n">
        <x:v>10</x:v>
      </x:c>
      <x:c r="U752" t="n">
        <x:v>5</x:v>
      </x:c>
      <x:c r="V752" t="str">
        <x:v>教師親手示範無菌操作，對細節極其講究；且練習室設備齊全，隨時皆可進行技巧練習，值得肯定。</x:v>
      </x:c>
      <x:c r="W752" t="str">
        <x:v>回饋因延遲而中斷教學循環，且當眾批評的情緒化成分過重，嚴重削弱了教學成效。</x:v>
      </x:c>
      <x:c r="X752" t="str">
        <x:v>主治教師</x:v>
      </x:c>
      <x:c r="Y752" t="str">
        <x:v>下階段針對「情緒化批評」制定改進行動，並主動請教師複核。</x:v>
      </x:c>
      <x:c r="Z752" t="n">
        <x:v>6</x:v>
      </x:c>
      <x:c r="AA752" t="str">
        <x:v>2024-Q4</x:v>
      </x:c>
      <x:c r="AB752" t="str">
        <x:v>分鐘</x:v>
      </x:c>
      <x:c r="AC752" t="str">
        <x:v>天</x:v>
      </x:c>
    </x:row>
    <x:row r="753">
      <x:c r="A753" t="str">
        <x:v>職業醫學科</x:v>
      </x:c>
      <x:c r="B753" t="str">
        <x:v>FE0205</x:v>
      </x:c>
      <x:c r="C753" t="str">
        <x:v>SF043</x:v>
      </x:c>
      <x:c r="D753" t="str">
        <x:v>專科護理師學員計畫</x:v>
      </x:c>
      <x:c r="E753" t="n">
        <x:v>1</x:v>
      </x:c>
      <x:c r="F753" t="n">
        <x:v>1</x:v>
      </x:c>
      <x:c r="G753" t="n">
        <x:v>2</x:v>
      </x:c>
      <x:c r="H753" t="str">
        <x:v>60-79</x:v>
      </x:c>
      <x:c r="I753" t="n">
        <x:v>1</x:v>
      </x:c>
      <x:c r="J753" t="str">
        <x:v>靜脈栓塞追蹤</x:v>
      </x:c>
      <x:c r="K753"/>
      <x:c r="L753"/>
      <x:c r="M753"/>
      <x:c r="N753" t="n">
        <x:v>5</x:v>
      </x:c>
      <x:c r="O753" t="n">
        <x:v>4</x:v>
      </x:c>
      <x:c r="P753" t="n">
        <x:v>5</x:v>
      </x:c>
      <x:c r="Q753" t="n">
        <x:v>6</x:v>
      </x:c>
      <x:c r="R753" t="n">
        <x:v>5</x:v>
      </x:c>
      <x:c r="S753" t="n">
        <x:v>4</x:v>
      </x:c>
      <x:c r="T753" t="n">
        <x:v>2</x:v>
      </x:c>
      <x:c r="U753" t="n">
        <x:v>5</x:v>
      </x:c>
      <x:c r="V753" t="str">
        <x:v>教學時展現主動精神，發現錯誤當下即帶領學員現場復盤，且設備齊全、流程順暢，進步顯而易見。</x:v>
      </x:c>
      <x:c r="W753" t="str">
        <x:v>該人員在值班場景中將個案推諉給其他組別，並以稍後看為由延遲處理且無後續跟進。</x:v>
      </x:c>
      <x:c r="X753" t="str">
        <x:v>主治教師</x:v>
      </x:c>
      <x:c r="Y753" t="str">
        <x:v>下階段針對「團隊消極」制定改進行動，並主動請教師複核。</x:v>
      </x:c>
      <x:c r="Z753"/>
      <x:c r="AA753" t="str">
        <x:v>2024-Q4</x:v>
      </x:c>
      <x:c r="AB753" t="str">
        <x:v>分鐘</x:v>
      </x:c>
      <x:c r="AC753" t="str">
        <x:v>天</x:v>
      </x:c>
    </x:row>
    <x:row r="754">
      <x:c r="A754" t="str">
        <x:v>職業醫學科</x:v>
      </x:c>
      <x:c r="B754" t="str">
        <x:v>FE0205</x:v>
      </x:c>
      <x:c r="C754" t="str">
        <x:v>SF043</x:v>
      </x:c>
      <x:c r="D754" t="str">
        <x:v>專科醫師在訓計畫</x:v>
      </x:c>
      <x:c r="E754" t="n">
        <x:v>7</x:v>
      </x:c>
      <x:c r="F754" t="n">
        <x:v>1</x:v>
      </x:c>
      <x:c r="G754" t="n">
        <x:v>2</x:v>
      </x:c>
      <x:c r="H754" t="str">
        <x:v>40-59</x:v>
      </x:c>
      <x:c r="I754" t="n">
        <x:v>1</x:v>
      </x:c>
      <x:c r="J754"/>
      <x:c r="K754" t="str">
        <x:v>人文關懷與倫理敏感</x:v>
      </x:c>
      <x:c r="L754"/>
      <x:c r="M754" t="n">
        <x:v>5</x:v>
      </x:c>
      <x:c r="N754" t="n">
        <x:v>4</x:v>
      </x:c>
      <x:c r="O754"/>
      <x:c r="P754" t="n">
        <x:v>5</x:v>
      </x:c>
      <x:c r="Q754" t="n">
        <x:v>6</x:v>
      </x:c>
      <x:c r="R754" t="n">
        <x:v>5</x:v>
      </x:c>
      <x:c r="S754"/>
      <x:c r="T754" t="n">
        <x:v>5</x:v>
      </x:c>
      <x:c r="U754" t="n">
        <x:v>5</x:v>
      </x:c>
      <x:c r="V754" t="str">
        <x:v>每次學員答錯時耐心拆解原因，而不是急著給答案。；此外常常案例豐富得讓學員看見疾病的自然史。（門診時段）。</x:v>
      </x:c>
      <x:c r="W754" t="str">
        <x:v>該員工對報告後續處理呈現延遲，且在門診時段對人文關懷與倫理議題態度消極，導致現場氣氛僵硬。</x:v>
      </x:c>
      <x:c r="X754" t="str">
        <x:v>主治教師</x:v>
      </x:c>
      <x:c r="Y754" t="str">
        <x:v>下階段針對「延遲回饋」制定改進行動，並主動請教師複核。</x:v>
      </x:c>
      <x:c r="Z754" t="n">
        <x:v>6</x:v>
      </x:c>
      <x:c r="AA754" t="str">
        <x:v>2024-Q4</x:v>
      </x:c>
      <x:c r="AB754" t="str">
        <x:v>分鐘</x:v>
      </x:c>
      <x:c r="AC754" t="str">
        <x:v>天</x:v>
      </x:c>
    </x:row>
    <x:row r="755">
      <x:c r="A755" t="str">
        <x:v>職業醫學科</x:v>
      </x:c>
      <x:c r="B755" t="str">
        <x:v>FE0205</x:v>
      </x:c>
      <x:c r="C755" t="str">
        <x:v>SF043</x:v>
      </x:c>
      <x:c r="D755" t="str">
        <x:v>住院醫師訓練計畫</x:v>
      </x:c>
      <x:c r="E755" t="n">
        <x:v>7</x:v>
      </x:c>
      <x:c r="F755" t="n">
        <x:v>1</x:v>
      </x:c>
      <x:c r="G755" t="n">
        <x:v>2</x:v>
      </x:c>
      <x:c r="H755" t="str">
        <x:v>40-59</x:v>
      </x:c>
      <x:c r="I755" t="n">
        <x:v>2</x:v>
      </x:c>
      <x:c r="J755" t="str">
        <x:v>憂鬱情緒評估</x:v>
      </x:c>
      <x:c r="K755" t="str">
        <x:v>急症初判與轉診時機</x:v>
      </x:c>
      <x:c r="L755" t="n">
        <x:v>2</x:v>
      </x:c>
      <x:c r="M755" t="n">
        <x:v>5</x:v>
      </x:c>
      <x:c r="N755" t="n">
        <x:v>5</x:v>
      </x:c>
      <x:c r="O755" t="n">
        <x:v>5</x:v>
      </x:c>
      <x:c r="P755" t="n">
        <x:v>5</x:v>
      </x:c>
      <x:c r="Q755"/>
      <x:c r="R755" t="n">
        <x:v>5</x:v>
      </x:c>
      <x:c r="S755" t="n">
        <x:v>5</x:v>
      </x:c>
      <x:c r="T755" t="n">
        <x:v>30</x:v>
      </x:c>
      <x:c r="U755" t="n">
        <x:v>1</x:v>
      </x:c>
      <x:c r="V755" t="str">
        <x:v>該生在倫理規範上嚴格遵循病人隱私保護原則，並透過主動處理疑難案例展現以身作則的典範，於門診時段成效顯著。</x:v>
      </x:c>
      <x:c r="W755" t="str">
        <x:v>因人手不足導致查房時間壓縮及評值時間未出現，使學員空等一小時，目前門診時段仍持續改進中。</x:v>
      </x:c>
      <x:c r="X755" t="str">
        <x:v>指導教師</x:v>
      </x:c>
      <x:c r="Y755" t="str">
        <x:v>下階段針對「時間失守」制定改進行動，並主動請教師複核。</x:v>
      </x:c>
      <x:c r="Z755" t="n">
        <x:v>6</x:v>
      </x:c>
      <x:c r="AA755" t="str">
        <x:v>2024-Q4</x:v>
      </x:c>
      <x:c r="AB755" t="str">
        <x:v>分鐘</x:v>
      </x:c>
      <x:c r="AC755" t="str">
        <x:v>天</x:v>
      </x:c>
    </x:row>
    <x:row r="756">
      <x:c r="A756" t="str">
        <x:v>職業醫學科</x:v>
      </x:c>
      <x:c r="B756" t="str">
        <x:v>FE0205</x:v>
      </x:c>
      <x:c r="C756" t="str">
        <x:v>SF043</x:v>
      </x:c>
      <x:c r="D756" t="str">
        <x:v>住院醫師訓練計畫</x:v>
      </x:c>
      <x:c r="E756" t="n">
        <x:v>8</x:v>
      </x:c>
      <x:c r="F756" t="n">
        <x:v>1</x:v>
      </x:c>
      <x:c r="G756" t="n">
        <x:v>2</x:v>
      </x:c>
      <x:c r="H756" t="str">
        <x:v>60-79</x:v>
      </x:c>
      <x:c r="I756" t="n">
        <x:v>2</x:v>
      </x:c>
      <x:c r="J756" t="str">
        <x:v>憂鬱情緒評估</x:v>
      </x:c>
      <x:c r="K756" t="str">
        <x:v>急症初判與轉診時機</x:v>
      </x:c>
      <x:c r="L756" t="n">
        <x:v>2</x:v>
      </x:c>
      <x:c r="M756" t="n">
        <x:v>6</x:v>
      </x:c>
      <x:c r="N756" t="n">
        <x:v>5</x:v>
      </x:c>
      <x:c r="O756" t="n">
        <x:v>6</x:v>
      </x:c>
      <x:c r="P756"/>
      <x:c r="Q756"/>
      <x:c r="R756"/>
      <x:c r="S756"/>
      <x:c r="T756" t="n">
        <x:v>30</x:v>
      </x:c>
      <x:c r="U756" t="n">
        <x:v>2</x:v>
      </x:c>
      <x:c r="V756" t="str">
        <x:v>值班期間處置從容有條，堪為典範，且查房時能主動關心學員卡關之處，展現高度主動性。</x:v>
      </x:c>
      <x:c r="W756" t="str">
        <x:v>設備短缺導致模擬器排隊時間長達二十分鐘，且說明內容模糊，導致學員難以理解，需持續觀察週末值班狀況。</x:v>
      </x:c>
      <x:c r="X756" t="str">
        <x:v>主治教師</x:v>
      </x:c>
      <x:c r="Y756" t="str">
        <x:v>下階段針對「設備短缺」制定改進行動，並主動請教師複核。</x:v>
      </x:c>
      <x:c r="Z756"/>
      <x:c r="AA756" t="str">
        <x:v>2024-Q4</x:v>
      </x:c>
      <x:c r="AB756" t="str">
        <x:v>分鐘</x:v>
      </x:c>
      <x:c r="AC756" t="str">
        <x:v>天</x:v>
      </x:c>
    </x:row>
    <x:row r="757">
      <x:c r="A757" t="str">
        <x:v>職業醫學科</x:v>
      </x:c>
      <x:c r="B757" t="str">
        <x:v>FE0205</x:v>
      </x:c>
      <x:c r="C757" t="str">
        <x:v>SF043</x:v>
      </x:c>
      <x:c r="D757" t="str">
        <x:v>專科醫師在訓計畫</x:v>
      </x:c>
      <x:c r="E757" t="n">
        <x:v>8</x:v>
      </x:c>
      <x:c r="F757" t="n">
        <x:v>1</x:v>
      </x:c>
      <x:c r="G757" t="n">
        <x:v>1</x:v>
      </x:c>
      <x:c r="H757" t="str">
        <x:v>40-59</x:v>
      </x:c>
      <x:c r="I757" t="n">
        <x:v>2</x:v>
      </x:c>
      <x:c r="J757"/>
      <x:c r="K757"/>
      <x:c r="L757"/>
      <x:c r="M757"/>
      <x:c r="N757"/>
      <x:c r="O757"/>
      <x:c r="P757" t="n">
        <x:v>5</x:v>
      </x:c>
      <x:c r="Q757"/>
      <x:c r="R757" t="n">
        <x:v>5</x:v>
      </x:c>
      <x:c r="S757" t="n">
        <x:v>5</x:v>
      </x:c>
      <x:c r="T757" t="n">
        <x:v>60</x:v>
      </x:c>
      <x:c r="U757" t="n">
        <x:v>5</x:v>
      </x:c>
      <x:c r="V757" t="str">
        <x:v>主動面對疑難並以身作則，展現典範精神；且於發現錯誤時即帶領學員當場復盤。</x:v>
      </x:c>
      <x:c r="W757" t="str">
        <x:v>人手不足導致人人超載，預留的回饋時間屢遭犧牲，且護理與醫師間常因推諉而互嗆，嚴重影響教學氣氛。</x:v>
      </x:c>
      <x:c r="X757" t="str">
        <x:v>指導教師</x:v>
      </x:c>
      <x:c r="Y757" t="str">
        <x:v>下階段針對「團隊消極」制定改進行動，並主動請教師複核。</x:v>
      </x:c>
      <x:c r="Z757" t="n">
        <x:v>6</x:v>
      </x:c>
      <x:c r="AA757" t="str">
        <x:v>2024-Q4</x:v>
      </x:c>
      <x:c r="AB757" t="str">
        <x:v>分鐘</x:v>
      </x:c>
      <x:c r="AC757" t="str">
        <x:v>天</x:v>
      </x:c>
    </x:row>
    <x:row r="758">
      <x:c r="A758" t="str">
        <x:v>職業醫學科</x:v>
      </x:c>
      <x:c r="B758" t="str">
        <x:v>FE0206</x:v>
      </x:c>
      <x:c r="C758" t="str">
        <x:v>SF044</x:v>
      </x:c>
      <x:c r="D758" t="str">
        <x:v>實習醫學生訓練計畫</x:v>
      </x:c>
      <x:c r="E758"/>
      <x:c r="F758" t="n">
        <x:v>2</x:v>
      </x:c>
      <x:c r="G758" t="n">
        <x:v>2</x:v>
      </x:c>
      <x:c r="H758" t="str">
        <x:v>0-19</x:v>
      </x:c>
      <x:c r="I758" t="n">
        <x:v>1</x:v>
      </x:c>
      <x:c r="J758" t="str">
        <x:v>哮喘穩定期</x:v>
      </x:c>
      <x:c r="K758" t="str">
        <x:v>衛教表達與資源運用</x:v>
      </x:c>
      <x:c r="L758" t="n">
        <x:v>3</x:v>
      </x:c>
      <x:c r="M758" t="n">
        <x:v>4</x:v>
      </x:c>
      <x:c r="N758" t="n">
        <x:v>4</x:v>
      </x:c>
      <x:c r="O758" t="n">
        <x:v>5</x:v>
      </x:c>
      <x:c r="P758" t="n">
        <x:v>5</x:v>
      </x:c>
      <x:c r="Q758" t="n">
        <x:v>6</x:v>
      </x:c>
      <x:c r="R758" t="n">
        <x:v>6</x:v>
      </x:c>
      <x:c r="S758" t="n">
        <x:v>5</x:v>
      </x:c>
      <x:c r="T758" t="n">
        <x:v>15</x:v>
      </x:c>
      <x:c r="U758" t="n">
        <x:v>14</x:v>
      </x:c>
      <x:c r="V758" t="str">
        <x:v>學習過程中接觸病例多樣，能有效拓寬視野；並以身作則示範溝通技巧，透過實踐典範勝過言教，且能引導學員以誠信態度面對倫理兩難，表現值得肯定。</x:v>
      </x:c>
      <x:c r="W758" t="str">
        <x:v>因設備短缺致示範改為影片，且衛教表達模糊、問及細節時含糊帶過，需持續觀察其資源運用與表達清晰度。</x:v>
      </x:c>
      <x:c r="X758" t="str">
        <x:v>主治教師</x:v>
      </x:c>
      <x:c r="Y758" t="str">
        <x:v>下階段針對「設備短缺」制定改進行動，並主動請教師複核。</x:v>
      </x:c>
      <x:c r="Z758" t="n">
        <x:v>3</x:v>
      </x:c>
      <x:c r="AA758" t="str">
        <x:v>2023-Q1</x:v>
      </x:c>
      <x:c r="AB758" t="str">
        <x:v>分鐘</x:v>
      </x:c>
      <x:c r="AC758" t="str">
        <x:v>天</x:v>
      </x:c>
    </x:row>
    <x:row r="759">
      <x:c r="A759" t="str">
        <x:v>職業醫學科</x:v>
      </x:c>
      <x:c r="B759" t="str">
        <x:v>FE0206</x:v>
      </x:c>
      <x:c r="C759" t="str">
        <x:v>SF044</x:v>
      </x:c>
      <x:c r="D759" t="str">
        <x:v>住院醫師訓練計畫</x:v>
      </x:c>
      <x:c r="E759" t="n">
        <x:v>7</x:v>
      </x:c>
      <x:c r="F759" t="n">
        <x:v>2</x:v>
      </x:c>
      <x:c r="G759" t="n">
        <x:v>2</x:v>
      </x:c>
      <x:c r="H759" t="str">
        <x:v>60-79</x:v>
      </x:c>
      <x:c r="I759" t="n">
        <x:v>2</x:v>
      </x:c>
      <x:c r="J759" t="str">
        <x:v>皮膚潰瘍換藥</x:v>
      </x:c>
      <x:c r="K759" t="str">
        <x:v>病歷記錄完整性</x:v>
      </x:c>
      <x:c r="L759" t="n">
        <x:v>1</x:v>
      </x:c>
      <x:c r="M759" t="n">
        <x:v>6</x:v>
      </x:c>
      <x:c r="N759" t="n">
        <x:v>5</x:v>
      </x:c>
      <x:c r="O759"/>
      <x:c r="P759" t="n">
        <x:v>5</x:v>
      </x:c>
      <x:c r="Q759" t="n">
        <x:v>5</x:v>
      </x:c>
      <x:c r="R759" t="n">
        <x:v>5</x:v>
      </x:c>
      <x:c r="S759" t="n">
        <x:v>4</x:v>
      </x:c>
      <x:c r="T759" t="n">
        <x:v>60</x:v>
      </x:c>
      <x:c r="U759" t="n">
        <x:v>3</x:v>
      </x:c>
      <x:c r="V759" t="str">
        <x:v>病例多樣且設備齊全，模型與圖卡資源充裕，配合穩定的病患數量與值班場景實作，成效明顯。</x:v>
      </x:c>
      <x:c r="W759" t="str">
        <x:v>由於護理與醫師頻繁發生口角，導致教學氣氛下降；同時因人手不足與推諉現象，查房時間一再被壓縮，值班場景尚未穩定。</x:v>
      </x:c>
      <x:c r="X759" t="str">
        <x:v>臨床教師</x:v>
      </x:c>
      <x:c r="Y759" t="str">
        <x:v>下階段針對「團隊消極」制定改進行動，並主動請教師複核。</x:v>
      </x:c>
      <x:c r="Z759" t="n">
        <x:v>6</x:v>
      </x:c>
      <x:c r="AA759" t="str">
        <x:v>2023-Q1</x:v>
      </x:c>
      <x:c r="AB759" t="str">
        <x:v>分鐘</x:v>
      </x:c>
      <x:c r="AC759" t="str">
        <x:v>天</x:v>
      </x:c>
    </x:row>
    <x:row r="760">
      <x:c r="A760" t="str">
        <x:v>職業醫學科</x:v>
      </x:c>
      <x:c r="B760" t="str">
        <x:v>FE0206</x:v>
      </x:c>
      <x:c r="C760" t="str">
        <x:v>SF044</x:v>
      </x:c>
      <x:c r="D760" t="str">
        <x:v>專科護理師學員計畫</x:v>
      </x:c>
      <x:c r="E760" t="n">
        <x:v>1</x:v>
      </x:c>
      <x:c r="F760" t="n">
        <x:v>2</x:v>
      </x:c>
      <x:c r="G760" t="n">
        <x:v>2</x:v>
      </x:c>
      <x:c r="H760" t="str">
        <x:v>60-79</x:v>
      </x:c>
      <x:c r="I760" t="n">
        <x:v>2</x:v>
      </x:c>
      <x:c r="J760" t="str">
        <x:v>疫苗不良事件觀察</x:v>
      </x:c>
      <x:c r="K760" t="str">
        <x:v>臨床推理與鑑別診斷</x:v>
      </x:c>
      <x:c r="L760" t="n">
        <x:v>1</x:v>
      </x:c>
      <x:c r="M760"/>
      <x:c r="N760" t="n">
        <x:v>6</x:v>
      </x:c>
      <x:c r="O760" t="n">
        <x:v>5</x:v>
      </x:c>
      <x:c r="P760" t="n">
        <x:v>4</x:v>
      </x:c>
      <x:c r="Q760" t="n">
        <x:v>4</x:v>
      </x:c>
      <x:c r="R760"/>
      <x:c r="S760" t="n">
        <x:v>5</x:v>
      </x:c>
      <x:c r="T760" t="n">
        <x:v>1</x:v>
      </x:c>
      <x:c r="U760" t="n">
        <x:v>3</x:v>
      </x:c>
      <x:c r="V760" t="str">
        <x:v>教師以行勝於言的典範示範關鍵病史提問，配合設備齊全的錄影複盤系統生動回放疫苗不良事件案例，有效強化臨床推理與鑑別診斷環節。</x:v>
      </x:c>
      <x:c r="W760" t="str">
        <x:v>經常因遲到導致約定好的回饋失約，使學員不敢再行預約。</x:v>
      </x:c>
      <x:c r="X760" t="str">
        <x:v>主治教師</x:v>
      </x:c>
      <x:c r="Y760" t="str">
        <x:v>下階段針對「時間失守」制定改進行動，並主動請教師複核。</x:v>
      </x:c>
      <x:c r="Z760"/>
      <x:c r="AA760" t="str">
        <x:v>2023-Q1</x:v>
      </x:c>
      <x:c r="AB760" t="str">
        <x:v>分鐘</x:v>
      </x:c>
      <x:c r="AC760" t="str">
        <x:v>天</x:v>
      </x:c>
    </x:row>
    <x:row r="761">
      <x:c r="A761" t="str">
        <x:v>職業醫學科</x:v>
      </x:c>
      <x:c r="B761" t="str">
        <x:v>FE0206</x:v>
      </x:c>
      <x:c r="C761" t="str">
        <x:v>SF044</x:v>
      </x:c>
      <x:c r="D761" t="str">
        <x:v>住院醫師訓練計畫</x:v>
      </x:c>
      <x:c r="E761" t="n">
        <x:v>8</x:v>
      </x:c>
      <x:c r="F761" t="n">
        <x:v>2</x:v>
      </x:c>
      <x:c r="G761" t="n">
        <x:v>2</x:v>
      </x:c>
      <x:c r="H761" t="str">
        <x:v>40-59</x:v>
      </x:c>
      <x:c r="I761" t="n">
        <x:v>1</x:v>
      </x:c>
      <x:c r="J761"/>
      <x:c r="K761" t="str">
        <x:v>急症初判與轉診時機</x:v>
      </x:c>
      <x:c r="L761" t="n">
        <x:v>1</x:v>
      </x:c>
      <x:c r="M761"/>
      <x:c r="N761" t="n">
        <x:v>3</x:v>
      </x:c>
      <x:c r="O761" t="n">
        <x:v>4</x:v>
      </x:c>
      <x:c r="P761" t="n">
        <x:v>6</x:v>
      </x:c>
      <x:c r="Q761" t="n">
        <x:v>3</x:v>
      </x:c>
      <x:c r="R761" t="n">
        <x:v>5</x:v>
      </x:c>
      <x:c r="S761" t="n">
        <x:v>5</x:v>
      </x:c>
      <x:c r="T761" t="n">
        <x:v>15</x:v>
      </x:c>
      <x:c r="U761" t="n">
        <x:v>5</x:v>
      </x:c>
      <x:c r="V761" t="str">
        <x:v>設備齊全的技巧練習室讓隨到隨練更加順手，且總是主動撥時間複盤學員在急症初判與轉診時機操作時的表現。</x:v>
      </x:c>
      <x:c r="W761" t="str">
        <x:v>設備短缺的問題無處不在，導致排隊成為常態，且在急症初判與轉診時機的操作上仍不穩定。</x:v>
      </x:c>
      <x:c r="X761" t="str">
        <x:v>臨床教師</x:v>
      </x:c>
      <x:c r="Y761" t="str">
        <x:v>下階段針對「設備短缺」制定改進行動，並主動請教師複核。</x:v>
      </x:c>
      <x:c r="Z761" t="n">
        <x:v>6</x:v>
      </x:c>
      <x:c r="AA761" t="str">
        <x:v>2023-Q1</x:v>
      </x:c>
      <x:c r="AB761" t="str">
        <x:v>分鐘</x:v>
      </x:c>
      <x:c r="AC761" t="str">
        <x:v>天</x:v>
      </x:c>
    </x:row>
    <x:row r="762">
      <x:c r="A762" t="str">
        <x:v>職業醫學科</x:v>
      </x:c>
      <x:c r="B762" t="str">
        <x:v>FE0206</x:v>
      </x:c>
      <x:c r="C762" t="str">
        <x:v>SF044</x:v>
      </x:c>
      <x:c r="D762" t="str">
        <x:v>專科醫師在訓計畫</x:v>
      </x:c>
      <x:c r="E762"/>
      <x:c r="F762" t="n">
        <x:v>2</x:v>
      </x:c>
      <x:c r="G762" t="n">
        <x:v>2</x:v>
      </x:c>
      <x:c r="H762" t="str">
        <x:v>20-39</x:v>
      </x:c>
      <x:c r="I762" t="n">
        <x:v>2</x:v>
      </x:c>
      <x:c r="J762" t="str">
        <x:v>失眠與焦慮共病</x:v>
      </x:c>
      <x:c r="K762" t="str">
        <x:v>人文關懷與倫理敏感</x:v>
      </x:c>
      <x:c r="L762" t="n">
        <x:v>3</x:v>
      </x:c>
      <x:c r="M762" t="n">
        <x:v>5</x:v>
      </x:c>
      <x:c r="N762" t="n">
        <x:v>3</x:v>
      </x:c>
      <x:c r="O762"/>
      <x:c r="P762" t="n">
        <x:v>5</x:v>
      </x:c>
      <x:c r="Q762" t="n">
        <x:v>6</x:v>
      </x:c>
      <x:c r="R762" t="n">
        <x:v>5</x:v>
      </x:c>
      <x:c r="S762"/>
      <x:c r="T762" t="n">
        <x:v>60</x:v>
      </x:c>
      <x:c r="U762" t="n">
        <x:v>14</x:v>
      </x:c>
      <x:c r="V762"/>
      <x:c r="W762" t="str">
        <x:v>學員欲請益時，常遭以再說冷淡打發，顯現態度消極；此外，回饋時語氣過重，常淪為當眾批評，缺乏人文關懷與倫理敏感度。</x:v>
      </x:c>
      <x:c r="X762" t="str">
        <x:v>臨床教師</x:v>
      </x:c>
      <x:c r="Y762"/>
      <x:c r="Z762" t="n">
        <x:v>5</x:v>
      </x:c>
      <x:c r="AA762" t="str">
        <x:v>2023-Q1</x:v>
      </x:c>
      <x:c r="AB762" t="str">
        <x:v>分鐘</x:v>
      </x:c>
      <x:c r="AC762" t="str">
        <x:v>天</x:v>
      </x:c>
    </x:row>
    <x:row r="763">
      <x:c r="A763" t="str">
        <x:v>職業醫學科</x:v>
      </x:c>
      <x:c r="B763" t="str">
        <x:v>FE0206</x:v>
      </x:c>
      <x:c r="C763" t="str">
        <x:v>SF044</x:v>
      </x:c>
      <x:c r="D763" t="str">
        <x:v>專科護理師學員計畫</x:v>
      </x:c>
      <x:c r="E763" t="n">
        <x:v>1</x:v>
      </x:c>
      <x:c r="F763" t="n">
        <x:v>2</x:v>
      </x:c>
      <x:c r="G763" t="n">
        <x:v>2</x:v>
      </x:c>
      <x:c r="H763" t="str">
        <x:v>60-79</x:v>
      </x:c>
      <x:c r="I763" t="n">
        <x:v>2</x:v>
      </x:c>
      <x:c r="J763"/>
      <x:c r="K763" t="str">
        <x:v>無菌操作與術後照護</x:v>
      </x:c>
      <x:c r="L763" t="n">
        <x:v>2</x:v>
      </x:c>
      <x:c r="M763" t="n">
        <x:v>5</x:v>
      </x:c>
      <x:c r="N763" t="n">
        <x:v>5</x:v>
      </x:c>
      <x:c r="O763" t="n">
        <x:v>5</x:v>
      </x:c>
      <x:c r="P763" t="n">
        <x:v>4</x:v>
      </x:c>
      <x:c r="Q763" t="n">
        <x:v>6</x:v>
      </x:c>
      <x:c r="R763" t="n">
        <x:v>5</x:v>
      </x:c>
      <x:c r="S763" t="n">
        <x:v>6</x:v>
      </x:c>
      <x:c r="T763" t="n">
        <x:v>2</x:v>
      </x:c>
      <x:c r="U763" t="n">
        <x:v>1</x:v>
      </x:c>
      <x:c r="V763" t="str">
        <x:v>在檢查前落實說明並取得同意，將尊重病人內化為醫學倫理的習慣；從洗手程序到溝通技巧皆成為學員效仿的典範，進步顯而易見。</x:v>
      </x:c>
      <x:c r="W763" t="str">
        <x:v>職業醫學科病房因教師身兼多職導致人手不足，且常當眾批評學生，使教學情緒化成分過多而大幅削弱回饋成效。</x:v>
      </x:c>
      <x:c r="X763" t="str">
        <x:v>指導教師</x:v>
      </x:c>
      <x:c r="Y763" t="str">
        <x:v>下階段針對「情緒化批評」制定改進行動，並主動請教師複核。</x:v>
      </x:c>
      <x:c r="Z763" t="n">
        <x:v>5</x:v>
      </x:c>
      <x:c r="AA763" t="str">
        <x:v>2023-Q1</x:v>
      </x:c>
      <x:c r="AB763" t="str">
        <x:v>分鐘</x:v>
      </x:c>
      <x:c r="AC763" t="str">
        <x:v>天</x:v>
      </x:c>
    </x:row>
    <x:row r="764">
      <x:c r="A764" t="str">
        <x:v>職業醫學科</x:v>
      </x:c>
      <x:c r="B764" t="str">
        <x:v>FE0207</x:v>
      </x:c>
      <x:c r="C764" t="str">
        <x:v>SF045</x:v>
      </x:c>
      <x:c r="D764" t="str">
        <x:v>住院醫師訓練計畫</x:v>
      </x:c>
      <x:c r="E764" t="n">
        <x:v>8</x:v>
      </x:c>
      <x:c r="F764" t="n">
        <x:v>1</x:v>
      </x:c>
      <x:c r="G764" t="n">
        <x:v>2</x:v>
      </x:c>
      <x:c r="H764" t="str">
        <x:v>0-19</x:v>
      </x:c>
      <x:c r="I764" t="n">
        <x:v>1</x:v>
      </x:c>
      <x:c r="J764" t="str">
        <x:v>哮喘穩定期</x:v>
      </x:c>
      <x:c r="K764" t="str">
        <x:v>臨床推理與鑑別診斷</x:v>
      </x:c>
      <x:c r="L764"/>
      <x:c r="M764" t="n">
        <x:v>5</x:v>
      </x:c>
      <x:c r="N764"/>
      <x:c r="O764" t="n">
        <x:v>5</x:v>
      </x:c>
      <x:c r="P764" t="n">
        <x:v>5</x:v>
      </x:c>
      <x:c r="Q764" t="n">
        <x:v>6</x:v>
      </x:c>
      <x:c r="R764" t="n">
        <x:v>6</x:v>
      </x:c>
      <x:c r="S764" t="n">
        <x:v>5</x:v>
      </x:c>
      <x:c r="T764" t="n">
        <x:v>5</x:v>
      </x:c>
      <x:c r="U764" t="n">
        <x:v>7</x:v>
      </x:c>
      <x:c r="V764" t="str">
        <x:v>該學員展現高度的主動性，能於臨床推理與鑑別診斷操作中即時修正回饋，並嚴格遵守倫理規範確保病人隱私，使進步具體可見。</x:v>
      </x:c>
      <x:c r="W764" t="str">
        <x:v>當眾批評報告遲交致其難堪多過教導，且在臨床推理與鑑別診斷操作時表現尚未穩定。</x:v>
      </x:c>
      <x:c r="X764" t="str">
        <x:v>指導教師</x:v>
      </x:c>
      <x:c r="Y764" t="str">
        <x:v>下階段針對「情緒化批評」制定改進行動，並主動請教師複核。</x:v>
      </x:c>
      <x:c r="Z764" t="n">
        <x:v>6</x:v>
      </x:c>
      <x:c r="AA764" t="str">
        <x:v>2022-Q2</x:v>
      </x:c>
      <x:c r="AB764" t="str">
        <x:v>分鐘</x:v>
      </x:c>
      <x:c r="AC764" t="str">
        <x:v>天</x:v>
      </x:c>
    </x:row>
    <x:row r="765">
      <x:c r="A765" t="str">
        <x:v>職業醫學科</x:v>
      </x:c>
      <x:c r="B765" t="str">
        <x:v>FE0207</x:v>
      </x:c>
      <x:c r="C765" t="str">
        <x:v>SF045</x:v>
      </x:c>
      <x:c r="D765" t="str">
        <x:v>專科護理師學員計畫</x:v>
      </x:c>
      <x:c r="E765" t="n">
        <x:v>1</x:v>
      </x:c>
      <x:c r="F765" t="n">
        <x:v>1</x:v>
      </x:c>
      <x:c r="G765" t="n">
        <x:v>2</x:v>
      </x:c>
      <x:c r="H765" t="str">
        <x:v>60-79</x:v>
      </x:c>
      <x:c r="I765" t="n">
        <x:v>2</x:v>
      </x:c>
      <x:c r="J765" t="str">
        <x:v>靜脈栓塞追蹤</x:v>
      </x:c>
      <x:c r="K765" t="str">
        <x:v>臨床推理與鑑別診斷</x:v>
      </x:c>
      <x:c r="L765" t="n">
        <x:v>3</x:v>
      </x:c>
      <x:c r="M765" t="n">
        <x:v>6</x:v>
      </x:c>
      <x:c r="N765"/>
      <x:c r="O765" t="n">
        <x:v>5</x:v>
      </x:c>
      <x:c r="P765" t="n">
        <x:v>6</x:v>
      </x:c>
      <x:c r="Q765" t="n">
        <x:v>5</x:v>
      </x:c>
      <x:c r="R765" t="n">
        <x:v>5</x:v>
      </x:c>
      <x:c r="S765" t="n">
        <x:v>6</x:v>
      </x:c>
      <x:c r="T765" t="n">
        <x:v>15</x:v>
      </x:c>
      <x:c r="U765" t="n">
        <x:v>3</x:v>
      </x:c>
      <x:c r="V765" t="str">
        <x:v>能針對報告提供具體且易於改進的建議，並以身作則成為從臨床操作到溝通技巧的典範，教學過程極具耐心，值得肯定。</x:v>
      </x:c>
      <x:c r="W765" t="str">
        <x:v>於臨床推理與鑑別診斷操作時，常遲到約半小時才出現，未準時配合八點查房。</x:v>
      </x:c>
      <x:c r="X765" t="str">
        <x:v>臨床教師</x:v>
      </x:c>
      <x:c r="Y765"/>
      <x:c r="Z765" t="n">
        <x:v>6</x:v>
      </x:c>
      <x:c r="AA765" t="str">
        <x:v>2022-Q2</x:v>
      </x:c>
      <x:c r="AB765" t="str">
        <x:v>分鐘</x:v>
      </x:c>
      <x:c r="AC765" t="str">
        <x:v>天</x:v>
      </x:c>
    </x:row>
    <x:row r="766">
      <x:c r="A766" t="str">
        <x:v>職業醫學科</x:v>
      </x:c>
      <x:c r="B766" t="str">
        <x:v>FE0207</x:v>
      </x:c>
      <x:c r="C766" t="str">
        <x:v>SF045</x:v>
      </x:c>
      <x:c r="D766" t="str">
        <x:v>住院醫師訓練計畫</x:v>
      </x:c>
      <x:c r="E766" t="n">
        <x:v>8</x:v>
      </x:c>
      <x:c r="F766" t="n">
        <x:v>1</x:v>
      </x:c>
      <x:c r="G766" t="n">
        <x:v>2</x:v>
      </x:c>
      <x:c r="H766" t="str">
        <x:v>0-19</x:v>
      </x:c>
      <x:c r="I766" t="n">
        <x:v>1</x:v>
      </x:c>
      <x:c r="J766" t="str">
        <x:v>憂鬱情緒評估</x:v>
      </x:c>
      <x:c r="K766" t="str">
        <x:v>無菌操作與術後照護</x:v>
      </x:c>
      <x:c r="L766" t="n">
        <x:v>3</x:v>
      </x:c>
      <x:c r="M766" t="n">
        <x:v>6</x:v>
      </x:c>
      <x:c r="N766"/>
      <x:c r="O766" t="n">
        <x:v>6</x:v>
      </x:c>
      <x:c r="P766" t="n">
        <x:v>5</x:v>
      </x:c>
      <x:c r="Q766" t="n">
        <x:v>5</x:v>
      </x:c>
      <x:c r="R766"/>
      <x:c r="S766"/>
      <x:c r="T766" t="n">
        <x:v>1</x:v>
      </x:c>
      <x:c r="U766" t="n">
        <x:v>1</x:v>
      </x:c>
      <x:c r="V766" t="str">
        <x:v>教學過程展現典範，透過實務引導學員由病史到計畫層次分明，展現極佳的耐心。病例多樣性高，使學員能從多元實例中拓寬視野並顯著提升臨床成效。</x:v>
      </x:c>
      <x:c r="W766" t="str">
        <x:v>教師於報告評完前即早退，導致無菌操作與術後照護環節尚未穩定。</x:v>
      </x:c>
      <x:c r="X766" t="str">
        <x:v>臨床教師</x:v>
      </x:c>
      <x:c r="Y766"/>
      <x:c r="Z766" t="n">
        <x:v>6</x:v>
      </x:c>
      <x:c r="AA766" t="str">
        <x:v>2022-Q2</x:v>
      </x:c>
      <x:c r="AB766" t="str">
        <x:v>分鐘</x:v>
      </x:c>
      <x:c r="AC766" t="str">
        <x:v>天</x:v>
      </x:c>
    </x:row>
    <x:row r="767">
      <x:c r="A767" t="str">
        <x:v>職業醫學科</x:v>
      </x:c>
      <x:c r="B767" t="str">
        <x:v>FE0207</x:v>
      </x:c>
      <x:c r="C767" t="str">
        <x:v>SF045</x:v>
      </x:c>
      <x:c r="D767" t="str">
        <x:v>專科護理師學員計畫</x:v>
      </x:c>
      <x:c r="E767" t="n">
        <x:v>1</x:v>
      </x:c>
      <x:c r="F767" t="n">
        <x:v>1</x:v>
      </x:c>
      <x:c r="G767" t="n">
        <x:v>2</x:v>
      </x:c>
      <x:c r="H767" t="str">
        <x:v>60-79</x:v>
      </x:c>
      <x:c r="I767" t="n">
        <x:v>1</x:v>
      </x:c>
      <x:c r="J767" t="str">
        <x:v>戒菸與戒酒諮詢</x:v>
      </x:c>
      <x:c r="K767"/>
      <x:c r="L767" t="n">
        <x:v>2</x:v>
      </x:c>
      <x:c r="M767" t="n">
        <x:v>5</x:v>
      </x:c>
      <x:c r="N767" t="n">
        <x:v>5</x:v>
      </x:c>
      <x:c r="O767" t="n">
        <x:v>4</x:v>
      </x:c>
      <x:c r="P767" t="n">
        <x:v>6</x:v>
      </x:c>
      <x:c r="Q767" t="n">
        <x:v>5</x:v>
      </x:c>
      <x:c r="R767" t="n">
        <x:v>4</x:v>
      </x:c>
      <x:c r="S767" t="n">
        <x:v>5</x:v>
      </x:c>
      <x:c r="T767" t="n">
        <x:v>15</x:v>
      </x:c>
      <x:c r="U767" t="n">
        <x:v>5</x:v>
      </x:c>
      <x:c r="V767"/>
      <x:c r="W767"/>
      <x:c r="X767" t="str">
        <x:v>臨床教師</x:v>
      </x:c>
      <x:c r="Y767" t="str">
        <x:v>下階段針對「人手不足」制定改進行動，並主動請教師複核。</x:v>
      </x:c>
      <x:c r="Z767" t="n">
        <x:v>5</x:v>
      </x:c>
      <x:c r="AA767" t="str">
        <x:v>2022-Q2</x:v>
      </x:c>
      <x:c r="AB767" t="str">
        <x:v>分鐘</x:v>
      </x:c>
      <x:c r="AC767" t="str">
        <x:v>天</x:v>
      </x:c>
    </x:row>
    <x:row r="768">
      <x:c r="A768" t="str">
        <x:v>職業醫學科</x:v>
      </x:c>
      <x:c r="B768" t="str">
        <x:v>FE0207</x:v>
      </x:c>
      <x:c r="C768" t="str">
        <x:v>SF045</x:v>
      </x:c>
      <x:c r="D768" t="str">
        <x:v>住院醫師訓練計畫</x:v>
      </x:c>
      <x:c r="E768" t="n">
        <x:v>6</x:v>
      </x:c>
      <x:c r="F768" t="n">
        <x:v>1</x:v>
      </x:c>
      <x:c r="G768" t="n">
        <x:v>1</x:v>
      </x:c>
      <x:c r="H768" t="str">
        <x:v>20-39</x:v>
      </x:c>
      <x:c r="I768" t="n">
        <x:v>2</x:v>
      </x:c>
      <x:c r="J768" t="str">
        <x:v>蕁麻疹反覆發作</x:v>
      </x:c>
      <x:c r="K768" t="str">
        <x:v>病史詢問與理學檢查</x:v>
      </x:c>
      <x:c r="L768" t="n">
        <x:v>3</x:v>
      </x:c>
      <x:c r="M768" t="n">
        <x:v>6</x:v>
      </x:c>
      <x:c r="N768" t="n">
        <x:v>5</x:v>
      </x:c>
      <x:c r="O768" t="n">
        <x:v>4</x:v>
      </x:c>
      <x:c r="P768" t="n">
        <x:v>5</x:v>
      </x:c>
      <x:c r="Q768" t="n">
        <x:v>5</x:v>
      </x:c>
      <x:c r="R768" t="n">
        <x:v>5</x:v>
      </x:c>
      <x:c r="S768" t="n">
        <x:v>5</x:v>
      </x:c>
      <x:c r="T768" t="n">
        <x:v>60</x:v>
      </x:c>
      <x:c r="U768" t="n">
        <x:v>3</x:v>
      </x:c>
      <x:c r="V768" t="str">
        <x:v>回饋具體且針對性強，能精準剖析蕁麻疹反覆發作的推理要害；教學者不僅設備齊全、練習素材充足，更以極具耐心的態度反覆示範，讓每位學員在病史詢問與理學檢查環節中進步看得見。</x:v>
      </x:c>
      <x:c r="W768" t="str">
        <x:v>因教學遲到兩次導致學員無法進行課程，後續需持續觀察其病史詢問與理學檢查之執行狀況。</x:v>
      </x:c>
      <x:c r="X768" t="str">
        <x:v>主治教師</x:v>
      </x:c>
      <x:c r="Y768" t="str">
        <x:v>下階段針對「時間失守」制定改進行動，並主動請教師複核。</x:v>
      </x:c>
      <x:c r="Z768" t="n">
        <x:v>6</x:v>
      </x:c>
      <x:c r="AA768" t="str">
        <x:v>2022-Q2</x:v>
      </x:c>
      <x:c r="AB768" t="str">
        <x:v>分鐘</x:v>
      </x:c>
      <x:c r="AC768" t="str">
        <x:v>天</x:v>
      </x:c>
    </x:row>
    <x:row r="769">
      <x:c r="A769" t="str">
        <x:v>職業醫學科</x:v>
      </x:c>
      <x:c r="B769" t="str">
        <x:v>FE0207</x:v>
      </x:c>
      <x:c r="C769" t="str">
        <x:v>SF045</x:v>
      </x:c>
      <x:c r="D769" t="str">
        <x:v>專科醫師在訓計畫</x:v>
      </x:c>
      <x:c r="E769"/>
      <x:c r="F769" t="n">
        <x:v>1</x:v>
      </x:c>
      <x:c r="G769" t="n">
        <x:v>1</x:v>
      </x:c>
      <x:c r="H769" t="str">
        <x:v>80+</x:v>
      </x:c>
      <x:c r="I769" t="n">
        <x:v>2</x:v>
      </x:c>
      <x:c r="J769" t="str">
        <x:v>群聚熱症候群</x:v>
      </x:c>
      <x:c r="K769" t="str">
        <x:v>衛教表達與資源運用</x:v>
      </x:c>
      <x:c r="L769" t="n">
        <x:v>1</x:v>
      </x:c>
      <x:c r="M769" t="n">
        <x:v>5</x:v>
      </x:c>
      <x:c r="N769" t="n">
        <x:v>6</x:v>
      </x:c>
      <x:c r="O769"/>
      <x:c r="P769" t="n">
        <x:v>5</x:v>
      </x:c>
      <x:c r="Q769" t="n">
        <x:v>6</x:v>
      </x:c>
      <x:c r="R769" t="n">
        <x:v>6</x:v>
      </x:c>
      <x:c r="S769" t="n">
        <x:v>6</x:v>
      </x:c>
      <x:c r="T769" t="n">
        <x:v>20</x:v>
      </x:c>
      <x:c r="U769" t="n">
        <x:v>2</x:v>
      </x:c>
      <x:c r="V769" t="str">
        <x:v>該學員於值班場景中表現主動，能自發安排時間複盤學員表現；其回饋具體且條理分明，對微小問題亦展現極高耐心細心講解，絕不草草帶過，表現值得肯定。</x:v>
      </x:c>
      <x:c r="W769"/>
      <x:c r="X769" t="str">
        <x:v>臨床教師</x:v>
      </x:c>
      <x:c r="Y769" t="str">
        <x:v>下階段針對「情緒化批評」制定改進行動，並主動請教師複核。</x:v>
      </x:c>
      <x:c r="Z769" t="n">
        <x:v>6</x:v>
      </x:c>
      <x:c r="AA769" t="str">
        <x:v>2022-Q2</x:v>
      </x:c>
      <x:c r="AB769" t="str">
        <x:v>分鐘</x:v>
      </x:c>
      <x:c r="AC769" t="str">
        <x:v>天</x:v>
      </x:c>
    </x:row>
    <x:row r="770">
      <x:c r="A770" t="str">
        <x:v>老人醫學科</x:v>
      </x:c>
      <x:c r="B770" t="str">
        <x:v>FE0208</x:v>
      </x:c>
      <x:c r="C770" t="str">
        <x:v>SF046</x:v>
      </x:c>
      <x:c r="D770" t="str">
        <x:v>專科醫師在訓計畫</x:v>
      </x:c>
      <x:c r="E770" t="n">
        <x:v>5</x:v>
      </x:c>
      <x:c r="F770" t="n">
        <x:v>3</x:v>
      </x:c>
      <x:c r="G770" t="n">
        <x:v>1</x:v>
      </x:c>
      <x:c r="H770" t="str">
        <x:v>60-79</x:v>
      </x:c>
      <x:c r="I770" t="n">
        <x:v>1</x:v>
      </x:c>
      <x:c r="J770" t="str">
        <x:v>貧血原因待查</x:v>
      </x:c>
      <x:c r="K770" t="str">
        <x:v>病歷記錄完整性</x:v>
      </x:c>
      <x:c r="L770"/>
      <x:c r="M770" t="n">
        <x:v>5</x:v>
      </x:c>
      <x:c r="N770" t="n">
        <x:v>3</x:v>
      </x:c>
      <x:c r="O770" t="n">
        <x:v>5</x:v>
      </x:c>
      <x:c r="P770" t="n">
        <x:v>5</x:v>
      </x:c>
      <x:c r="Q770" t="n">
        <x:v>6</x:v>
      </x:c>
      <x:c r="R770" t="n">
        <x:v>6</x:v>
      </x:c>
      <x:c r="S770" t="n">
        <x:v>5</x:v>
      </x:c>
      <x:c r="T770" t="n">
        <x:v>2</x:v>
      </x:c>
      <x:c r="U770" t="n">
        <x:v>7</x:v>
      </x:c>
      <x:c r="V770" t="str">
        <x:v>該教學環境設備齊全且練習素材充足，確保每位學員皆能上手；教員在值班場景中展現主動關懷，於查房結束前協助解決學員卡關之處，並在討論貧血原因待查前嚴格遵循倫理規範以確認病人隱私無虞。</x:v>
      </x:c>
      <x:c r="W770" t="str">
        <x:v>在值班場景中，該員工常以過重語氣當眾批評同事，且面對問題時習慣推諉，導致學員不知所措。</x:v>
      </x:c>
      <x:c r="X770" t="str">
        <x:v>主治教師</x:v>
      </x:c>
      <x:c r="Y770" t="str">
        <x:v>下階段針對「情緒化批評」制定改進行動，並主動請教師複核。</x:v>
      </x:c>
      <x:c r="Z770" t="n">
        <x:v>6</x:v>
      </x:c>
      <x:c r="AA770" t="str">
        <x:v>2024-Q3</x:v>
      </x:c>
      <x:c r="AB770" t="str">
        <x:v>分鐘</x:v>
      </x:c>
      <x:c r="AC770" t="str">
        <x:v>天</x:v>
      </x:c>
    </x:row>
    <x:row r="771">
      <x:c r="A771" t="str">
        <x:v>老人醫學科</x:v>
      </x:c>
      <x:c r="B771" t="str">
        <x:v>FE0208</x:v>
      </x:c>
      <x:c r="C771" t="str">
        <x:v>SF046</x:v>
      </x:c>
      <x:c r="D771" t="str">
        <x:v>專科醫師在訓計畫</x:v>
      </x:c>
      <x:c r="E771" t="n">
        <x:v>6</x:v>
      </x:c>
      <x:c r="F771" t="n">
        <x:v>3</x:v>
      </x:c>
      <x:c r="G771" t="n">
        <x:v>1</x:v>
      </x:c>
      <x:c r="H771" t="str">
        <x:v>40-59</x:v>
      </x:c>
      <x:c r="I771" t="n">
        <x:v>1</x:v>
      </x:c>
      <x:c r="J771" t="str">
        <x:v>慢性腎病第三期</x:v>
      </x:c>
      <x:c r="K771" t="str">
        <x:v>醫病溝通與共同決策</x:v>
      </x:c>
      <x:c r="L771"/>
      <x:c r="M771" t="n">
        <x:v>6</x:v>
      </x:c>
      <x:c r="N771" t="n">
        <x:v>4</x:v>
      </x:c>
      <x:c r="O771" t="n">
        <x:v>5</x:v>
      </x:c>
      <x:c r="P771" t="n">
        <x:v>6</x:v>
      </x:c>
      <x:c r="Q771" t="n">
        <x:v>5</x:v>
      </x:c>
      <x:c r="R771"/>
      <x:c r="S771" t="n">
        <x:v>6</x:v>
      </x:c>
      <x:c r="T771" t="n">
        <x:v>2</x:v>
      </x:c>
      <x:c r="U771" t="n">
        <x:v>2</x:v>
      </x:c>
      <x:c r="V771" t="str">
        <x:v>處理同意書程序透明負責，展現誠信與倫理；教學設備齊全且練習量充裕，使學員進步顯著。</x:v>
      </x:c>
      <x:c r="W771" t="str">
        <x:v>因設備短缺與儀器不足導致教學消極，僅以影片取代示範，且對提問漠不關心，加上週末值班尚未穩定。</x:v>
      </x:c>
      <x:c r="X771" t="str">
        <x:v>主治教師</x:v>
      </x:c>
      <x:c r="Y771" t="str">
        <x:v>下階段針對「設備短缺」制定改進行動，並主動請教師複核。</x:v>
      </x:c>
      <x:c r="Z771" t="n">
        <x:v>6</x:v>
      </x:c>
      <x:c r="AA771" t="str">
        <x:v>2024-Q3</x:v>
      </x:c>
      <x:c r="AB771" t="str">
        <x:v>分鐘</x:v>
      </x:c>
      <x:c r="AC771" t="str">
        <x:v>天</x:v>
      </x:c>
    </x:row>
    <x:row r="772">
      <x:c r="A772" t="str">
        <x:v>老人醫學科</x:v>
      </x:c>
      <x:c r="B772" t="str">
        <x:v>FE0208</x:v>
      </x:c>
      <x:c r="C772" t="str">
        <x:v>SF046</x:v>
      </x:c>
      <x:c r="D772" t="str">
        <x:v>專科醫師在訓計畫</x:v>
      </x:c>
      <x:c r="E772" t="n">
        <x:v>8</x:v>
      </x:c>
      <x:c r="F772" t="n">
        <x:v>3</x:v>
      </x:c>
      <x:c r="G772" t="n">
        <x:v>2</x:v>
      </x:c>
      <x:c r="H772" t="str">
        <x:v>20-39</x:v>
      </x:c>
      <x:c r="I772" t="n">
        <x:v>2</x:v>
      </x:c>
      <x:c r="J772"/>
      <x:c r="K772" t="str">
        <x:v>醫病溝通與共同決策</x:v>
      </x:c>
      <x:c r="L772" t="n">
        <x:v>1</x:v>
      </x:c>
      <x:c r="M772" t="n">
        <x:v>5</x:v>
      </x:c>
      <x:c r="N772" t="n">
        <x:v>5</x:v>
      </x:c>
      <x:c r="O772"/>
      <x:c r="P772" t="n">
        <x:v>5</x:v>
      </x:c>
      <x:c r="Q772" t="n">
        <x:v>5</x:v>
      </x:c>
      <x:c r="R772" t="n">
        <x:v>6</x:v>
      </x:c>
      <x:c r="S772" t="n">
        <x:v>5</x:v>
      </x:c>
      <x:c r="T772" t="n">
        <x:v>60</x:v>
      </x:c>
      <x:c r="U772" t="n">
        <x:v>2</x:v>
      </x:c>
      <x:c r="V772" t="str">
        <x:v>教學流程順暢且示範器材與設備齊全，並能落實倫理，於床邊教學前務必拉好簾子以維護病人隱私。</x:v>
      </x:c>
      <x:c r="W772"/>
      <x:c r="X772" t="str">
        <x:v>主治教師</x:v>
      </x:c>
      <x:c r="Y772"/>
      <x:c r="Z772" t="n">
        <x:v>6</x:v>
      </x:c>
      <x:c r="AA772" t="str">
        <x:v>2024-Q3</x:v>
      </x:c>
      <x:c r="AB772" t="str">
        <x:v>分鐘</x:v>
      </x:c>
      <x:c r="AC772" t="str">
        <x:v>天</x:v>
      </x:c>
    </x:row>
    <x:row r="773">
      <x:c r="A773" t="str">
        <x:v>老人醫學科</x:v>
      </x:c>
      <x:c r="B773" t="str">
        <x:v>FE0208</x:v>
      </x:c>
      <x:c r="C773" t="str">
        <x:v>SF046</x:v>
      </x:c>
      <x:c r="D773" t="str">
        <x:v>專科護理師學員計畫</x:v>
      </x:c>
      <x:c r="E773" t="n">
        <x:v>3</x:v>
      </x:c>
      <x:c r="F773" t="n">
        <x:v>3</x:v>
      </x:c>
      <x:c r="G773" t="n">
        <x:v>2</x:v>
      </x:c>
      <x:c r="H773" t="str">
        <x:v>40-59</x:v>
      </x:c>
      <x:c r="I773" t="n">
        <x:v>2</x:v>
      </x:c>
      <x:c r="J773" t="str">
        <x:v>靜脈栓塞追蹤</x:v>
      </x:c>
      <x:c r="K773" t="str">
        <x:v>醫病溝通與共同決策</x:v>
      </x:c>
      <x:c r="L773" t="n">
        <x:v>3</x:v>
      </x:c>
      <x:c r="M773" t="n">
        <x:v>5</x:v>
      </x:c>
      <x:c r="N773" t="n">
        <x:v>5</x:v>
      </x:c>
      <x:c r="O773"/>
      <x:c r="P773" t="n">
        <x:v>5</x:v>
      </x:c>
      <x:c r="Q773" t="n">
        <x:v>4</x:v>
      </x:c>
      <x:c r="R773" t="n">
        <x:v>5</x:v>
      </x:c>
      <x:c r="S773" t="n">
        <x:v>6</x:v>
      </x:c>
      <x:c r="T773" t="n">
        <x:v>45</x:v>
      </x:c>
      <x:c r="U773" t="n">
        <x:v>2</x:v>
      </x:c>
      <x:c r="V773"/>
      <x:c r="W773" t="str">
        <x:v>由於人手不足導致查房頻繁遲到，且在疲於奔命下復盤不斷延後，需持續觀察門診時段的狀況。</x:v>
      </x:c>
      <x:c r="X773" t="str">
        <x:v>指導教師</x:v>
      </x:c>
      <x:c r="Y773" t="str">
        <x:v>下階段針對「時間失守」制定改進行動，並主動請教師複核。</x:v>
      </x:c>
      <x:c r="Z773" t="n">
        <x:v>5</x:v>
      </x:c>
      <x:c r="AA773" t="str">
        <x:v>2024-Q3</x:v>
      </x:c>
      <x:c r="AB773" t="str">
        <x:v>分鐘</x:v>
      </x:c>
      <x:c r="AC773" t="str">
        <x:v>天</x:v>
      </x:c>
    </x:row>
    <x:row r="774">
      <x:c r="A774" t="str">
        <x:v>老人醫學科</x:v>
      </x:c>
      <x:c r="B774" t="str">
        <x:v>FE0208</x:v>
      </x:c>
      <x:c r="C774" t="str">
        <x:v>SF046</x:v>
      </x:c>
      <x:c r="D774" t="str">
        <x:v>一般臨床訓練</x:v>
      </x:c>
      <x:c r="E774"/>
      <x:c r="F774" t="n">
        <x:v>3</x:v>
      </x:c>
      <x:c r="G774" t="n">
        <x:v>2</x:v>
      </x:c>
      <x:c r="H774" t="str">
        <x:v>80+</x:v>
      </x:c>
      <x:c r="I774" t="n">
        <x:v>2</x:v>
      </x:c>
      <x:c r="J774" t="str">
        <x:v>蕁麻疹反覆發作</x:v>
      </x:c>
      <x:c r="K774" t="str">
        <x:v>病歷記錄完整性</x:v>
      </x:c>
      <x:c r="L774" t="n">
        <x:v>3</x:v>
      </x:c>
      <x:c r="M774" t="n">
        <x:v>5</x:v>
      </x:c>
      <x:c r="N774"/>
      <x:c r="O774" t="n">
        <x:v>6</x:v>
      </x:c>
      <x:c r="P774" t="n">
        <x:v>6</x:v>
      </x:c>
      <x:c r="Q774" t="n">
        <x:v>5</x:v>
      </x:c>
      <x:c r="R774"/>
      <x:c r="S774"/>
      <x:c r="T774" t="n">
        <x:v>60</x:v>
      </x:c>
      <x:c r="U774" t="n">
        <x:v>2</x:v>
      </x:c>
      <x:c r="V774" t="str">
        <x:v>回饋內容針對報告中可改進之處提供具體建議，使學員能有效修正；且儀器設備齊全，無需爭取練習器材，值得肯定。</x:v>
      </x:c>
      <x:c r="W774" t="str">
        <x:v>因人手不足導致教師兼任過多，致使床邊教學被迫暫停；此外，因當面指責同事造成學員不知所措，有推諉傾向，需持續觀察。</x:v>
      </x:c>
      <x:c r="X774" t="str">
        <x:v>指導教師</x:v>
      </x:c>
      <x:c r="Y774"/>
      <x:c r="Z774"/>
      <x:c r="AA774" t="str">
        <x:v>2024-Q3</x:v>
      </x:c>
      <x:c r="AB774" t="str">
        <x:v>分鐘</x:v>
      </x:c>
      <x:c r="AC774" t="str">
        <x:v>天</x:v>
      </x:c>
    </x:row>
    <x:row r="775">
      <x:c r="A775" t="str">
        <x:v>老人醫學科</x:v>
      </x:c>
      <x:c r="B775" t="str">
        <x:v>FE0208</x:v>
      </x:c>
      <x:c r="C775" t="str">
        <x:v>SF046</x:v>
      </x:c>
      <x:c r="D775" t="str">
        <x:v>一般臨床訓練</x:v>
      </x:c>
      <x:c r="E775" t="n">
        <x:v>5</x:v>
      </x:c>
      <x:c r="F775" t="n">
        <x:v>3</x:v>
      </x:c>
      <x:c r="G775" t="n">
        <x:v>2</x:v>
      </x:c>
      <x:c r="H775" t="str">
        <x:v>40-59</x:v>
      </x:c>
      <x:c r="I775" t="n">
        <x:v>1</x:v>
      </x:c>
      <x:c r="J775" t="str">
        <x:v>社區獲得性肺炎（觀察）</x:v>
      </x:c>
      <x:c r="K775" t="str">
        <x:v>急症初判與轉診時機</x:v>
      </x:c>
      <x:c r="L775" t="n">
        <x:v>3</x:v>
      </x:c>
      <x:c r="M775"/>
      <x:c r="N775" t="n">
        <x:v>4</x:v>
      </x:c>
      <x:c r="O775" t="n">
        <x:v>4</x:v>
      </x:c>
      <x:c r="P775" t="n">
        <x:v>6</x:v>
      </x:c>
      <x:c r="Q775" t="n">
        <x:v>5</x:v>
      </x:c>
      <x:c r="R775" t="n">
        <x:v>5</x:v>
      </x:c>
      <x:c r="S775" t="n">
        <x:v>6</x:v>
      </x:c>
      <x:c r="T775" t="n">
        <x:v>5</x:v>
      </x:c>
      <x:c r="U775" t="n">
        <x:v>14</x:v>
      </x:c>
      <x:c r="V775" t="str">
        <x:v>面對疑難時主動承擔並以身作則，確立了值得效仿的典範；處理同意書時展現透明負責的誠信態度，彰顯了倫理的核心價值。</x:v>
      </x:c>
      <x:c r="W775" t="str">
        <x:v>值班場景中設備短缺的陰影籠罩每個角落，導致排隊成為常態且床旁教學草草收場，整體態度消極，雖仍在改進中。</x:v>
      </x:c>
      <x:c r="X775" t="str">
        <x:v>主治教師</x:v>
      </x:c>
      <x:c r="Y775" t="str">
        <x:v>下階段針對「設備短缺」制定改進行動，並主動請教師複核。</x:v>
      </x:c>
      <x:c r="Z775" t="n">
        <x:v>5</x:v>
      </x:c>
      <x:c r="AA775" t="str">
        <x:v>2024-Q3</x:v>
      </x:c>
      <x:c r="AB775" t="str">
        <x:v>分鐘</x:v>
      </x:c>
      <x:c r="AC775" t="str">
        <x:v>天</x:v>
      </x:c>
    </x:row>
    <x:row r="776">
      <x:c r="A776" t="str">
        <x:v>老人醫學科</x:v>
      </x:c>
      <x:c r="B776" t="str">
        <x:v>FE0209</x:v>
      </x:c>
      <x:c r="C776" t="str">
        <x:v>SF047</x:v>
      </x:c>
      <x:c r="D776" t="str">
        <x:v>專科醫師在訓計畫</x:v>
      </x:c>
      <x:c r="E776" t="n">
        <x:v>7</x:v>
      </x:c>
      <x:c r="F776" t="n">
        <x:v>2</x:v>
      </x:c>
      <x:c r="G776" t="n">
        <x:v>1</x:v>
      </x:c>
      <x:c r="H776" t="str">
        <x:v>80+</x:v>
      </x:c>
      <x:c r="I776" t="n">
        <x:v>1</x:v>
      </x:c>
      <x:c r="J776"/>
      <x:c r="K776" t="str">
        <x:v>衛教表達與資源運用</x:v>
      </x:c>
      <x:c r="L776" t="n">
        <x:v>1</x:v>
      </x:c>
      <x:c r="M776" t="n">
        <x:v>6</x:v>
      </x:c>
      <x:c r="N776" t="n">
        <x:v>5</x:v>
      </x:c>
      <x:c r="O776" t="n">
        <x:v>6</x:v>
      </x:c>
      <x:c r="P776"/>
      <x:c r="Q776" t="n">
        <x:v>6</x:v>
      </x:c>
      <x:c r="R776" t="n">
        <x:v>6</x:v>
      </x:c>
      <x:c r="S776" t="n">
        <x:v>5</x:v>
      </x:c>
      <x:c r="T776" t="n">
        <x:v>20</x:v>
      </x:c>
      <x:c r="U776" t="n">
        <x:v>2</x:v>
      </x:c>
      <x:c r="V776" t="str">
        <x:v>處置現場從容有條理，展現專業典範；教學時亦能耐心講解衛教重點，引導學員獨立完成，並在床邊教學時始終謹慎維護病人隱私，落實醫學倫理。</x:v>
      </x:c>
      <x:c r="W776" t="str">
        <x:v>學員常因遲到導致評值時間未出現，令其他學員空等一小時，目前仍在改進中。</x:v>
      </x:c>
      <x:c r="X776" t="str">
        <x:v>指導教師</x:v>
      </x:c>
      <x:c r="Y776"/>
      <x:c r="Z776"/>
      <x:c r="AA776" t="str">
        <x:v>2022-Q1</x:v>
      </x:c>
      <x:c r="AB776" t="str">
        <x:v>分鐘</x:v>
      </x:c>
      <x:c r="AC776" t="str">
        <x:v>天</x:v>
      </x:c>
    </x:row>
    <x:row r="777">
      <x:c r="A777" t="str">
        <x:v>老人醫學科</x:v>
      </x:c>
      <x:c r="B777" t="str">
        <x:v>FE0209</x:v>
      </x:c>
      <x:c r="C777" t="str">
        <x:v>SF047</x:v>
      </x:c>
      <x:c r="D777" t="str">
        <x:v>實習醫學生訓練計畫</x:v>
      </x:c>
      <x:c r="E777" t="n">
        <x:v>1</x:v>
      </x:c>
      <x:c r="F777" t="n">
        <x:v>2</x:v>
      </x:c>
      <x:c r="G777" t="n">
        <x:v>1</x:v>
      </x:c>
      <x:c r="H777" t="str">
        <x:v>20-39</x:v>
      </x:c>
      <x:c r="I777" t="n">
        <x:v>2</x:v>
      </x:c>
      <x:c r="J777" t="str">
        <x:v>產前檢查常規</x:v>
      </x:c>
      <x:c r="K777"/>
      <x:c r="L777"/>
      <x:c r="M777" t="n">
        <x:v>5</x:v>
      </x:c>
      <x:c r="N777" t="n">
        <x:v>6</x:v>
      </x:c>
      <x:c r="O777" t="n">
        <x:v>6</x:v>
      </x:c>
      <x:c r="P777" t="n">
        <x:v>4</x:v>
      </x:c>
      <x:c r="Q777" t="n">
        <x:v>6</x:v>
      </x:c>
      <x:c r="R777" t="n">
        <x:v>6</x:v>
      </x:c>
      <x:c r="S777" t="n">
        <x:v>6</x:v>
      </x:c>
      <x:c r="T777" t="n">
        <x:v>20</x:v>
      </x:c>
      <x:c r="U777" t="n">
        <x:v>1</x:v>
      </x:c>
      <x:c r="V777"/>
      <x:c r="W777"/>
      <x:c r="X777" t="str">
        <x:v>主治教師</x:v>
      </x:c>
      <x:c r="Y777" t="str">
        <x:v>下階段針對「時間失守」制定改進行動，並主動請教師複核。</x:v>
      </x:c>
      <x:c r="Z777"/>
      <x:c r="AA777" t="str">
        <x:v>2022-Q1</x:v>
      </x:c>
      <x:c r="AB777" t="str">
        <x:v>分鐘</x:v>
      </x:c>
      <x:c r="AC777" t="str">
        <x:v>天</x:v>
      </x:c>
    </x:row>
    <x:row r="778">
      <x:c r="A778" t="str">
        <x:v>老人醫學科</x:v>
      </x:c>
      <x:c r="B778" t="str">
        <x:v>FE0210</x:v>
      </x:c>
      <x:c r="C778" t="str">
        <x:v>SF048</x:v>
      </x:c>
      <x:c r="D778" t="str">
        <x:v>專科醫師在訓計畫</x:v>
      </x:c>
      <x:c r="E778" t="n">
        <x:v>6</x:v>
      </x:c>
      <x:c r="F778" t="n">
        <x:v>6</x:v>
      </x:c>
      <x:c r="G778" t="n">
        <x:v>2</x:v>
      </x:c>
      <x:c r="H778" t="str">
        <x:v>60-79</x:v>
      </x:c>
      <x:c r="I778" t="n">
        <x:v>1</x:v>
      </x:c>
      <x:c r="J778"/>
      <x:c r="K778"/>
      <x:c r="L778" t="n">
        <x:v>3</x:v>
      </x:c>
      <x:c r="M778" t="n">
        <x:v>5</x:v>
      </x:c>
      <x:c r="N778"/>
      <x:c r="O778" t="n">
        <x:v>5</x:v>
      </x:c>
      <x:c r="P778" t="n">
        <x:v>5</x:v>
      </x:c>
      <x:c r="Q778" t="n">
        <x:v>4</x:v>
      </x:c>
      <x:c r="R778" t="n">
        <x:v>5</x:v>
      </x:c>
      <x:c r="S778"/>
      <x:c r="T778" t="n">
        <x:v>2</x:v>
      </x:c>
      <x:c r="U778" t="n">
        <x:v>14</x:v>
      </x:c>
      <x:c r="V778" t="str">
        <x:v>查房結束前能主動關心學員卡關之處，並以親手示範後再放手讓學員練習，節奏掌控得宜，展現無菌操作與術後照護的典範。</x:v>
      </x:c>
      <x:c r="W778" t="str">
        <x:v>因報告提交後延遲且缺乏後續回應，加上設備短缺導致學員需輪流排隊，使得相關流程尚未穩定。</x:v>
      </x:c>
      <x:c r="X778" t="str">
        <x:v>指導教師</x:v>
      </x:c>
      <x:c r="Y778" t="str">
        <x:v>下階段針對「延遲回饋」制定改進行動，並主動請教師複核。</x:v>
      </x:c>
      <x:c r="Z778" t="n">
        <x:v>5</x:v>
      </x:c>
      <x:c r="AA778" t="str">
        <x:v>2023-Q3</x:v>
      </x:c>
      <x:c r="AB778" t="str">
        <x:v>分鐘</x:v>
      </x:c>
      <x:c r="AC778" t="str">
        <x:v>天</x:v>
      </x:c>
    </x:row>
    <x:row r="779">
      <x:c r="A779" t="str">
        <x:v>老人醫學科</x:v>
      </x:c>
      <x:c r="B779" t="str">
        <x:v>FE0210</x:v>
      </x:c>
      <x:c r="C779" t="str">
        <x:v>SF048</x:v>
      </x:c>
      <x:c r="D779" t="str">
        <x:v>專科醫師在訓計畫</x:v>
      </x:c>
      <x:c r="E779"/>
      <x:c r="F779" t="n">
        <x:v>6</x:v>
      </x:c>
      <x:c r="G779" t="n">
        <x:v>2</x:v>
      </x:c>
      <x:c r="H779" t="str">
        <x:v>60-79</x:v>
      </x:c>
      <x:c r="I779" t="n">
        <x:v>1</x:v>
      </x:c>
      <x:c r="J779" t="str">
        <x:v>疫苗不良事件觀察</x:v>
      </x:c>
      <x:c r="K779" t="str">
        <x:v>時間管理與分工</x:v>
      </x:c>
      <x:c r="L779" t="n">
        <x:v>1</x:v>
      </x:c>
      <x:c r="M779" t="n">
        <x:v>5</x:v>
      </x:c>
      <x:c r="N779"/>
      <x:c r="O779" t="n">
        <x:v>4</x:v>
      </x:c>
      <x:c r="P779" t="n">
        <x:v>4</x:v>
      </x:c>
      <x:c r="Q779"/>
      <x:c r="R779" t="n">
        <x:v>3</x:v>
      </x:c>
      <x:c r="S779" t="n">
        <x:v>5</x:v>
      </x:c>
      <x:c r="T779" t="n">
        <x:v>15</x:v>
      </x:c>
      <x:c r="U779" t="n">
        <x:v>14</x:v>
      </x:c>
      <x:c r="V779" t="str">
        <x:v>教學內容具體明確，學員返回病房即可照做，且設備齊全、教學流程順暢，值得肯定。</x:v>
      </x:c>
      <x:c r="W779" t="str">
        <x:v>該員常因人手不足導致分工與時間管理需反覆指導，且頻繁將個案推諉至其他組別，需持續觀察。</x:v>
      </x:c>
      <x:c r="X779" t="str">
        <x:v>指導教師</x:v>
      </x:c>
      <x:c r="Y779" t="str">
        <x:v>下階段針對「人手不足」制定改進行動，並主動請教師複核。</x:v>
      </x:c>
      <x:c r="Z779" t="n">
        <x:v>5</x:v>
      </x:c>
      <x:c r="AA779" t="str">
        <x:v>2023-Q3</x:v>
      </x:c>
      <x:c r="AB779" t="str">
        <x:v>分鐘</x:v>
      </x:c>
      <x:c r="AC779" t="str">
        <x:v>天</x:v>
      </x:c>
    </x:row>
    <x:row r="780">
      <x:c r="A780" t="str">
        <x:v>老人醫學科</x:v>
      </x:c>
      <x:c r="B780" t="str">
        <x:v>FE0210</x:v>
      </x:c>
      <x:c r="C780" t="str">
        <x:v>SF048</x:v>
      </x:c>
      <x:c r="D780" t="str">
        <x:v>專科護理師學員計畫</x:v>
      </x:c>
      <x:c r="E780" t="n">
        <x:v>3</x:v>
      </x:c>
      <x:c r="F780" t="n">
        <x:v>6</x:v>
      </x:c>
      <x:c r="G780" t="n">
        <x:v>1</x:v>
      </x:c>
      <x:c r="H780" t="str">
        <x:v>80+</x:v>
      </x:c>
      <x:c r="I780" t="n">
        <x:v>1</x:v>
      </x:c>
      <x:c r="J780"/>
      <x:c r="K780" t="str">
        <x:v>處置優先順序判斷</x:v>
      </x:c>
      <x:c r="L780" t="n">
        <x:v>2</x:v>
      </x:c>
      <x:c r="M780" t="n">
        <x:v>5</x:v>
      </x:c>
      <x:c r="N780" t="n">
        <x:v>4</x:v>
      </x:c>
      <x:c r="O780" t="n">
        <x:v>6</x:v>
      </x:c>
      <x:c r="P780" t="n">
        <x:v>5</x:v>
      </x:c>
      <x:c r="Q780" t="n">
        <x:v>5</x:v>
      </x:c>
      <x:c r="R780"/>
      <x:c r="S780" t="n">
        <x:v>5</x:v>
      </x:c>
      <x:c r="T780" t="n">
        <x:v>15</x:v>
      </x:c>
      <x:c r="U780" t="n">
        <x:v>2</x:v>
      </x:c>
      <x:c r="V780"/>
      <x:c r="W780"/>
      <x:c r="X780" t="str">
        <x:v>臨床教師</x:v>
      </x:c>
      <x:c r="Y780" t="str">
        <x:v>下階段針對「延遲回饋」制定改進行動，並主動請教師複核。</x:v>
      </x:c>
      <x:c r="Z780" t="n">
        <x:v>5</x:v>
      </x:c>
      <x:c r="AA780" t="str">
        <x:v>2023-Q3</x:v>
      </x:c>
      <x:c r="AB780" t="str">
        <x:v>分鐘</x:v>
      </x:c>
      <x:c r="AC780" t="str">
        <x:v>天</x:v>
      </x:c>
    </x:row>
    <x:row r="781">
      <x:c r="A781" t="str">
        <x:v>老人醫學科</x:v>
      </x:c>
      <x:c r="B781" t="str">
        <x:v>FE0210</x:v>
      </x:c>
      <x:c r="C781" t="str">
        <x:v>SF048</x:v>
      </x:c>
      <x:c r="D781" t="str">
        <x:v>實習醫學生訓練計畫</x:v>
      </x:c>
      <x:c r="E781" t="n">
        <x:v>1</x:v>
      </x:c>
      <x:c r="F781" t="n">
        <x:v>6</x:v>
      </x:c>
      <x:c r="G781" t="n">
        <x:v>2</x:v>
      </x:c>
      <x:c r="H781" t="str">
        <x:v>40-59</x:v>
      </x:c>
      <x:c r="I781" t="n">
        <x:v>1</x:v>
      </x:c>
      <x:c r="J781" t="str">
        <x:v>群聚熱症候群</x:v>
      </x:c>
      <x:c r="K781"/>
      <x:c r="L781" t="n">
        <x:v>2</x:v>
      </x:c>
      <x:c r="M781" t="n">
        <x:v>4</x:v>
      </x:c>
      <x:c r="N781" t="n">
        <x:v>6</x:v>
      </x:c>
      <x:c r="O781"/>
      <x:c r="P781" t="n">
        <x:v>4</x:v>
      </x:c>
      <x:c r="Q781" t="n">
        <x:v>5</x:v>
      </x:c>
      <x:c r="R781" t="n">
        <x:v>5</x:v>
      </x:c>
      <x:c r="S781" t="n">
        <x:v>3</x:v>
      </x:c>
      <x:c r="T781" t="n">
        <x:v>2</x:v>
      </x:c>
      <x:c r="U781" t="n">
        <x:v>2</x:v>
      </x:c>
      <x:c r="V781" t="str">
        <x:v>模擬教學設備齊全且練習量充裕，並針對報告中可改進的具體段落進行回饋，成效明顯。</x:v>
      </x:c>
      <x:c r="W781" t="str">
        <x:v>對學員報告表現出消極且不感興趣的態度，且週末值班時經常遲到，導致學員空等一小時。</x:v>
      </x:c>
      <x:c r="X781" t="str">
        <x:v>臨床教師</x:v>
      </x:c>
      <x:c r="Y781" t="str">
        <x:v>下階段針對「態度消極」制定改進行動，並主動請教師複核。</x:v>
      </x:c>
      <x:c r="Z781" t="n">
        <x:v>3</x:v>
      </x:c>
      <x:c r="AA781" t="str">
        <x:v>2023-Q3</x:v>
      </x:c>
      <x:c r="AB781" t="str">
        <x:v>分鐘</x:v>
      </x:c>
      <x:c r="AC781" t="str">
        <x:v>天</x:v>
      </x:c>
    </x:row>
    <x:row r="782">
      <x:c r="A782" t="str">
        <x:v>老人醫學科</x:v>
      </x:c>
      <x:c r="B782" t="str">
        <x:v>FE0210</x:v>
      </x:c>
      <x:c r="C782" t="str">
        <x:v>SF048</x:v>
      </x:c>
      <x:c r="D782" t="str">
        <x:v>專科護理師學員計畫</x:v>
      </x:c>
      <x:c r="E782"/>
      <x:c r="F782" t="n">
        <x:v>6</x:v>
      </x:c>
      <x:c r="G782" t="n">
        <x:v>1</x:v>
      </x:c>
      <x:c r="H782" t="str">
        <x:v>40-59</x:v>
      </x:c>
      <x:c r="I782" t="n">
        <x:v>1</x:v>
      </x:c>
      <x:c r="J782" t="str">
        <x:v>老人多重用藥評估</x:v>
      </x:c>
      <x:c r="K782" t="str">
        <x:v>醫病溝通與共同決策</x:v>
      </x:c>
      <x:c r="L782" t="n">
        <x:v>2</x:v>
      </x:c>
      <x:c r="M782" t="n">
        <x:v>4</x:v>
      </x:c>
      <x:c r="N782" t="n">
        <x:v>5</x:v>
      </x:c>
      <x:c r="O782" t="n">
        <x:v>4</x:v>
      </x:c>
      <x:c r="P782" t="n">
        <x:v>4</x:v>
      </x:c>
      <x:c r="Q782" t="n">
        <x:v>3</x:v>
      </x:c>
      <x:c r="R782" t="n">
        <x:v>4</x:v>
      </x:c>
      <x:c r="S782" t="n">
        <x:v>4</x:v>
      </x:c>
      <x:c r="T782" t="n">
        <x:v>5</x:v>
      </x:c>
      <x:c r="U782" t="n">
        <x:v>2</x:v>
      </x:c>
      <x:c r="V782" t="str">
        <x:v>講師主動且設備齊全地提供充足練習素材，讓每位學員都能上手並透過即時修正看見進步。</x:v>
      </x:c>
      <x:c r="W782"/>
      <x:c r="X782" t="str">
        <x:v>主治教師</x:v>
      </x:c>
      <x:c r="Y782" t="str">
        <x:v>下階段針對「態度消極」制定改進行動，並主動請教師複核。</x:v>
      </x:c>
      <x:c r="Z782"/>
      <x:c r="AA782" t="str">
        <x:v>2023-Q3</x:v>
      </x:c>
      <x:c r="AB782" t="str">
        <x:v>分鐘</x:v>
      </x:c>
      <x:c r="AC782" t="str">
        <x:v>天</x:v>
      </x:c>
    </x:row>
    <x:row r="783">
      <x:c r="A783" t="str">
        <x:v>老人醫學科</x:v>
      </x:c>
      <x:c r="B783" t="str">
        <x:v>FE0211</x:v>
      </x:c>
      <x:c r="C783" t="str">
        <x:v>SF049</x:v>
      </x:c>
      <x:c r="D783" t="str">
        <x:v>實習醫學生訓練計畫</x:v>
      </x:c>
      <x:c r="E783" t="n">
        <x:v>3</x:v>
      </x:c>
      <x:c r="F783" t="n">
        <x:v>2</x:v>
      </x:c>
      <x:c r="G783" t="n">
        <x:v>1</x:v>
      </x:c>
      <x:c r="H783" t="str">
        <x:v>80+</x:v>
      </x:c>
      <x:c r="I783" t="n">
        <x:v>1</x:v>
      </x:c>
      <x:c r="J783" t="str">
        <x:v>跌倒後功能評估</x:v>
      </x:c>
      <x:c r="K783" t="str">
        <x:v>急症初判與轉診時機</x:v>
      </x:c>
      <x:c r="L783" t="n">
        <x:v>1</x:v>
      </x:c>
      <x:c r="M783"/>
      <x:c r="N783" t="n">
        <x:v>4</x:v>
      </x:c>
      <x:c r="O783" t="n">
        <x:v>6</x:v>
      </x:c>
      <x:c r="P783" t="n">
        <x:v>4</x:v>
      </x:c>
      <x:c r="Q783" t="n">
        <x:v>5</x:v>
      </x:c>
      <x:c r="R783" t="n">
        <x:v>4</x:v>
      </x:c>
      <x:c r="S783"/>
      <x:c r="T783" t="n">
        <x:v>15</x:v>
      </x:c>
      <x:c r="U783" t="n">
        <x:v>5</x:v>
      </x:c>
      <x:c r="V783" t="str">
        <x:v>建議內容具體且具執行性，能讓學員明確掌握後續行動；查房結束前亦會主動關心學員遇到的困難，於值班場景展現明顯成效。</x:v>
      </x:c>
      <x:c r="W783" t="str">
        <x:v>該員在教學回饋上嚴重延遲導致循環中斷，且面對教學事務態度消極並影響同儕，需於值班場景持續觀察其表現。</x:v>
      </x:c>
      <x:c r="X783" t="str">
        <x:v>主治教師</x:v>
      </x:c>
      <x:c r="Y783" t="str">
        <x:v>下階段針對「延遲回饋」制定改進行動，並主動請教師複核。</x:v>
      </x:c>
      <x:c r="Z783"/>
      <x:c r="AA783" t="str">
        <x:v>2023-Q2</x:v>
      </x:c>
      <x:c r="AB783" t="str">
        <x:v>分鐘</x:v>
      </x:c>
      <x:c r="AC783" t="str">
        <x:v>天</x:v>
      </x:c>
    </x:row>
    <x:row r="784">
      <x:c r="A784" t="str">
        <x:v>老人醫學科</x:v>
      </x:c>
      <x:c r="B784" t="str">
        <x:v>FE0211</x:v>
      </x:c>
      <x:c r="C784" t="str">
        <x:v>SF049</x:v>
      </x:c>
      <x:c r="D784" t="str">
        <x:v>實習醫學生訓練計畫</x:v>
      </x:c>
      <x:c r="E784" t="n">
        <x:v>3</x:v>
      </x:c>
      <x:c r="F784" t="n">
        <x:v>2</x:v>
      </x:c>
      <x:c r="G784" t="n">
        <x:v>2</x:v>
      </x:c>
      <x:c r="H784" t="str">
        <x:v>0-19</x:v>
      </x:c>
      <x:c r="I784" t="n">
        <x:v>1</x:v>
      </x:c>
      <x:c r="J784" t="str">
        <x:v>輕度頭部外傷（觀察）</x:v>
      </x:c>
      <x:c r="K784"/>
      <x:c r="L784" t="n">
        <x:v>3</x:v>
      </x:c>
      <x:c r="M784" t="n">
        <x:v>3</x:v>
      </x:c>
      <x:c r="N784" t="n">
        <x:v>5</x:v>
      </x:c>
      <x:c r="O784" t="n">
        <x:v>5</x:v>
      </x:c>
      <x:c r="P784" t="n">
        <x:v>4</x:v>
      </x:c>
      <x:c r="Q784" t="n">
        <x:v>5</x:v>
      </x:c>
      <x:c r="R784" t="n">
        <x:v>5</x:v>
      </x:c>
      <x:c r="S784" t="n">
        <x:v>4</x:v>
      </x:c>
      <x:c r="T784" t="n">
        <x:v>20</x:v>
      </x:c>
      <x:c r="U784" t="n">
        <x:v>14</x:v>
      </x:c>
      <x:c r="V784" t="str">
        <x:v>該學員在老人醫學科門診展現主動與耐心，不僅於學員答錯時細心拆解原因，更即時回應練習紀錄並補充資料。</x:v>
      </x:c>
      <x:c r="W784" t="str">
        <x:v>全程表情冷淡且態度消極，導致學員不敢開口。</x:v>
      </x:c>
      <x:c r="X784" t="str">
        <x:v>臨床教師</x:v>
      </x:c>
      <x:c r="Y784" t="str">
        <x:v>下階段針對「態度消極」制定改進行動，並主動請教師複核。</x:v>
      </x:c>
      <x:c r="Z784" t="n">
        <x:v>4</x:v>
      </x:c>
      <x:c r="AA784" t="str">
        <x:v>2023-Q2</x:v>
      </x:c>
      <x:c r="AB784" t="str">
        <x:v>分鐘</x:v>
      </x:c>
      <x:c r="AC784" t="str">
        <x:v>天</x:v>
      </x:c>
    </x:row>
    <x:row r="785">
      <x:c r="A785" t="str">
        <x:v>老人醫學科</x:v>
      </x:c>
      <x:c r="B785" t="str">
        <x:v>FE0211</x:v>
      </x:c>
      <x:c r="C785" t="str">
        <x:v>SF049</x:v>
      </x:c>
      <x:c r="D785" t="str">
        <x:v>專科護理師學員計畫</x:v>
      </x:c>
      <x:c r="E785" t="n">
        <x:v>2</x:v>
      </x:c>
      <x:c r="F785" t="n">
        <x:v>2</x:v>
      </x:c>
      <x:c r="G785" t="n">
        <x:v>2</x:v>
      </x:c>
      <x:c r="H785" t="str">
        <x:v>80+</x:v>
      </x:c>
      <x:c r="I785" t="n">
        <x:v>2</x:v>
      </x:c>
      <x:c r="J785" t="str">
        <x:v>輕度頭部外傷（觀察）</x:v>
      </x:c>
      <x:c r="K785" t="str">
        <x:v>病歷記錄完整性</x:v>
      </x:c>
      <x:c r="L785" t="n">
        <x:v>3</x:v>
      </x:c>
      <x:c r="M785" t="n">
        <x:v>6</x:v>
      </x:c>
      <x:c r="N785"/>
      <x:c r="O785" t="n">
        <x:v>6</x:v>
      </x:c>
      <x:c r="P785" t="n">
        <x:v>5</x:v>
      </x:c>
      <x:c r="Q785" t="n">
        <x:v>5</x:v>
      </x:c>
      <x:c r="R785" t="n">
        <x:v>4</x:v>
      </x:c>
      <x:c r="S785" t="n">
        <x:v>4</x:v>
      </x:c>
      <x:c r="T785" t="n">
        <x:v>10</x:v>
      </x:c>
      <x:c r="U785" t="n">
        <x:v>5</x:v>
      </x:c>
      <x:c r="V785"/>
      <x:c r="W785" t="str">
        <x:v>因人手不足致查房時間受壓，且對教學事務態度消極並影響團隊，惟現正積極改進病歷記錄完整性。</x:v>
      </x:c>
      <x:c r="X785" t="str">
        <x:v>臨床教師</x:v>
      </x:c>
      <x:c r="Y785" t="str">
        <x:v>下階段針對「人手不足」制定改進行動，並主動請教師複核。</x:v>
      </x:c>
      <x:c r="Z785"/>
      <x:c r="AA785" t="str">
        <x:v>2023-Q2</x:v>
      </x:c>
      <x:c r="AB785" t="str">
        <x:v>分鐘</x:v>
      </x:c>
      <x:c r="AC785" t="str">
        <x:v>天</x:v>
      </x:c>
    </x:row>
    <x:row r="786">
      <x:c r="A786" t="str">
        <x:v>老人醫學科</x:v>
      </x:c>
      <x:c r="B786" t="str">
        <x:v>FE0212</x:v>
      </x:c>
      <x:c r="C786" t="str">
        <x:v>SF050</x:v>
      </x:c>
      <x:c r="D786" t="str">
        <x:v>專科護理師學員計畫</x:v>
      </x:c>
      <x:c r="E786" t="n">
        <x:v>2</x:v>
      </x:c>
      <x:c r="F786" t="n">
        <x:v>3</x:v>
      </x:c>
      <x:c r="G786" t="n">
        <x:v>1</x:v>
      </x:c>
      <x:c r="H786" t="str">
        <x:v>40-59</x:v>
      </x:c>
      <x:c r="I786" t="n">
        <x:v>1</x:v>
      </x:c>
      <x:c r="J786" t="str">
        <x:v>哮喘穩定期</x:v>
      </x:c>
      <x:c r="K786" t="str">
        <x:v>處置優先順序判斷</x:v>
      </x:c>
      <x:c r="L786"/>
      <x:c r="M786" t="n">
        <x:v>5</x:v>
      </x:c>
      <x:c r="N786" t="n">
        <x:v>5</x:v>
      </x:c>
      <x:c r="O786" t="n">
        <x:v>5</x:v>
      </x:c>
      <x:c r="P786" t="n">
        <x:v>6</x:v>
      </x:c>
      <x:c r="Q786" t="n">
        <x:v>6</x:v>
      </x:c>
      <x:c r="R786" t="n">
        <x:v>6</x:v>
      </x:c>
      <x:c r="S786" t="n">
        <x:v>4</x:v>
      </x:c>
      <x:c r="T786" t="n">
        <x:v>30</x:v>
      </x:c>
      <x:c r="U786" t="n">
        <x:v>5</x:v>
      </x:c>
      <x:c r="V786"/>
      <x:c r="W786" t="str">
        <x:v>評論內容過於抽象，遇細節詢問時表達模糊，且週末值班表現尚未穩定。</x:v>
      </x:c>
      <x:c r="X786" t="str">
        <x:v>臨床教師</x:v>
      </x:c>
      <x:c r="Y786" t="str">
        <x:v>下階段針對「模糊回饋」制定改進行動，並主動請教師複核。</x:v>
      </x:c>
      <x:c r="Z786" t="n">
        <x:v>6</x:v>
      </x:c>
      <x:c r="AA786" t="str">
        <x:v>2024-Q1</x:v>
      </x:c>
      <x:c r="AB786" t="str">
        <x:v>分鐘</x:v>
      </x:c>
      <x:c r="AC786" t="str">
        <x:v>天</x:v>
      </x:c>
    </x:row>
    <x:row r="787">
      <x:c r="A787" t="str">
        <x:v>老人醫學科</x:v>
      </x:c>
      <x:c r="B787" t="str">
        <x:v>FE0212</x:v>
      </x:c>
      <x:c r="C787" t="str">
        <x:v>SF050</x:v>
      </x:c>
      <x:c r="D787" t="str">
        <x:v>一般臨床訓練</x:v>
      </x:c>
      <x:c r="E787" t="n">
        <x:v>4</x:v>
      </x:c>
      <x:c r="F787" t="n">
        <x:v>3</x:v>
      </x:c>
      <x:c r="G787" t="n">
        <x:v>2</x:v>
      </x:c>
      <x:c r="H787" t="str">
        <x:v>60-79</x:v>
      </x:c>
      <x:c r="I787" t="n">
        <x:v>1</x:v>
      </x:c>
      <x:c r="J787" t="str">
        <x:v>貧血原因待查</x:v>
      </x:c>
      <x:c r="K787" t="str">
        <x:v>急症初判與轉診時機</x:v>
      </x:c>
      <x:c r="L787" t="n">
        <x:v>2</x:v>
      </x:c>
      <x:c r="M787" t="n">
        <x:v>5</x:v>
      </x:c>
      <x:c r="N787"/>
      <x:c r="O787"/>
      <x:c r="P787" t="n">
        <x:v>6</x:v>
      </x:c>
      <x:c r="Q787" t="n">
        <x:v>5</x:v>
      </x:c>
      <x:c r="R787" t="n">
        <x:v>5</x:v>
      </x:c>
      <x:c r="S787" t="n">
        <x:v>5</x:v>
      </x:c>
      <x:c r="T787" t="n">
        <x:v>1</x:v>
      </x:c>
      <x:c r="U787" t="n">
        <x:v>2</x:v>
      </x:c>
      <x:c r="V787" t="str">
        <x:v>老人醫學科教學儀器設備齊全，且每週定期進行示範操作；此外，亦常教導學員以誠信態度面對倫理兩難，學員進步顯著。</x:v>
      </x:c>
      <x:c r="W787" t="str">
        <x:v>由於設備短缺且儀器老舊，導致操作練習頻頻出錯，仍需透過午間查房持續觀察。</x:v>
      </x:c>
      <x:c r="X787" t="str">
        <x:v>指導教師</x:v>
      </x:c>
      <x:c r="Y787" t="str">
        <x:v>下階段針對「設備短缺」制定改進行動，並主動請教師複核。</x:v>
      </x:c>
      <x:c r="Z787" t="n">
        <x:v>4</x:v>
      </x:c>
      <x:c r="AA787" t="str">
        <x:v>2024-Q1</x:v>
      </x:c>
      <x:c r="AB787" t="str">
        <x:v>分鐘</x:v>
      </x:c>
      <x:c r="AC787" t="str">
        <x:v>天</x:v>
      </x:c>
    </x:row>
    <x:row r="788">
      <x:c r="A788" t="str">
        <x:v>老人醫學科</x:v>
      </x:c>
      <x:c r="B788" t="str">
        <x:v>FE0213</x:v>
      </x:c>
      <x:c r="C788" t="str">
        <x:v>SF051</x:v>
      </x:c>
      <x:c r="D788" t="str">
        <x:v>一般臨床訓練</x:v>
      </x:c>
      <x:c r="E788"/>
      <x:c r="F788" t="n">
        <x:v>3</x:v>
      </x:c>
      <x:c r="G788" t="n">
        <x:v>1</x:v>
      </x:c>
      <x:c r="H788" t="str">
        <x:v>80+</x:v>
      </x:c>
      <x:c r="I788" t="n">
        <x:v>1</x:v>
      </x:c>
      <x:c r="J788"/>
      <x:c r="K788"/>
      <x:c r="L788" t="n">
        <x:v>1</x:v>
      </x:c>
      <x:c r="M788" t="n">
        <x:v>3</x:v>
      </x:c>
      <x:c r="N788" t="n">
        <x:v>5</x:v>
      </x:c>
      <x:c r="O788" t="n">
        <x:v>4</x:v>
      </x:c>
      <x:c r="P788" t="n">
        <x:v>4</x:v>
      </x:c>
      <x:c r="Q788" t="n">
        <x:v>5</x:v>
      </x:c>
      <x:c r="R788" t="n">
        <x:v>4</x:v>
      </x:c>
      <x:c r="S788" t="n">
        <x:v>3</x:v>
      </x:c>
      <x:c r="T788" t="n">
        <x:v>1</x:v>
      </x:c>
      <x:c r="U788" t="n">
        <x:v>3</x:v>
      </x:c>
      <x:c r="V788" t="str">
        <x:v>每次再小的問題都細心講解，絕不草草帶過。；每次病人多樣性高，一輪見習下來視野大開。（老人醫學科病房）。</x:v>
      </x:c>
      <x:c r="W788" t="str">
        <x:v>因老人醫學科病房人手不足，導致評值時間未出現使學員空等一小時，且整個下午無人帶領，相關情況仍在改進中。</x:v>
      </x:c>
      <x:c r="X788" t="str">
        <x:v>主治教師</x:v>
      </x:c>
      <x:c r="Y788" t="str">
        <x:v>下階段針對「時間失守」制定改進行動，並主動請教師複核。</x:v>
      </x:c>
      <x:c r="Z788" t="n">
        <x:v>3</x:v>
      </x:c>
      <x:c r="AA788" t="str">
        <x:v>2022-Q1</x:v>
      </x:c>
      <x:c r="AB788" t="str">
        <x:v>分鐘</x:v>
      </x:c>
      <x:c r="AC788" t="str">
        <x:v>天</x:v>
      </x:c>
    </x:row>
    <x:row r="789">
      <x:c r="A789" t="str">
        <x:v>老人醫學科</x:v>
      </x:c>
      <x:c r="B789" t="str">
        <x:v>FE0213</x:v>
      </x:c>
      <x:c r="C789" t="str">
        <x:v>SF051</x:v>
      </x:c>
      <x:c r="D789" t="str">
        <x:v>實習醫學生訓練計畫</x:v>
      </x:c>
      <x:c r="E789"/>
      <x:c r="F789" t="n">
        <x:v>3</x:v>
      </x:c>
      <x:c r="G789" t="n">
        <x:v>2</x:v>
      </x:c>
      <x:c r="H789" t="str">
        <x:v>20-39</x:v>
      </x:c>
      <x:c r="I789" t="n">
        <x:v>2</x:v>
      </x:c>
      <x:c r="J789"/>
      <x:c r="K789" t="str">
        <x:v>醫病溝通與共同決策</x:v>
      </x:c>
      <x:c r="L789" t="n">
        <x:v>2</x:v>
      </x:c>
      <x:c r="M789" t="n">
        <x:v>4</x:v>
      </x:c>
      <x:c r="N789" t="n">
        <x:v>4</x:v>
      </x:c>
      <x:c r="O789"/>
      <x:c r="P789"/>
      <x:c r="Q789" t="n">
        <x:v>3</x:v>
      </x:c>
      <x:c r="R789" t="n">
        <x:v>4</x:v>
      </x:c>
      <x:c r="S789" t="n">
        <x:v>5</x:v>
      </x:c>
      <x:c r="T789" t="n">
        <x:v>1</x:v>
      </x:c>
      <x:c r="U789" t="n">
        <x:v>5</x:v>
      </x:c>
      <x:c r="V789" t="str">
        <x:v>在週末值班時，他始終秉持倫理精神，檢查前先說明並取得病人同意，同時亦以耐心聆聽學員報告後才給予回應。</x:v>
      </x:c>
      <x:c r="W789" t="str">
        <x:v>設備短缺的陰影常導致排隊常態，且因教學未出現兩次致使學員只能散會。學員遲到現象仍在改進中。</x:v>
      </x:c>
      <x:c r="X789" t="str">
        <x:v>指導教師</x:v>
      </x:c>
      <x:c r="Y789"/>
      <x:c r="Z789" t="n">
        <x:v>4</x:v>
      </x:c>
      <x:c r="AA789" t="str">
        <x:v>2022-Q1</x:v>
      </x:c>
      <x:c r="AB789" t="str">
        <x:v>分鐘</x:v>
      </x:c>
      <x:c r="AC789" t="str">
        <x:v>天</x:v>
      </x:c>
    </x:row>
    <x:row r="790">
      <x:c r="A790" t="str">
        <x:v>老人醫學科</x:v>
      </x:c>
      <x:c r="B790" t="str">
        <x:v>FE0213</x:v>
      </x:c>
      <x:c r="C790" t="str">
        <x:v>SF051</x:v>
      </x:c>
      <x:c r="D790" t="str">
        <x:v>實習醫學生訓練計畫</x:v>
      </x:c>
      <x:c r="E790" t="n">
        <x:v>3</x:v>
      </x:c>
      <x:c r="F790" t="n">
        <x:v>3</x:v>
      </x:c>
      <x:c r="G790" t="n">
        <x:v>1</x:v>
      </x:c>
      <x:c r="H790" t="str">
        <x:v>20-39</x:v>
      </x:c>
      <x:c r="I790" t="n">
        <x:v>1</x:v>
      </x:c>
      <x:c r="J790" t="str">
        <x:v>貧血原因待查</x:v>
      </x:c>
      <x:c r="K790" t="str">
        <x:v>處置優先順序判斷</x:v>
      </x:c>
      <x:c r="L790" t="n">
        <x:v>3</x:v>
      </x:c>
      <x:c r="M790" t="n">
        <x:v>4</x:v>
      </x:c>
      <x:c r="N790" t="n">
        <x:v>3</x:v>
      </x:c>
      <x:c r="O790"/>
      <x:c r="P790"/>
      <x:c r="Q790" t="n">
        <x:v>3</x:v>
      </x:c>
      <x:c r="R790" t="n">
        <x:v>4</x:v>
      </x:c>
      <x:c r="S790" t="n">
        <x:v>4</x:v>
      </x:c>
      <x:c r="T790" t="n">
        <x:v>20</x:v>
      </x:c>
      <x:c r="U790" t="n">
        <x:v>1</x:v>
      </x:c>
      <x:c r="V790" t="str">
        <x:v>在老人醫學科病房，該員以穩定病人數與多樣病例提供充足練習機會，並透過蹲下對話的典範示教，展現身教重於言傳的榜樣力量。</x:v>
      </x:c>
      <x:c r="W790" t="str">
        <x:v>該員工在老人醫學科病房因人手不足而疲於奔命，導致復盤一再延後；其對學員報告顯得不感興趣且愛理不理，態度消極，需持續觀察。</x:v>
      </x:c>
      <x:c r="X790" t="str">
        <x:v>臨床教師</x:v>
      </x:c>
      <x:c r="Y790" t="str">
        <x:v>下階段針對「態度消極」制定改進行動，並主動請教師複核。</x:v>
      </x:c>
      <x:c r="Z790"/>
      <x:c r="AA790" t="str">
        <x:v>2022-Q1</x:v>
      </x:c>
      <x:c r="AB790" t="str">
        <x:v>分鐘</x:v>
      </x:c>
      <x:c r="AC790" t="str">
        <x:v>天</x:v>
      </x:c>
    </x:row>
    <x:row r="791">
      <x:c r="A791" t="str">
        <x:v>老人醫學科</x:v>
      </x:c>
      <x:c r="B791" t="str">
        <x:v>FE0213</x:v>
      </x:c>
      <x:c r="C791" t="str">
        <x:v>SF051</x:v>
      </x:c>
      <x:c r="D791" t="str">
        <x:v>專科醫師在訓計畫</x:v>
      </x:c>
      <x:c r="E791" t="n">
        <x:v>6</x:v>
      </x:c>
      <x:c r="F791" t="n">
        <x:v>3</x:v>
      </x:c>
      <x:c r="G791" t="n">
        <x:v>1</x:v>
      </x:c>
      <x:c r="H791" t="str">
        <x:v>60-79</x:v>
      </x:c>
      <x:c r="I791" t="n">
        <x:v>1</x:v>
      </x:c>
      <x:c r="J791"/>
      <x:c r="K791" t="str">
        <x:v>時間管理與分工</x:v>
      </x:c>
      <x:c r="L791"/>
      <x:c r="M791" t="n">
        <x:v>3</x:v>
      </x:c>
      <x:c r="N791" t="n">
        <x:v>4</x:v>
      </x:c>
      <x:c r="O791" t="n">
        <x:v>4</x:v>
      </x:c>
      <x:c r="P791" t="n">
        <x:v>4</x:v>
      </x:c>
      <x:c r="Q791" t="n">
        <x:v>4</x:v>
      </x:c>
      <x:c r="R791" t="n">
        <x:v>2</x:v>
      </x:c>
      <x:c r="S791" t="n">
        <x:v>4</x:v>
      </x:c>
      <x:c r="T791" t="n">
        <x:v>15</x:v>
      </x:c>
      <x:c r="U791" t="n">
        <x:v>7</x:v>
      </x:c>
      <x:c r="V791" t="str">
        <x:v>該教師透過病例多樣之典範展現疾病自然史，並於門診親手示範無菌操作且細節嚴謹，值得肯定。</x:v>
      </x:c>
      <x:c r="W791" t="str">
        <x:v>因人手不足導致教學分工與時間管理需分兩次進行，且因態度消極、全程神情冷淡，導致學員不敢開口。</x:v>
      </x:c>
      <x:c r="X791" t="str">
        <x:v>臨床教師</x:v>
      </x:c>
      <x:c r="Y791" t="str">
        <x:v>下階段針對「態度消極」制定改進行動，並主動請教師複核。</x:v>
      </x:c>
      <x:c r="Z791" t="n">
        <x:v>5</x:v>
      </x:c>
      <x:c r="AA791" t="str">
        <x:v>2022-Q1</x:v>
      </x:c>
      <x:c r="AB791" t="str">
        <x:v>分鐘</x:v>
      </x:c>
      <x:c r="AC791" t="str">
        <x:v>天</x:v>
      </x:c>
    </x:row>
    <x:row r="792">
      <x:c r="A792" t="str">
        <x:v>老人醫學科</x:v>
      </x:c>
      <x:c r="B792" t="str">
        <x:v>FE0213</x:v>
      </x:c>
      <x:c r="C792" t="str">
        <x:v>SF051</x:v>
      </x:c>
      <x:c r="D792" t="str">
        <x:v>專科護理師學員計畫</x:v>
      </x:c>
      <x:c r="E792" t="n">
        <x:v>2</x:v>
      </x:c>
      <x:c r="F792" t="n">
        <x:v>3</x:v>
      </x:c>
      <x:c r="G792" t="n">
        <x:v>1</x:v>
      </x:c>
      <x:c r="H792" t="str">
        <x:v>0-19</x:v>
      </x:c>
      <x:c r="I792" t="n">
        <x:v>2</x:v>
      </x:c>
      <x:c r="J792" t="str">
        <x:v>術後傷口感染（輕）</x:v>
      </x:c>
      <x:c r="K792"/>
      <x:c r="L792" t="n">
        <x:v>2</x:v>
      </x:c>
      <x:c r="M792" t="n">
        <x:v>4</x:v>
      </x:c>
      <x:c r="N792" t="n">
        <x:v>4</x:v>
      </x:c>
      <x:c r="O792" t="n">
        <x:v>3</x:v>
      </x:c>
      <x:c r="P792"/>
      <x:c r="Q792" t="n">
        <x:v>4</x:v>
      </x:c>
      <x:c r="R792" t="n">
        <x:v>3</x:v>
      </x:c>
      <x:c r="S792" t="n">
        <x:v>3</x:v>
      </x:c>
      <x:c r="T792" t="n">
        <x:v>15</x:v>
      </x:c>
      <x:c r="U792" t="n">
        <x:v>1</x:v>
      </x:c>
      <x:c r="V792" t="str">
        <x:v>教師示範如何問出關鍵病史，展現了行勝於言的教學典範；此外，同意書處理程序透明且負責，彰顯了誠信的倫理本質，於週末值班成效顯著。</x:v>
      </x:c>
      <x:c r="W792" t="str">
        <x:v>表達內容過於模糊，僅說還有進步空間卻未指出重點與方向；此外，復盤會議臨時取消，本週已是第三次遲到。</x:v>
      </x:c>
      <x:c r="X792" t="str">
        <x:v>主治教師</x:v>
      </x:c>
      <x:c r="Y792" t="str">
        <x:v>下階段針對「模糊回饋」制定改進行動，並主動請教師複核。</x:v>
      </x:c>
      <x:c r="Z792" t="n">
        <x:v>3</x:v>
      </x:c>
      <x:c r="AA792" t="str">
        <x:v>2022-Q1</x:v>
      </x:c>
      <x:c r="AB792" t="str">
        <x:v>分鐘</x:v>
      </x:c>
      <x:c r="AC792" t="str">
        <x:v>天</x:v>
      </x:c>
    </x:row>
    <x:row r="793">
      <x:c r="A793" t="str">
        <x:v>老人醫學科</x:v>
      </x:c>
      <x:c r="B793" t="str">
        <x:v>FE0213</x:v>
      </x:c>
      <x:c r="C793" t="str">
        <x:v>SF051</x:v>
      </x:c>
      <x:c r="D793" t="str">
        <x:v>一般臨床訓練</x:v>
      </x:c>
      <x:c r="E793" t="n">
        <x:v>6</x:v>
      </x:c>
      <x:c r="F793" t="n">
        <x:v>3</x:v>
      </x:c>
      <x:c r="G793" t="n">
        <x:v>1</x:v>
      </x:c>
      <x:c r="H793" t="str">
        <x:v>20-39</x:v>
      </x:c>
      <x:c r="I793" t="n">
        <x:v>1</x:v>
      </x:c>
      <x:c r="J793" t="str">
        <x:v>營養不良介入</x:v>
      </x:c>
      <x:c r="K793"/>
      <x:c r="L793" t="n">
        <x:v>2</x:v>
      </x:c>
      <x:c r="M793" t="n">
        <x:v>3</x:v>
      </x:c>
      <x:c r="N793" t="n">
        <x:v>3</x:v>
      </x:c>
      <x:c r="O793" t="n">
        <x:v>3</x:v>
      </x:c>
      <x:c r="P793" t="n">
        <x:v>4</x:v>
      </x:c>
      <x:c r="Q793" t="n">
        <x:v>4</x:v>
      </x:c>
      <x:c r="R793" t="n">
        <x:v>4</x:v>
      </x:c>
      <x:c r="S793" t="n">
        <x:v>4</x:v>
      </x:c>
      <x:c r="T793" t="n">
        <x:v>2</x:v>
      </x:c>
      <x:c r="U793" t="n">
        <x:v>14</x:v>
      </x:c>
      <x:c r="V793"/>
      <x:c r="W793" t="str">
        <x:v>教師常因遲到而未能完成報告評閱，且老人醫學科病房人手不足，迫使教師精簡教學內容。</x:v>
      </x:c>
      <x:c r="X793" t="str">
        <x:v>主治教師</x:v>
      </x:c>
      <x:c r="Y793"/>
      <x:c r="Z793" t="n">
        <x:v>4</x:v>
      </x:c>
      <x:c r="AA793" t="str">
        <x:v>2022-Q1</x:v>
      </x:c>
      <x:c r="AB793" t="str">
        <x:v>分鐘</x:v>
      </x:c>
      <x:c r="AC793" t="str">
        <x:v>天</x:v>
      </x:c>
    </x:row>
    <x:row r="794">
      <x:c r="A794" t="str">
        <x:v>臨床藥務部</x:v>
      </x:c>
      <x:c r="B794" t="str">
        <x:v>FE0214</x:v>
      </x:c>
      <x:c r="C794" t="str">
        <x:v>SF052</x:v>
      </x:c>
      <x:c r="D794" t="str">
        <x:v>實習醫學生訓練計畫</x:v>
      </x:c>
      <x:c r="E794" t="n">
        <x:v>2</x:v>
      </x:c>
      <x:c r="F794" t="n">
        <x:v>6</x:v>
      </x:c>
      <x:c r="G794" t="n">
        <x:v>2</x:v>
      </x:c>
      <x:c r="H794" t="str">
        <x:v>60-79</x:v>
      </x:c>
      <x:c r="I794" t="n">
        <x:v>1</x:v>
      </x:c>
      <x:c r="J794" t="str">
        <x:v>貧血原因待查</x:v>
      </x:c>
      <x:c r="K794" t="str">
        <x:v>病史詢問與理學檢查</x:v>
      </x:c>
      <x:c r="L794"/>
      <x:c r="M794"/>
      <x:c r="N794" t="n">
        <x:v>5</x:v>
      </x:c>
      <x:c r="O794" t="n">
        <x:v>6</x:v>
      </x:c>
      <x:c r="P794" t="n">
        <x:v>6</x:v>
      </x:c>
      <x:c r="Q794" t="n">
        <x:v>6</x:v>
      </x:c>
      <x:c r="R794" t="n">
        <x:v>5</x:v>
      </x:c>
      <x:c r="S794" t="n">
        <x:v>5</x:v>
      </x:c>
      <x:c r="T794" t="n">
        <x:v>45</x:v>
      </x:c>
      <x:c r="U794" t="n">
        <x:v>3</x:v>
      </x:c>
      <x:c r="V794" t="str">
        <x:v>查房結束前皆能主動關心學員卡關之處，且處置現場從容有條理，堪稱典範。</x:v>
      </x:c>
      <x:c r="W794" t="str">
        <x:v>因設備短缺導致示範改為影片，加上講解模糊使學員只能靠猜，需持續觀察臨床藥務部病房之教學成效。</x:v>
      </x:c>
      <x:c r="X794" t="str">
        <x:v>指導教師</x:v>
      </x:c>
      <x:c r="Y794" t="str">
        <x:v>下階段針對「設備短缺」制定改進行動，並主動請教師複核。</x:v>
      </x:c>
      <x:c r="Z794" t="n">
        <x:v>6</x:v>
      </x:c>
      <x:c r="AA794" t="str">
        <x:v>2024-Q3</x:v>
      </x:c>
      <x:c r="AB794" t="str">
        <x:v>分鐘</x:v>
      </x:c>
      <x:c r="AC794" t="str">
        <x:v>天</x:v>
      </x:c>
    </x:row>
    <x:row r="795">
      <x:c r="A795" t="str">
        <x:v>臨床藥務部</x:v>
      </x:c>
      <x:c r="B795" t="str">
        <x:v>FE0214</x:v>
      </x:c>
      <x:c r="C795" t="str">
        <x:v>SF052</x:v>
      </x:c>
      <x:c r="D795" t="str">
        <x:v>專科護理師學員計畫</x:v>
      </x:c>
      <x:c r="E795" t="n">
        <x:v>3</x:v>
      </x:c>
      <x:c r="F795" t="n">
        <x:v>6</x:v>
      </x:c>
      <x:c r="G795" t="n">
        <x:v>2</x:v>
      </x:c>
      <x:c r="H795" t="str">
        <x:v>80+</x:v>
      </x:c>
      <x:c r="I795" t="n">
        <x:v>2</x:v>
      </x:c>
      <x:c r="J795" t="str">
        <x:v>營養不良介入</x:v>
      </x:c>
      <x:c r="K795"/>
      <x:c r="L795" t="n">
        <x:v>3</x:v>
      </x:c>
      <x:c r="M795" t="n">
        <x:v>5</x:v>
      </x:c>
      <x:c r="N795"/>
      <x:c r="O795" t="n">
        <x:v>5</x:v>
      </x:c>
      <x:c r="P795" t="n">
        <x:v>5</x:v>
      </x:c>
      <x:c r="Q795" t="n">
        <x:v>6</x:v>
      </x:c>
      <x:c r="R795" t="n">
        <x:v>6</x:v>
      </x:c>
      <x:c r="S795" t="n">
        <x:v>6</x:v>
      </x:c>
      <x:c r="T795" t="n">
        <x:v>45</x:v>
      </x:c>
      <x:c r="U795" t="n">
        <x:v>1</x:v>
      </x:c>
      <x:c r="V795" t="str">
        <x:v>臨床藥務部病房教學倫理嚴謹且設備齊全，指導內容具體明確，使學員能迅速將所學應用於臨床實踐並見效顯著。</x:v>
      </x:c>
      <x:c r="W795" t="str">
        <x:v>由於設備短缺導致需等待模擬器達二十分鐘，且查房頻繁遲到，影響教學時間，目前臨床藥務部病房運作尚未穩定。</x:v>
      </x:c>
      <x:c r="X795" t="str">
        <x:v>指導教師</x:v>
      </x:c>
      <x:c r="Y795" t="str">
        <x:v>下階段針對「設備短缺」制定改進行動，並主動請教師複核。</x:v>
      </x:c>
      <x:c r="Z795" t="n">
        <x:v>5</x:v>
      </x:c>
      <x:c r="AA795" t="str">
        <x:v>2024-Q3</x:v>
      </x:c>
      <x:c r="AB795" t="str">
        <x:v>分鐘</x:v>
      </x:c>
      <x:c r="AC795" t="str">
        <x:v>天</x:v>
      </x:c>
    </x:row>
    <x:row r="796">
      <x:c r="A796" t="str">
        <x:v>臨床藥務部</x:v>
      </x:c>
      <x:c r="B796" t="str">
        <x:v>FE0214</x:v>
      </x:c>
      <x:c r="C796" t="str">
        <x:v>SF052</x:v>
      </x:c>
      <x:c r="D796" t="str">
        <x:v>一般臨床訓練</x:v>
      </x:c>
      <x:c r="E796" t="n">
        <x:v>7</x:v>
      </x:c>
      <x:c r="F796" t="n">
        <x:v>6</x:v>
      </x:c>
      <x:c r="G796" t="n">
        <x:v>1</x:v>
      </x:c>
      <x:c r="H796" t="str">
        <x:v>0-19</x:v>
      </x:c>
      <x:c r="I796" t="n">
        <x:v>1</x:v>
      </x:c>
      <x:c r="J796" t="str">
        <x:v>急性腸胃炎</x:v>
      </x:c>
      <x:c r="K796"/>
      <x:c r="L796"/>
      <x:c r="M796" t="n">
        <x:v>5</x:v>
      </x:c>
      <x:c r="N796" t="n">
        <x:v>5</x:v>
      </x:c>
      <x:c r="O796" t="n">
        <x:v>4</x:v>
      </x:c>
      <x:c r="P796" t="n">
        <x:v>5</x:v>
      </x:c>
      <x:c r="Q796" t="n">
        <x:v>4</x:v>
      </x:c>
      <x:c r="R796" t="n">
        <x:v>6</x:v>
      </x:c>
      <x:c r="S796"/>
      <x:c r="T796" t="n">
        <x:v>60</x:v>
      </x:c>
      <x:c r="U796" t="n">
        <x:v>3</x:v>
      </x:c>
      <x:c r="V796" t="str">
        <x:v>臨床藥務部病人數穩定且病例多樣，能從急性腸胃炎等案例深入討論觀察點，配合設備齊全的教學資源，使建議具體可執行，讓學員明確掌握明日做法。</x:v>
      </x:c>
      <x:c r="W796"/>
      <x:c r="X796" t="str">
        <x:v>指導教師</x:v>
      </x:c>
      <x:c r="Y796" t="str">
        <x:v>下階段針對「態度消極」制定改進行動，並主動請教師複核。</x:v>
      </x:c>
      <x:c r="Z796" t="n">
        <x:v>5</x:v>
      </x:c>
      <x:c r="AA796" t="str">
        <x:v>2024-Q3</x:v>
      </x:c>
      <x:c r="AB796" t="str">
        <x:v>分鐘</x:v>
      </x:c>
      <x:c r="AC796" t="str">
        <x:v>天</x:v>
      </x:c>
    </x:row>
    <x:row r="797">
      <x:c r="A797" t="str">
        <x:v>臨床藥務部</x:v>
      </x:c>
      <x:c r="B797" t="str">
        <x:v>FE0214</x:v>
      </x:c>
      <x:c r="C797" t="str">
        <x:v>SF052</x:v>
      </x:c>
      <x:c r="D797" t="str">
        <x:v>專科醫師在訓計畫</x:v>
      </x:c>
      <x:c r="E797" t="n">
        <x:v>7</x:v>
      </x:c>
      <x:c r="F797" t="n">
        <x:v>6</x:v>
      </x:c>
      <x:c r="G797" t="n">
        <x:v>2</x:v>
      </x:c>
      <x:c r="H797" t="str">
        <x:v>80+</x:v>
      </x:c>
      <x:c r="I797" t="n">
        <x:v>2</x:v>
      </x:c>
      <x:c r="J797" t="str">
        <x:v>慢性腎病第三期</x:v>
      </x:c>
      <x:c r="K797" t="str">
        <x:v>團隊溝通交班</x:v>
      </x:c>
      <x:c r="L797"/>
      <x:c r="M797" t="n">
        <x:v>6</x:v>
      </x:c>
      <x:c r="N797" t="n">
        <x:v>5</x:v>
      </x:c>
      <x:c r="O797"/>
      <x:c r="P797" t="n">
        <x:v>6</x:v>
      </x:c>
      <x:c r="Q797" t="n">
        <x:v>5</x:v>
      </x:c>
      <x:c r="R797" t="n">
        <x:v>6</x:v>
      </x:c>
      <x:c r="S797" t="n">
        <x:v>4</x:v>
      </x:c>
      <x:c r="T797" t="n">
        <x:v>1</x:v>
      </x:c>
      <x:c r="U797" t="n">
        <x:v>3</x:v>
      </x:c>
      <x:c r="V797"/>
      <x:c r="W797" t="str">
        <x:v>壓力大時會當眾批評，導致學員心驚；此外每次教師早退，報告尚未評完便先行離開。</x:v>
      </x:c>
      <x:c r="X797" t="str">
        <x:v>臨床教師</x:v>
      </x:c>
      <x:c r="Y797" t="str">
        <x:v>下階段針對「情緒化批評」制定改進行動，並主動請教師複核。</x:v>
      </x:c>
      <x:c r="Z797" t="n">
        <x:v>6</x:v>
      </x:c>
      <x:c r="AA797" t="str">
        <x:v>2024-Q3</x:v>
      </x:c>
      <x:c r="AB797" t="str">
        <x:v>分鐘</x:v>
      </x:c>
      <x:c r="AC797" t="str">
        <x:v>天</x:v>
      </x:c>
    </x:row>
    <x:row r="798">
      <x:c r="A798" t="str">
        <x:v>臨床藥務部</x:v>
      </x:c>
      <x:c r="B798" t="str">
        <x:v>FE0215</x:v>
      </x:c>
      <x:c r="C798" t="str">
        <x:v>SF053</x:v>
      </x:c>
      <x:c r="D798" t="str">
        <x:v>專科護理師學員計畫</x:v>
      </x:c>
      <x:c r="E798" t="n">
        <x:v>1</x:v>
      </x:c>
      <x:c r="F798" t="n">
        <x:v>3</x:v>
      </x:c>
      <x:c r="G798" t="n">
        <x:v>2</x:v>
      </x:c>
      <x:c r="H798" t="str">
        <x:v>20-39</x:v>
      </x:c>
      <x:c r="I798" t="n">
        <x:v>1</x:v>
      </x:c>
      <x:c r="J798"/>
      <x:c r="K798" t="str">
        <x:v>用藥安全與交互作用</x:v>
      </x:c>
      <x:c r="L798" t="n">
        <x:v>3</x:v>
      </x:c>
      <x:c r="M798" t="n">
        <x:v>5</x:v>
      </x:c>
      <x:c r="N798"/>
      <x:c r="O798"/>
      <x:c r="P798" t="n">
        <x:v>5</x:v>
      </x:c>
      <x:c r="Q798" t="n">
        <x:v>6</x:v>
      </x:c>
      <x:c r="R798" t="n">
        <x:v>6</x:v>
      </x:c>
      <x:c r="S798" t="n">
        <x:v>6</x:v>
      </x:c>
      <x:c r="T798" t="n">
        <x:v>10</x:v>
      </x:c>
      <x:c r="U798" t="n">
        <x:v>14</x:v>
      </x:c>
      <x:c r="V798"/>
      <x:c r="W798" t="str">
        <x:v>受限於設備短缺，老舊模型狀況百出導致教學一再中斷，目前於值班場景中仍在持續改進。</x:v>
      </x:c>
      <x:c r="X798" t="str">
        <x:v>臨床教師</x:v>
      </x:c>
      <x:c r="Y798" t="str">
        <x:v>下階段針對「設備短缺」制定改進行動，並主動請教師複核。</x:v>
      </x:c>
      <x:c r="Z798" t="n">
        <x:v>5</x:v>
      </x:c>
      <x:c r="AA798" t="str">
        <x:v>2024-Q1</x:v>
      </x:c>
      <x:c r="AB798" t="str">
        <x:v>分鐘</x:v>
      </x:c>
      <x:c r="AC798" t="str">
        <x:v>天</x:v>
      </x:c>
    </x:row>
    <x:row r="799">
      <x:c r="A799" t="str">
        <x:v>臨床藥務部</x:v>
      </x:c>
      <x:c r="B799" t="str">
        <x:v>FE0215</x:v>
      </x:c>
      <x:c r="C799" t="str">
        <x:v>SF053</x:v>
      </x:c>
      <x:c r="D799" t="str">
        <x:v>實習醫學生訓練計畫</x:v>
      </x:c>
      <x:c r="E799" t="n">
        <x:v>2</x:v>
      </x:c>
      <x:c r="F799" t="n">
        <x:v>3</x:v>
      </x:c>
      <x:c r="G799" t="n">
        <x:v>2</x:v>
      </x:c>
      <x:c r="H799" t="str">
        <x:v>60-79</x:v>
      </x:c>
      <x:c r="I799" t="n">
        <x:v>2</x:v>
      </x:c>
      <x:c r="J799"/>
      <x:c r="K799"/>
      <x:c r="L799" t="n">
        <x:v>3</x:v>
      </x:c>
      <x:c r="M799" t="n">
        <x:v>6</x:v>
      </x:c>
      <x:c r="N799"/>
      <x:c r="O799" t="n">
        <x:v>5</x:v>
      </x:c>
      <x:c r="P799" t="n">
        <x:v>6</x:v>
      </x:c>
      <x:c r="Q799"/>
      <x:c r="R799"/>
      <x:c r="S799" t="n">
        <x:v>5</x:v>
      </x:c>
      <x:c r="T799" t="n">
        <x:v>10</x:v>
      </x:c>
      <x:c r="U799" t="n">
        <x:v>5</x:v>
      </x:c>
      <x:c r="V799" t="str">
        <x:v>病例多樣且病人數穩定，每班皆有實作機會；討論皮膚潰瘍換藥前，務必先確認病人隱私，展現倫理意識，進步有目共睹。</x:v>
      </x:c>
      <x:c r="W799"/>
      <x:c r="X799" t="str">
        <x:v>指導教師</x:v>
      </x:c>
      <x:c r="Y799" t="str">
        <x:v>下階段針對「模糊回饋」制定改進行動，並主動請教師複核。</x:v>
      </x:c>
      <x:c r="Z799" t="n">
        <x:v>5</x:v>
      </x:c>
      <x:c r="AA799" t="str">
        <x:v>2024-Q1</x:v>
      </x:c>
      <x:c r="AB799" t="str">
        <x:v>分鐘</x:v>
      </x:c>
      <x:c r="AC799" t="str">
        <x:v>天</x:v>
      </x:c>
    </x:row>
    <x:row r="800">
      <x:c r="A800" t="str">
        <x:v>臨床藥務部</x:v>
      </x:c>
      <x:c r="B800" t="str">
        <x:v>FE0216</x:v>
      </x:c>
      <x:c r="C800" t="str">
        <x:v>SF054</x:v>
      </x:c>
      <x:c r="D800" t="str">
        <x:v>專科護理師學員計畫</x:v>
      </x:c>
      <x:c r="E800" t="n">
        <x:v>1</x:v>
      </x:c>
      <x:c r="F800" t="n">
        <x:v>6</x:v>
      </x:c>
      <x:c r="G800" t="n">
        <x:v>1</x:v>
      </x:c>
      <x:c r="H800" t="str">
        <x:v>40-59</x:v>
      </x:c>
      <x:c r="I800" t="n">
        <x:v>2</x:v>
      </x:c>
      <x:c r="J800"/>
      <x:c r="K800" t="str">
        <x:v>人文關懷與倫理敏感</x:v>
      </x:c>
      <x:c r="L800" t="n">
        <x:v>1</x:v>
      </x:c>
      <x:c r="M800" t="n">
        <x:v>5</x:v>
      </x:c>
      <x:c r="N800" t="n">
        <x:v>5</x:v>
      </x:c>
      <x:c r="O800"/>
      <x:c r="P800" t="n">
        <x:v>4</x:v>
      </x:c>
      <x:c r="Q800" t="n">
        <x:v>5</x:v>
      </x:c>
      <x:c r="R800" t="n">
        <x:v>3</x:v>
      </x:c>
      <x:c r="S800" t="n">
        <x:v>5</x:v>
      </x:c>
      <x:c r="T800" t="n">
        <x:v>5</x:v>
      </x:c>
      <x:c r="U800" t="n">
        <x:v>7</x:v>
      </x:c>
      <x:c r="V800" t="str">
        <x:v>教學設備齊全且病例多樣，透過具體舉例讓學員快速掌握人文關懷與倫理敏感，並善用罕見病例作為珍貴的練習素材，確保每位學員皆能充分上手。</x:v>
      </x:c>
      <x:c r="W800" t="str">
        <x:v>由於設備短缺導致學員需輪流排隊，且因約定回饋頻繁失約，導致學員對人文關懷與倫理敏感環節的參與意願降低。</x:v>
      </x:c>
      <x:c r="X800" t="str">
        <x:v>主治教師</x:v>
      </x:c>
      <x:c r="Y800"/>
      <x:c r="Z800"/>
      <x:c r="AA800" t="str">
        <x:v>2022-Q4</x:v>
      </x:c>
      <x:c r="AB800" t="str">
        <x:v>分鐘</x:v>
      </x:c>
      <x:c r="AC800" t="str">
        <x:v>天</x:v>
      </x:c>
    </x:row>
    <x:row r="801">
      <x:c r="A801" t="str">
        <x:v>臨床藥務部</x:v>
      </x:c>
      <x:c r="B801" t="str">
        <x:v>FE0216</x:v>
      </x:c>
      <x:c r="C801" t="str">
        <x:v>SF054</x:v>
      </x:c>
      <x:c r="D801" t="str">
        <x:v>實習醫學生訓練計畫</x:v>
      </x:c>
      <x:c r="E801" t="n">
        <x:v>1</x:v>
      </x:c>
      <x:c r="F801" t="n">
        <x:v>6</x:v>
      </x:c>
      <x:c r="G801" t="n">
        <x:v>2</x:v>
      </x:c>
      <x:c r="H801" t="str">
        <x:v>40-59</x:v>
      </x:c>
      <x:c r="I801" t="n">
        <x:v>2</x:v>
      </x:c>
      <x:c r="J801" t="str">
        <x:v>高血壓調整期</x:v>
      </x:c>
      <x:c r="K801" t="str">
        <x:v>處置優先順序判斷</x:v>
      </x:c>
      <x:c r="L801" t="n">
        <x:v>1</x:v>
      </x:c>
      <x:c r="M801" t="n">
        <x:v>5</x:v>
      </x:c>
      <x:c r="N801"/>
      <x:c r="O801" t="n">
        <x:v>4</x:v>
      </x:c>
      <x:c r="P801" t="n">
        <x:v>4</x:v>
      </x:c>
      <x:c r="Q801" t="n">
        <x:v>4</x:v>
      </x:c>
      <x:c r="R801"/>
      <x:c r="S801" t="n">
        <x:v>4</x:v>
      </x:c>
      <x:c r="T801" t="n">
        <x:v>15</x:v>
      </x:c>
      <x:c r="U801" t="n">
        <x:v>5</x:v>
      </x:c>
      <x:c r="V801" t="str">
        <x:v>同意書處理透明負責，展現誠信本質；模擬教學設備齊全且練習量充裕，使學員在處置優先順序判斷環節的進步顯而易見。</x:v>
      </x:c>
      <x:c r="W801" t="str">
        <x:v>對處置優先順序判斷環節表現消極，現場氣氛僵硬，需持續觀察其表現。</x:v>
      </x:c>
      <x:c r="X801" t="str">
        <x:v>臨床教師</x:v>
      </x:c>
      <x:c r="Y801" t="str">
        <x:v>下階段針對「態度消極」制定改進行動，並主動請教師複核。</x:v>
      </x:c>
      <x:c r="Z801"/>
      <x:c r="AA801" t="str">
        <x:v>2022-Q4</x:v>
      </x:c>
      <x:c r="AB801" t="str">
        <x:v>分鐘</x:v>
      </x:c>
      <x:c r="AC801" t="str">
        <x:v>天</x:v>
      </x:c>
    </x:row>
    <x:row r="802">
      <x:c r="A802" t="str">
        <x:v>臨床藥務部</x:v>
      </x:c>
      <x:c r="B802" t="str">
        <x:v>FE0217</x:v>
      </x:c>
      <x:c r="C802" t="str">
        <x:v>SF055</x:v>
      </x:c>
      <x:c r="D802" t="str">
        <x:v>專科醫師在訓計畫</x:v>
      </x:c>
      <x:c r="E802" t="n">
        <x:v>5</x:v>
      </x:c>
      <x:c r="F802" t="n">
        <x:v>5</x:v>
      </x:c>
      <x:c r="G802" t="n">
        <x:v>1</x:v>
      </x:c>
      <x:c r="H802" t="str">
        <x:v>40-59</x:v>
      </x:c>
      <x:c r="I802" t="n">
        <x:v>1</x:v>
      </x:c>
      <x:c r="J802" t="str">
        <x:v>急性腸胃炎</x:v>
      </x:c>
      <x:c r="K802"/>
      <x:c r="L802" t="n">
        <x:v>1</x:v>
      </x:c>
      <x:c r="M802" t="n">
        <x:v>5</x:v>
      </x:c>
      <x:c r="N802" t="n">
        <x:v>5</x:v>
      </x:c>
      <x:c r="O802" t="n">
        <x:v>5</x:v>
      </x:c>
      <x:c r="P802" t="n">
        <x:v>6</x:v>
      </x:c>
      <x:c r="Q802" t="n">
        <x:v>4</x:v>
      </x:c>
      <x:c r="R802" t="n">
        <x:v>6</x:v>
      </x:c>
      <x:c r="S802" t="n">
        <x:v>3</x:v>
      </x:c>
      <x:c r="T802" t="n">
        <x:v>45</x:v>
      </x:c>
      <x:c r="U802" t="n">
        <x:v>3</x:v>
      </x:c>
      <x:c r="V802" t="str">
        <x:v>該生以極具耐心的態度細心講解各類問題，並在床邊教學時嚴守倫理規範，確保病人隱私後才進行臨床推理與鑑別診斷的指導，成效顯著。</x:v>
      </x:c>
      <x:c r="W802" t="str">
        <x:v>學員面對錯誤表現消極，未進行任何叮嚀；討論未成調即發脾氣導致當眾批評，使他人噤聲，需持續觀察其臨床推理與鑑別診斷能力。</x:v>
      </x:c>
      <x:c r="X802" t="str">
        <x:v>指導教師</x:v>
      </x:c>
      <x:c r="Y802"/>
      <x:c r="Z802"/>
      <x:c r="AA802" t="str">
        <x:v>2023-Q2</x:v>
      </x:c>
      <x:c r="AB802" t="str">
        <x:v>分鐘</x:v>
      </x:c>
      <x:c r="AC802" t="str">
        <x:v>天</x:v>
      </x:c>
    </x:row>
    <x:row r="803">
      <x:c r="A803" t="str">
        <x:v>臨床藥務部</x:v>
      </x:c>
      <x:c r="B803" t="str">
        <x:v>FE0217</x:v>
      </x:c>
      <x:c r="C803" t="str">
        <x:v>SF055</x:v>
      </x:c>
      <x:c r="D803" t="str">
        <x:v>一般臨床訓練</x:v>
      </x:c>
      <x:c r="E803" t="n">
        <x:v>7</x:v>
      </x:c>
      <x:c r="F803" t="n">
        <x:v>5</x:v>
      </x:c>
      <x:c r="G803" t="n">
        <x:v>1</x:v>
      </x:c>
      <x:c r="H803" t="str">
        <x:v>0-19</x:v>
      </x:c>
      <x:c r="I803" t="n">
        <x:v>1</x:v>
      </x:c>
      <x:c r="J803" t="str">
        <x:v>跌倒後功能評估</x:v>
      </x:c>
      <x:c r="K803" t="str">
        <x:v>病史詢問與理學檢查</x:v>
      </x:c>
      <x:c r="L803" t="n">
        <x:v>2</x:v>
      </x:c>
      <x:c r="M803" t="n">
        <x:v>5</x:v>
      </x:c>
      <x:c r="N803" t="n">
        <x:v>5</x:v>
      </x:c>
      <x:c r="O803" t="n">
        <x:v>4</x:v>
      </x:c>
      <x:c r="P803" t="n">
        <x:v>5</x:v>
      </x:c>
      <x:c r="Q803" t="n">
        <x:v>4</x:v>
      </x:c>
      <x:c r="R803" t="n">
        <x:v>4</x:v>
      </x:c>
      <x:c r="S803"/>
      <x:c r="T803" t="n">
        <x:v>1</x:v>
      </x:c>
      <x:c r="U803" t="n">
        <x:v>1</x:v>
      </x:c>
      <x:c r="V803" t="str">
        <x:v>示範如何蹲下與病人溝通，以身作則展現典範，實踐倫理比說理更有效；回饋內容具體指明報告可改進之處，使學員能有效執行；於床邊教學時必先確認病人隱私並拉好簾子，成效明顯。</x:v>
      </x:c>
      <x:c r="W803" t="str">
        <x:v>面對值班場景人手不足時，切勿因情緒化而當眾批評學員，以免使其瑟縮並導致教學效果打折。</x:v>
      </x:c>
      <x:c r="X803" t="str">
        <x:v>指導教師</x:v>
      </x:c>
      <x:c r="Y803" t="str">
        <x:v>下階段針對「人手不足」制定改進行動，並主動請教師複核。</x:v>
      </x:c>
      <x:c r="Z803" t="n">
        <x:v>4</x:v>
      </x:c>
      <x:c r="AA803" t="str">
        <x:v>2023-Q2</x:v>
      </x:c>
      <x:c r="AB803" t="str">
        <x:v>分鐘</x:v>
      </x:c>
      <x:c r="AC803" t="str">
        <x:v>天</x:v>
      </x:c>
    </x:row>
    <x:row r="804">
      <x:c r="A804" t="str">
        <x:v>臨床藥務部</x:v>
      </x:c>
      <x:c r="B804" t="str">
        <x:v>FE0217</x:v>
      </x:c>
      <x:c r="C804" t="str">
        <x:v>SF055</x:v>
      </x:c>
      <x:c r="D804" t="str">
        <x:v>實習醫學生訓練計畫</x:v>
      </x:c>
      <x:c r="E804"/>
      <x:c r="F804" t="n">
        <x:v>5</x:v>
      </x:c>
      <x:c r="G804" t="n">
        <x:v>1</x:v>
      </x:c>
      <x:c r="H804" t="str">
        <x:v>0-19</x:v>
      </x:c>
      <x:c r="I804" t="n">
        <x:v>2</x:v>
      </x:c>
      <x:c r="J804" t="str">
        <x:v>失眠與焦慮共病</x:v>
      </x:c>
      <x:c r="K804" t="str">
        <x:v>衛教表達與資源運用</x:v>
      </x:c>
      <x:c r="L804" t="n">
        <x:v>1</x:v>
      </x:c>
      <x:c r="M804" t="n">
        <x:v>4</x:v>
      </x:c>
      <x:c r="N804"/>
      <x:c r="O804" t="n">
        <x:v>6</x:v>
      </x:c>
      <x:c r="P804" t="n">
        <x:v>5</x:v>
      </x:c>
      <x:c r="Q804" t="n">
        <x:v>4</x:v>
      </x:c>
      <x:c r="R804" t="n">
        <x:v>6</x:v>
      </x:c>
      <x:c r="S804" t="n">
        <x:v>5</x:v>
      </x:c>
      <x:c r="T804" t="n">
        <x:v>30</x:v>
      </x:c>
      <x:c r="U804" t="n">
        <x:v>3</x:v>
      </x:c>
      <x:c r="V804" t="str">
        <x:v>主動撥出時間進行學員表現複盤，且值班時病例多樣，能提供充足的實作機會，值得肯定。</x:v>
      </x:c>
      <x:c r="W804" t="str">
        <x:v>學員常於值班場景中因延遲復盤而錯過修正時機，且當眾批評病史遺漏的行為令人難堪。</x:v>
      </x:c>
      <x:c r="X804" t="str">
        <x:v>主治教師</x:v>
      </x:c>
      <x:c r="Y804" t="str">
        <x:v>下階段針對「情緒化批評」制定改進行動，並主動請教師複核。</x:v>
      </x:c>
      <x:c r="Z804" t="n">
        <x:v>4</x:v>
      </x:c>
      <x:c r="AA804" t="str">
        <x:v>2023-Q2</x:v>
      </x:c>
      <x:c r="AB804" t="str">
        <x:v>分鐘</x:v>
      </x:c>
      <x:c r="AC804" t="str">
        <x:v>天</x:v>
      </x:c>
    </x:row>
    <x:row r="805">
      <x:c r="A805" t="str">
        <x:v>臨床藥務部</x:v>
      </x:c>
      <x:c r="B805" t="str">
        <x:v>FE0217</x:v>
      </x:c>
      <x:c r="C805" t="str">
        <x:v>SF055</x:v>
      </x:c>
      <x:c r="D805" t="str">
        <x:v>專科醫師在訓計畫</x:v>
      </x:c>
      <x:c r="E805"/>
      <x:c r="F805" t="n">
        <x:v>5</x:v>
      </x:c>
      <x:c r="G805" t="n">
        <x:v>2</x:v>
      </x:c>
      <x:c r="H805" t="str">
        <x:v>40-59</x:v>
      </x:c>
      <x:c r="I805" t="n">
        <x:v>1</x:v>
      </x:c>
      <x:c r="J805"/>
      <x:c r="K805"/>
      <x:c r="L805" t="n">
        <x:v>1</x:v>
      </x:c>
      <x:c r="M805"/>
      <x:c r="N805" t="n">
        <x:v>5</x:v>
      </x:c>
      <x:c r="O805" t="n">
        <x:v>5</x:v>
      </x:c>
      <x:c r="P805" t="n">
        <x:v>3</x:v>
      </x:c>
      <x:c r="Q805"/>
      <x:c r="R805" t="n">
        <x:v>5</x:v>
      </x:c>
      <x:c r="S805"/>
      <x:c r="T805" t="n">
        <x:v>2</x:v>
      </x:c>
      <x:c r="U805" t="n">
        <x:v>7</x:v>
      </x:c>
      <x:c r="V805" t="str">
        <x:v>該講師主動撥時間複盤學員表現，並善用罕見病例等多樣化素材進行教學，在臨床藥務部門診成效明顯。</x:v>
      </x:c>
      <x:c r="W805" t="str">
        <x:v>評論內容過於抽象，遇細節詢問時表現模糊，需持續觀察（臨床藥務部門診）。</x:v>
      </x:c>
      <x:c r="X805" t="str">
        <x:v>臨床教師</x:v>
      </x:c>
      <x:c r="Y805" t="str">
        <x:v>下階段針對「模糊回饋」制定改進行動，並主動請教師複核。</x:v>
      </x:c>
      <x:c r="Z805" t="n">
        <x:v>6</x:v>
      </x:c>
      <x:c r="AA805" t="str">
        <x:v>2023-Q2</x:v>
      </x:c>
      <x:c r="AB805" t="str">
        <x:v>分鐘</x:v>
      </x:c>
      <x:c r="AC805" t="str">
        <x:v>天</x:v>
      </x:c>
    </x:row>
    <x:row r="806">
      <x:c r="A806" t="str">
        <x:v>臨床藥務部</x:v>
      </x:c>
      <x:c r="B806" t="str">
        <x:v>FE0218</x:v>
      </x:c>
      <x:c r="C806" t="str">
        <x:v>SF056</x:v>
      </x:c>
      <x:c r="D806" t="str">
        <x:v>實習醫學生訓練計畫</x:v>
      </x:c>
      <x:c r="E806" t="n">
        <x:v>3</x:v>
      </x:c>
      <x:c r="F806" t="n">
        <x:v>1</x:v>
      </x:c>
      <x:c r="G806" t="n">
        <x:v>2</x:v>
      </x:c>
      <x:c r="H806" t="str">
        <x:v>80+</x:v>
      </x:c>
      <x:c r="I806" t="n">
        <x:v>1</x:v>
      </x:c>
      <x:c r="J806" t="str">
        <x:v>產前檢查常規</x:v>
      </x:c>
      <x:c r="K806" t="str">
        <x:v>病史詢問與理學檢查</x:v>
      </x:c>
      <x:c r="L806"/>
      <x:c r="M806" t="n">
        <x:v>6</x:v>
      </x:c>
      <x:c r="N806" t="n">
        <x:v>6</x:v>
      </x:c>
      <x:c r="O806" t="n">
        <x:v>6</x:v>
      </x:c>
      <x:c r="P806" t="n">
        <x:v>6</x:v>
      </x:c>
      <x:c r="Q806" t="n">
        <x:v>6</x:v>
      </x:c>
      <x:c r="R806" t="n">
        <x:v>6</x:v>
      </x:c>
      <x:c r="S806" t="n">
        <x:v>6</x:v>
      </x:c>
      <x:c r="T806" t="n">
        <x:v>30</x:v>
      </x:c>
      <x:c r="U806" t="n">
        <x:v>14</x:v>
      </x:c>
      <x:c r="V806" t="str">
        <x:v>肯定帶教者主動撥時間複盤學員表現，並維持穩定的病例多樣性以確保練習機會，使每次建議均具體可執行，讓學員清楚掌握明日行動方向。</x:v>
      </x:c>
      <x:c r="W806" t="str">
        <x:v>對報告表現顯得消極且反應冷淡，且在病史詢問與理學檢查環節的表現尚未穩定。</x:v>
      </x:c>
      <x:c r="X806" t="str">
        <x:v>主治教師</x:v>
      </x:c>
      <x:c r="Y806" t="str">
        <x:v>下階段針對「態度消極」制定改進行動，並主動請教師複核。</x:v>
      </x:c>
      <x:c r="Z806" t="n">
        <x:v>5</x:v>
      </x:c>
      <x:c r="AA806" t="str">
        <x:v>2024-Q3</x:v>
      </x:c>
      <x:c r="AB806" t="str">
        <x:v>分鐘</x:v>
      </x:c>
      <x:c r="AC806" t="str">
        <x:v>天</x:v>
      </x:c>
    </x:row>
    <x:row r="807">
      <x:c r="A807" t="str">
        <x:v>臨床藥務部</x:v>
      </x:c>
      <x:c r="B807" t="str">
        <x:v>FE0218</x:v>
      </x:c>
      <x:c r="C807" t="str">
        <x:v>SF056</x:v>
      </x:c>
      <x:c r="D807" t="str">
        <x:v>專科醫師在訓計畫</x:v>
      </x:c>
      <x:c r="E807" t="n">
        <x:v>5</x:v>
      </x:c>
      <x:c r="F807" t="n">
        <x:v>1</x:v>
      </x:c>
      <x:c r="G807" t="n">
        <x:v>2</x:v>
      </x:c>
      <x:c r="H807" t="str">
        <x:v>0-19</x:v>
      </x:c>
      <x:c r="I807" t="n">
        <x:v>2</x:v>
      </x:c>
      <x:c r="J807" t="str">
        <x:v>蕁麻疹反覆發作</x:v>
      </x:c>
      <x:c r="K807" t="str">
        <x:v>衛教表達與資源運用</x:v>
      </x:c>
      <x:c r="L807"/>
      <x:c r="M807" t="n">
        <x:v>6</x:v>
      </x:c>
      <x:c r="N807" t="n">
        <x:v>5</x:v>
      </x:c>
      <x:c r="O807" t="n">
        <x:v>6</x:v>
      </x:c>
      <x:c r="P807" t="n">
        <x:v>6</x:v>
      </x:c>
      <x:c r="Q807" t="n">
        <x:v>4</x:v>
      </x:c>
      <x:c r="R807" t="n">
        <x:v>6</x:v>
      </x:c>
      <x:c r="S807"/>
      <x:c r="T807" t="n">
        <x:v>10</x:v>
      </x:c>
      <x:c r="U807" t="n">
        <x:v>2</x:v>
      </x:c>
      <x:c r="V807" t="str">
        <x:v>引導學言思路具體、回饋條理分明，展現從容有條的典範。教學過程極具耐心，臨床進步顯而易見。</x:v>
      </x:c>
      <x:c r="W807"/>
      <x:c r="X807" t="str">
        <x:v>臨床教師</x:v>
      </x:c>
      <x:c r="Y807" t="str">
        <x:v>下階段針對「延遲回饋」制定改進行動，並主動請教師複核。</x:v>
      </x:c>
      <x:c r="Z807" t="n">
        <x:v>6</x:v>
      </x:c>
      <x:c r="AA807" t="str">
        <x:v>2024-Q3</x:v>
      </x:c>
      <x:c r="AB807" t="str">
        <x:v>分鐘</x:v>
      </x:c>
      <x:c r="AC807" t="str">
        <x:v>天</x:v>
      </x:c>
    </x:row>
    <x:row r="808">
      <x:c r="A808" t="str">
        <x:v>臨床藥務部</x:v>
      </x:c>
      <x:c r="B808" t="str">
        <x:v>FE0218</x:v>
      </x:c>
      <x:c r="C808" t="str">
        <x:v>SF056</x:v>
      </x:c>
      <x:c r="D808" t="str">
        <x:v>專科醫師在訓計畫</x:v>
      </x:c>
      <x:c r="E808" t="n">
        <x:v>7</x:v>
      </x:c>
      <x:c r="F808" t="n">
        <x:v>1</x:v>
      </x:c>
      <x:c r="G808" t="n">
        <x:v>1</x:v>
      </x:c>
      <x:c r="H808" t="str">
        <x:v>40-59</x:v>
      </x:c>
      <x:c r="I808" t="n">
        <x:v>1</x:v>
      </x:c>
      <x:c r="J808"/>
      <x:c r="K808" t="str">
        <x:v>衛教表達與資源運用</x:v>
      </x:c>
      <x:c r="L808"/>
      <x:c r="M808"/>
      <x:c r="N808" t="n">
        <x:v>6</x:v>
      </x:c>
      <x:c r="O808" t="n">
        <x:v>6</x:v>
      </x:c>
      <x:c r="P808"/>
      <x:c r="Q808" t="n">
        <x:v>6</x:v>
      </x:c>
      <x:c r="R808" t="n">
        <x:v>6</x:v>
      </x:c>
      <x:c r="S808" t="n">
        <x:v>6</x:v>
      </x:c>
      <x:c r="T808" t="n">
        <x:v>5</x:v>
      </x:c>
      <x:c r="U808" t="n">
        <x:v>2</x:v>
      </x:c>
      <x:c r="V808"/>
      <x:c r="W808"/>
      <x:c r="X808" t="str">
        <x:v>指導教師</x:v>
      </x:c>
      <x:c r="Y808" t="str">
        <x:v>下階段針對「時間失守」制定改進行動，並主動請教師複核。</x:v>
      </x:c>
      <x:c r="Z808"/>
      <x:c r="AA808" t="str">
        <x:v>2024-Q3</x:v>
      </x:c>
      <x:c r="AB808" t="str">
        <x:v>分鐘</x:v>
      </x:c>
      <x:c r="AC808" t="str">
        <x:v>天</x:v>
      </x:c>
    </x:row>
    <x:row r="809">
      <x:c r="A809" t="str">
        <x:v>臨床藥務部</x:v>
      </x:c>
      <x:c r="B809" t="str">
        <x:v>FE0218</x:v>
      </x:c>
      <x:c r="C809" t="str">
        <x:v>SF056</x:v>
      </x:c>
      <x:c r="D809" t="str">
        <x:v>專科護理師學員計畫</x:v>
      </x:c>
      <x:c r="E809"/>
      <x:c r="F809" t="n">
        <x:v>1</x:v>
      </x:c>
      <x:c r="G809" t="n">
        <x:v>2</x:v>
      </x:c>
      <x:c r="H809" t="str">
        <x:v>20-39</x:v>
      </x:c>
      <x:c r="I809" t="n">
        <x:v>2</x:v>
      </x:c>
      <x:c r="J809" t="str">
        <x:v>營養不良介入</x:v>
      </x:c>
      <x:c r="K809" t="str">
        <x:v>醫病溝通與共同決策</x:v>
      </x:c>
      <x:c r="L809" t="n">
        <x:v>2</x:v>
      </x:c>
      <x:c r="M809" t="n">
        <x:v>6</x:v>
      </x:c>
      <x:c r="N809" t="n">
        <x:v>6</x:v>
      </x:c>
      <x:c r="O809" t="n">
        <x:v>6</x:v>
      </x:c>
      <x:c r="P809" t="n">
        <x:v>6</x:v>
      </x:c>
      <x:c r="Q809" t="n">
        <x:v>5</x:v>
      </x:c>
      <x:c r="R809" t="n">
        <x:v>6</x:v>
      </x:c>
      <x:c r="S809" t="n">
        <x:v>6</x:v>
      </x:c>
      <x:c r="T809" t="n">
        <x:v>2</x:v>
      </x:c>
      <x:c r="U809" t="n">
        <x:v>2</x:v>
      </x:c>
      <x:c r="V809" t="str">
        <x:v>模擬教學設備齊全且病例多樣，能提供充裕練習量；教學過程中融入倫理教育，並透過豐富病例強化醫病溝通與實作能力。</x:v>
      </x:c>
      <x:c r="W809" t="str">
        <x:v>臨床藥務部設備短缺導致學員需輪流排隊，後續需持續觀察醫病溝通與共同決策之操作情形。</x:v>
      </x:c>
      <x:c r="X809" t="str">
        <x:v>指導教師</x:v>
      </x:c>
      <x:c r="Y809"/>
      <x:c r="Z809" t="n">
        <x:v>4</x:v>
      </x:c>
      <x:c r="AA809" t="str">
        <x:v>2024-Q3</x:v>
      </x:c>
      <x:c r="AB809" t="str">
        <x:v>分鐘</x:v>
      </x:c>
      <x:c r="AC809" t="str">
        <x:v>天</x:v>
      </x:c>
    </x:row>
    <x:row r="810">
      <x:c r="A810" t="str">
        <x:v>臨床藥務部</x:v>
      </x:c>
      <x:c r="B810" t="str">
        <x:v>FE0218</x:v>
      </x:c>
      <x:c r="C810" t="str">
        <x:v>SF056</x:v>
      </x:c>
      <x:c r="D810" t="str">
        <x:v>一般臨床訓練</x:v>
      </x:c>
      <x:c r="E810" t="n">
        <x:v>2</x:v>
      </x:c>
      <x:c r="F810" t="n">
        <x:v>1</x:v>
      </x:c>
      <x:c r="G810" t="n">
        <x:v>1</x:v>
      </x:c>
      <x:c r="H810" t="str">
        <x:v>20-39</x:v>
      </x:c>
      <x:c r="I810" t="n">
        <x:v>2</x:v>
      </x:c>
      <x:c r="J810" t="str">
        <x:v>輕度頭部外傷（觀察）</x:v>
      </x:c>
      <x:c r="K810"/>
      <x:c r="L810"/>
      <x:c r="M810"/>
      <x:c r="N810" t="n">
        <x:v>6</x:v>
      </x:c>
      <x:c r="O810" t="n">
        <x:v>6</x:v>
      </x:c>
      <x:c r="P810"/>
      <x:c r="Q810" t="n">
        <x:v>6</x:v>
      </x:c>
      <x:c r="R810" t="n">
        <x:v>6</x:v>
      </x:c>
      <x:c r="S810" t="n">
        <x:v>5</x:v>
      </x:c>
      <x:c r="T810" t="n">
        <x:v>1</x:v>
      </x:c>
      <x:c r="U810" t="n">
        <x:v>14</x:v>
      </x:c>
      <x:c r="V810" t="str">
        <x:v>作為臨床藥務部的典範，其教學始於言傳身教，展現如何精準詢問關鍵病史；在忙碌之餘仍能展現極大的耐心，傾聽學員報告後才給予回應。此外，其處理同意書的過程透明負責，體現了誠信的倫理本質，門診時段的進步亦顯而易見。</x:v>
      </x:c>
      <x:c r="W810"/>
      <x:c r="X810" t="str">
        <x:v>指導教師</x:v>
      </x:c>
      <x:c r="Y810" t="str">
        <x:v>下階段針對「設備短缺」制定改進行動，並主動請教師複核。</x:v>
      </x:c>
      <x:c r="Z810"/>
      <x:c r="AA810" t="str">
        <x:v>2024-Q3</x:v>
      </x:c>
      <x:c r="AB810" t="str">
        <x:v>分鐘</x:v>
      </x:c>
      <x:c r="AC810" t="str">
        <x:v>天</x:v>
      </x:c>
    </x:row>
    <x:row r="811">
      <x:c r="A811" t="str">
        <x:v>臨床藥務部</x:v>
      </x:c>
      <x:c r="B811" t="str">
        <x:v>FE0219</x:v>
      </x:c>
      <x:c r="C811" t="str">
        <x:v>SF057</x:v>
      </x:c>
      <x:c r="D811" t="str">
        <x:v>實習醫學生訓練計畫</x:v>
      </x:c>
      <x:c r="E811" t="n">
        <x:v>2</x:v>
      </x:c>
      <x:c r="F811" t="n">
        <x:v>4</x:v>
      </x:c>
      <x:c r="G811" t="n">
        <x:v>2</x:v>
      </x:c>
      <x:c r="H811" t="str">
        <x:v>80+</x:v>
      </x:c>
      <x:c r="I811" t="n">
        <x:v>1</x:v>
      </x:c>
      <x:c r="J811" t="str">
        <x:v>營養不良介入</x:v>
      </x:c>
      <x:c r="K811" t="str">
        <x:v>臨床推理與鑑別診斷</x:v>
      </x:c>
      <x:c r="L811"/>
      <x:c r="M811"/>
      <x:c r="N811" t="n">
        <x:v>4</x:v>
      </x:c>
      <x:c r="O811"/>
      <x:c r="P811" t="n">
        <x:v>5</x:v>
      </x:c>
      <x:c r="Q811"/>
      <x:c r="R811" t="n">
        <x:v>5</x:v>
      </x:c>
      <x:c r="S811" t="n">
        <x:v>5</x:v>
      </x:c>
      <x:c r="T811" t="n">
        <x:v>10</x:v>
      </x:c>
      <x:c r="U811" t="n">
        <x:v>1</x:v>
      </x:c>
      <x:c r="V811"/>
      <x:c r="W811" t="str">
        <x:v>因設備短缺導致示範改為觀看影片，且評值表延遲數週歸還，需透過午間查房持續觀察。</x:v>
      </x:c>
      <x:c r="X811" t="str">
        <x:v>臨床教師</x:v>
      </x:c>
      <x:c r="Y811" t="str">
        <x:v>下階段針對「設備短缺」制定改進行動，並主動請教師複核。</x:v>
      </x:c>
      <x:c r="Z811" t="n">
        <x:v>5</x:v>
      </x:c>
      <x:c r="AA811" t="str">
        <x:v>2023-Q3</x:v>
      </x:c>
      <x:c r="AB811" t="str">
        <x:v>分鐘</x:v>
      </x:c>
      <x:c r="AC811" t="str">
        <x:v>天</x:v>
      </x:c>
    </x:row>
    <x:row r="812">
      <x:c r="A812" t="str">
        <x:v>臨床藥務部</x:v>
      </x:c>
      <x:c r="B812" t="str">
        <x:v>FE0219</x:v>
      </x:c>
      <x:c r="C812" t="str">
        <x:v>SF057</x:v>
      </x:c>
      <x:c r="D812" t="str">
        <x:v>實習醫學生訓練計畫</x:v>
      </x:c>
      <x:c r="E812" t="n">
        <x:v>2</x:v>
      </x:c>
      <x:c r="F812" t="n">
        <x:v>4</x:v>
      </x:c>
      <x:c r="G812" t="n">
        <x:v>2</x:v>
      </x:c>
      <x:c r="H812" t="str">
        <x:v>0-19</x:v>
      </x:c>
      <x:c r="I812" t="n">
        <x:v>2</x:v>
      </x:c>
      <x:c r="J812" t="str">
        <x:v>急性腸胃炎</x:v>
      </x:c>
      <x:c r="K812"/>
      <x:c r="L812" t="n">
        <x:v>1</x:v>
      </x:c>
      <x:c r="M812" t="n">
        <x:v>5</x:v>
      </x:c>
      <x:c r="N812"/>
      <x:c r="O812" t="n">
        <x:v>4</x:v>
      </x:c>
      <x:c r="P812"/>
      <x:c r="Q812" t="n">
        <x:v>4</x:v>
      </x:c>
      <x:c r="R812" t="n">
        <x:v>4</x:v>
      </x:c>
      <x:c r="S812" t="n">
        <x:v>3</x:v>
      </x:c>
      <x:c r="T812" t="n">
        <x:v>20</x:v>
      </x:c>
      <x:c r="U812" t="n">
        <x:v>5</x:v>
      </x:c>
      <x:c r="V812" t="str">
        <x:v>該員在臨床藥務部病房展現高度主動性，透過親手示範後適度放手的節奏掌控，樹立了即時回饋與提供補充資料的典範。</x:v>
      </x:c>
      <x:c r="W812" t="str">
        <x:v>該單位床旁教學流於敷衍且情緒化成分過重，導致反饋效果不彰，整體表現仍屬消極，需避免當眾批評以改善教學成效。</x:v>
      </x:c>
      <x:c r="X812" t="str">
        <x:v>臨床教師</x:v>
      </x:c>
      <x:c r="Y812" t="str">
        <x:v>下階段針對「態度消極」制定改進行動，並主動請教師複核。</x:v>
      </x:c>
      <x:c r="Z812" t="n">
        <x:v>5</x:v>
      </x:c>
      <x:c r="AA812" t="str">
        <x:v>2023-Q3</x:v>
      </x:c>
      <x:c r="AB812" t="str">
        <x:v>分鐘</x:v>
      </x:c>
      <x:c r="AC812" t="str">
        <x:v>天</x:v>
      </x:c>
    </x:row>
    <x:row r="813">
      <x:c r="A813" t="str">
        <x:v>臨床藥務部</x:v>
      </x:c>
      <x:c r="B813" t="str">
        <x:v>FE0219</x:v>
      </x:c>
      <x:c r="C813" t="str">
        <x:v>SF057</x:v>
      </x:c>
      <x:c r="D813" t="str">
        <x:v>專科醫師在訓計畫</x:v>
      </x:c>
      <x:c r="E813"/>
      <x:c r="F813" t="n">
        <x:v>4</x:v>
      </x:c>
      <x:c r="G813" t="n">
        <x:v>1</x:v>
      </x:c>
      <x:c r="H813" t="str">
        <x:v>80+</x:v>
      </x:c>
      <x:c r="I813" t="n">
        <x:v>1</x:v>
      </x:c>
      <x:c r="J813" t="str">
        <x:v>急性腸胃炎</x:v>
      </x:c>
      <x:c r="K813" t="str">
        <x:v>處置優先順序判斷</x:v>
      </x:c>
      <x:c r="L813" t="n">
        <x:v>2</x:v>
      </x:c>
      <x:c r="M813" t="n">
        <x:v>4</x:v>
      </x:c>
      <x:c r="N813" t="n">
        <x:v>5</x:v>
      </x:c>
      <x:c r="O813" t="n">
        <x:v>5</x:v>
      </x:c>
      <x:c r="P813" t="n">
        <x:v>5</x:v>
      </x:c>
      <x:c r="Q813" t="n">
        <x:v>5</x:v>
      </x:c>
      <x:c r="R813"/>
      <x:c r="S813" t="n">
        <x:v>5</x:v>
      </x:c>
      <x:c r="T813" t="n">
        <x:v>20</x:v>
      </x:c>
      <x:c r="U813" t="n">
        <x:v>5</x:v>
      </x:c>
      <x:c r="V813" t="str">
        <x:v>該教學展現高病例多樣性，涵蓋從輕症至重症之典範，並以身作則示範蹲下與病人溝通，勝於空談理論，週末值班成效顯著。</x:v>
      </x:c>
      <x:c r="W813" t="str">
        <x:v>常因回饋延遲令學員焦慮，且週末值班表現尚不穩定。此外，當眾嚴厲斥責動作緩慢的學員時，毫不在意其感受。</x:v>
      </x:c>
      <x:c r="X813" t="str">
        <x:v>指導教師</x:v>
      </x:c>
      <x:c r="Y813" t="str">
        <x:v>下階段針對「延遲回饋」制定改進行動，並主動請教師複核。</x:v>
      </x:c>
      <x:c r="Z813"/>
      <x:c r="AA813" t="str">
        <x:v>2023-Q3</x:v>
      </x:c>
      <x:c r="AB813" t="str">
        <x:v>分鐘</x:v>
      </x:c>
      <x:c r="AC813" t="str">
        <x:v>天</x:v>
      </x:c>
    </x:row>
    <x:row r="814">
      <x:c r="A814" t="str">
        <x:v>臨床藥務部</x:v>
      </x:c>
      <x:c r="B814" t="str">
        <x:v>FE0219</x:v>
      </x:c>
      <x:c r="C814" t="str">
        <x:v>SF057</x:v>
      </x:c>
      <x:c r="D814" t="str">
        <x:v>一般臨床訓練</x:v>
      </x:c>
      <x:c r="E814" t="n">
        <x:v>7</x:v>
      </x:c>
      <x:c r="F814" t="n">
        <x:v>4</x:v>
      </x:c>
      <x:c r="G814" t="n">
        <x:v>1</x:v>
      </x:c>
      <x:c r="H814" t="str">
        <x:v>40-59</x:v>
      </x:c>
      <x:c r="I814" t="n">
        <x:v>2</x:v>
      </x:c>
      <x:c r="J814"/>
      <x:c r="K814" t="str">
        <x:v>人文關懷與倫理敏感</x:v>
      </x:c>
      <x:c r="L814" t="n">
        <x:v>1</x:v>
      </x:c>
      <x:c r="M814"/>
      <x:c r="N814" t="n">
        <x:v>5</x:v>
      </x:c>
      <x:c r="O814" t="n">
        <x:v>5</x:v>
      </x:c>
      <x:c r="P814" t="n">
        <x:v>6</x:v>
      </x:c>
      <x:c r="Q814" t="n">
        <x:v>4</x:v>
      </x:c>
      <x:c r="R814" t="n">
        <x:v>5</x:v>
      </x:c>
      <x:c r="S814"/>
      <x:c r="T814" t="n">
        <x:v>1</x:v>
      </x:c>
      <x:c r="U814" t="n">
        <x:v>3</x:v>
      </x:c>
      <x:c r="V814"/>
      <x:c r="W814"/>
      <x:c r="X814" t="str">
        <x:v>臨床教師</x:v>
      </x:c>
      <x:c r="Y814" t="str">
        <x:v>下階段針對「情緒化批評」制定改進行動，並主動請教師複核。</x:v>
      </x:c>
      <x:c r="Z814" t="n">
        <x:v>3</x:v>
      </x:c>
      <x:c r="AA814" t="str">
        <x:v>2023-Q3</x:v>
      </x:c>
      <x:c r="AB814" t="str">
        <x:v>分鐘</x:v>
      </x:c>
      <x:c r="AC814" t="str">
        <x:v>天</x:v>
      </x:c>
    </x:row>
    <x:row r="815">
      <x:c r="A815" t="str">
        <x:v>臨床藥務部</x:v>
      </x:c>
      <x:c r="B815" t="str">
        <x:v>FE0219</x:v>
      </x:c>
      <x:c r="C815" t="str">
        <x:v>SF057</x:v>
      </x:c>
      <x:c r="D815" t="str">
        <x:v>專科護理師學員計畫</x:v>
      </x:c>
      <x:c r="E815" t="n">
        <x:v>1</x:v>
      </x:c>
      <x:c r="F815" t="n">
        <x:v>4</x:v>
      </x:c>
      <x:c r="G815" t="n">
        <x:v>1</x:v>
      </x:c>
      <x:c r="H815" t="str">
        <x:v>0-19</x:v>
      </x:c>
      <x:c r="I815" t="n">
        <x:v>2</x:v>
      </x:c>
      <x:c r="J815"/>
      <x:c r="K815" t="str">
        <x:v>衛教表達與資源運用</x:v>
      </x:c>
      <x:c r="L815"/>
      <x:c r="M815" t="n">
        <x:v>6</x:v>
      </x:c>
      <x:c r="N815" t="n">
        <x:v>5</x:v>
      </x:c>
      <x:c r="O815" t="n">
        <x:v>4</x:v>
      </x:c>
      <x:c r="P815"/>
      <x:c r="Q815" t="n">
        <x:v>4</x:v>
      </x:c>
      <x:c r="R815" t="n">
        <x:v>5</x:v>
      </x:c>
      <x:c r="S815" t="n">
        <x:v>5</x:v>
      </x:c>
      <x:c r="T815" t="n">
        <x:v>1</x:v>
      </x:c>
      <x:c r="U815" t="n">
        <x:v>7</x:v>
      </x:c>
      <x:c r="V815" t="str">
        <x:v>病例多樣且數量穩定，確保每班皆有實作機會；同時能回饋報告中可改進的具體段落，使學員能實際調整並展現進步。</x:v>
      </x:c>
      <x:c r="W815" t="str">
        <x:v>因人手不足及遲到問題導致床邊教學暫停，且臨床藥務部門診教學未出現兩次，使學員只能散會，目前仍在改進中。</x:v>
      </x:c>
      <x:c r="X815" t="str">
        <x:v>臨床教師</x:v>
      </x:c>
      <x:c r="Y815" t="str">
        <x:v>下階段針對「人手不足」制定改進行動，並主動請教師複核。</x:v>
      </x:c>
      <x:c r="Z815"/>
      <x:c r="AA815" t="str">
        <x:v>2023-Q3</x:v>
      </x:c>
      <x:c r="AB815" t="str">
        <x:v>分鐘</x:v>
      </x:c>
      <x:c r="AC815" t="str">
        <x:v>天</x:v>
      </x:c>
    </x:row>
    <x:row r="816">
      <x:c r="A816" t="str">
        <x:v>復健動力科</x:v>
      </x:c>
      <x:c r="B816" t="str">
        <x:v>FE0220</x:v>
      </x:c>
      <x:c r="C816" t="str">
        <x:v>SF058</x:v>
      </x:c>
      <x:c r="D816" t="str">
        <x:v>專科醫師在訓計畫</x:v>
      </x:c>
      <x:c r="E816" t="n">
        <x:v>8</x:v>
      </x:c>
      <x:c r="F816" t="n">
        <x:v>3</x:v>
      </x:c>
      <x:c r="G816" t="n">
        <x:v>1</x:v>
      </x:c>
      <x:c r="H816" t="str">
        <x:v>60-79</x:v>
      </x:c>
      <x:c r="I816" t="n">
        <x:v>2</x:v>
      </x:c>
      <x:c r="J816" t="str">
        <x:v>術後傷口感染（輕）</x:v>
      </x:c>
      <x:c r="K816" t="str">
        <x:v>病史詢問與理學檢查</x:v>
      </x:c>
      <x:c r="L816"/>
      <x:c r="M816" t="n">
        <x:v>5</x:v>
      </x:c>
      <x:c r="N816" t="n">
        <x:v>6</x:v>
      </x:c>
      <x:c r="O816" t="n">
        <x:v>5</x:v>
      </x:c>
      <x:c r="P816" t="n">
        <x:v>6</x:v>
      </x:c>
      <x:c r="Q816"/>
      <x:c r="R816" t="n">
        <x:v>6</x:v>
      </x:c>
      <x:c r="S816"/>
      <x:c r="T816" t="n">
        <x:v>20</x:v>
      </x:c>
      <x:c r="U816" t="n">
        <x:v>7</x:v>
      </x:c>
      <x:c r="V816" t="str">
        <x:v>病例多樣且設備齊全，使見習視野開闊，且建議具備高度可執行性，成效明顯。</x:v>
      </x:c>
      <x:c r="W816" t="str">
        <x:v>當眾批評傷口感染處理與溝通態度，導致後續討論陷入沉默，目前仍在復健動力科門診持續改進中。</x:v>
      </x:c>
      <x:c r="X816" t="str">
        <x:v>臨床教師</x:v>
      </x:c>
      <x:c r="Y816" t="str">
        <x:v>下階段針對「情緒化批評」制定改進行動，並主動請教師複核。</x:v>
      </x:c>
      <x:c r="Z816" t="n">
        <x:v>6</x:v>
      </x:c>
      <x:c r="AA816" t="str">
        <x:v>2022-Q1</x:v>
      </x:c>
      <x:c r="AB816" t="str">
        <x:v>分鐘</x:v>
      </x:c>
      <x:c r="AC816" t="str">
        <x:v>天</x:v>
      </x:c>
    </x:row>
    <x:row r="817">
      <x:c r="A817" t="str">
        <x:v>復健動力科</x:v>
      </x:c>
      <x:c r="B817" t="str">
        <x:v>FE0220</x:v>
      </x:c>
      <x:c r="C817" t="str">
        <x:v>SF058</x:v>
      </x:c>
      <x:c r="D817" t="str">
        <x:v>住院醫師訓練計畫</x:v>
      </x:c>
      <x:c r="E817" t="n">
        <x:v>8</x:v>
      </x:c>
      <x:c r="F817" t="n">
        <x:v>3</x:v>
      </x:c>
      <x:c r="G817" t="n">
        <x:v>1</x:v>
      </x:c>
      <x:c r="H817" t="str">
        <x:v>0-19</x:v>
      </x:c>
      <x:c r="I817" t="n">
        <x:v>2</x:v>
      </x:c>
      <x:c r="J817" t="str">
        <x:v>急性腸胃炎</x:v>
      </x:c>
      <x:c r="K817" t="str">
        <x:v>時間管理與分工</x:v>
      </x:c>
      <x:c r="L817" t="n">
        <x:v>2</x:v>
      </x:c>
      <x:c r="M817" t="n">
        <x:v>5</x:v>
      </x:c>
      <x:c r="N817" t="n">
        <x:v>5</x:v>
      </x:c>
      <x:c r="O817" t="n">
        <x:v>5</x:v>
      </x:c>
      <x:c r="P817" t="n">
        <x:v>6</x:v>
      </x:c>
      <x:c r="Q817" t="n">
        <x:v>6</x:v>
      </x:c>
      <x:c r="R817" t="n">
        <x:v>5</x:v>
      </x:c>
      <x:c r="S817" t="n">
        <x:v>6</x:v>
      </x:c>
      <x:c r="T817" t="n">
        <x:v>30</x:v>
      </x:c>
      <x:c r="U817" t="n">
        <x:v>3</x:v>
      </x:c>
      <x:c r="V817" t="str">
        <x:v>該員週末值班時主動關心學員卡關處，展現高度耐心與拆解教學的細心。面對輕重症等病種多樣性高的環境，仍能給予學員充分引導，值得肯定。</x:v>
      </x:c>
      <x:c r="W817"/>
      <x:c r="X817" t="str">
        <x:v>臨床教師</x:v>
      </x:c>
      <x:c r="Y817" t="str">
        <x:v>下階段針對「情緒化批評」制定改進行動，並主動請教師複核。</x:v>
      </x:c>
      <x:c r="Z817" t="n">
        <x:v>6</x:v>
      </x:c>
      <x:c r="AA817" t="str">
        <x:v>2022-Q1</x:v>
      </x:c>
      <x:c r="AB817" t="str">
        <x:v>分鐘</x:v>
      </x:c>
      <x:c r="AC817" t="str">
        <x:v>天</x:v>
      </x:c>
    </x:row>
    <x:row r="818">
      <x:c r="A818" t="str">
        <x:v>復健動力科</x:v>
      </x:c>
      <x:c r="B818" t="str">
        <x:v>FE0220</x:v>
      </x:c>
      <x:c r="C818" t="str">
        <x:v>SF058</x:v>
      </x:c>
      <x:c r="D818" t="str">
        <x:v>實習醫學生訓練計畫</x:v>
      </x:c>
      <x:c r="E818"/>
      <x:c r="F818" t="n">
        <x:v>3</x:v>
      </x:c>
      <x:c r="G818" t="n">
        <x:v>2</x:v>
      </x:c>
      <x:c r="H818" t="str">
        <x:v>20-39</x:v>
      </x:c>
      <x:c r="I818" t="n">
        <x:v>2</x:v>
      </x:c>
      <x:c r="J818" t="str">
        <x:v>甲狀腺結節追蹤</x:v>
      </x:c>
      <x:c r="K818" t="str">
        <x:v>衛教表達與資源運用</x:v>
      </x:c>
      <x:c r="L818" t="n">
        <x:v>3</x:v>
      </x:c>
      <x:c r="M818"/>
      <x:c r="N818"/>
      <x:c r="O818"/>
      <x:c r="P818" t="n">
        <x:v>5</x:v>
      </x:c>
      <x:c r="Q818" t="n">
        <x:v>6</x:v>
      </x:c>
      <x:c r="R818" t="n">
        <x:v>5</x:v>
      </x:c>
      <x:c r="S818" t="n">
        <x:v>6</x:v>
      </x:c>
      <x:c r="T818" t="n">
        <x:v>60</x:v>
      </x:c>
      <x:c r="U818" t="n">
        <x:v>14</x:v>
      </x:c>
      <x:c r="V818" t="str">
        <x:v>該評語展現了高度主動性，透過具體回饋與親手示範建立典範，精準掌握節奏並即時指導學員修正，有效提升學習成效。</x:v>
      </x:c>
      <x:c r="W818" t="str">
        <x:v>對衛教表達與資源運用表現消極，導致現場氣氛僵硬；值班時常遲到，約定八點查房卻延遲半小時才出現。</x:v>
      </x:c>
      <x:c r="X818" t="str">
        <x:v>主治教師</x:v>
      </x:c>
      <x:c r="Y818" t="str">
        <x:v>下階段針對「態度消極」制定改進行動，並主動請教師複核。</x:v>
      </x:c>
      <x:c r="Z818" t="n">
        <x:v>5</x:v>
      </x:c>
      <x:c r="AA818" t="str">
        <x:v>2022-Q1</x:v>
      </x:c>
      <x:c r="AB818" t="str">
        <x:v>分鐘</x:v>
      </x:c>
      <x:c r="AC818" t="str">
        <x:v>天</x:v>
      </x:c>
    </x:row>
    <x:row r="819">
      <x:c r="A819" t="str">
        <x:v>復健動力科</x:v>
      </x:c>
      <x:c r="B819" t="str">
        <x:v>FE0220</x:v>
      </x:c>
      <x:c r="C819" t="str">
        <x:v>SF058</x:v>
      </x:c>
      <x:c r="D819" t="str">
        <x:v>一般臨床訓練</x:v>
      </x:c>
      <x:c r="E819" t="n">
        <x:v>7</x:v>
      </x:c>
      <x:c r="F819" t="n">
        <x:v>3</x:v>
      </x:c>
      <x:c r="G819" t="n">
        <x:v>1</x:v>
      </x:c>
      <x:c r="H819" t="str">
        <x:v>20-39</x:v>
      </x:c>
      <x:c r="I819" t="n">
        <x:v>2</x:v>
      </x:c>
      <x:c r="J819" t="str">
        <x:v>小兒反覆喘息</x:v>
      </x:c>
      <x:c r="K819" t="str">
        <x:v>用藥安全與交互作用</x:v>
      </x:c>
      <x:c r="L819"/>
      <x:c r="M819"/>
      <x:c r="N819"/>
      <x:c r="O819"/>
      <x:c r="P819" t="n">
        <x:v>4</x:v>
      </x:c>
      <x:c r="Q819" t="n">
        <x:v>5</x:v>
      </x:c>
      <x:c r="R819" t="n">
        <x:v>4</x:v>
      </x:c>
      <x:c r="S819" t="n">
        <x:v>5</x:v>
      </x:c>
      <x:c r="T819" t="n">
        <x:v>15</x:v>
      </x:c>
      <x:c r="U819" t="n">
        <x:v>5</x:v>
      </x:c>
      <x:c r="V819"/>
      <x:c r="W819"/>
      <x:c r="X819" t="str">
        <x:v>主治教師</x:v>
      </x:c>
      <x:c r="Y819"/>
      <x:c r="Z819" t="n">
        <x:v>5</x:v>
      </x:c>
      <x:c r="AA819" t="str">
        <x:v>2022-Q1</x:v>
      </x:c>
      <x:c r="AB819" t="str">
        <x:v>分鐘</x:v>
      </x:c>
      <x:c r="AC819" t="str">
        <x:v>天</x:v>
      </x:c>
    </x:row>
    <x:row r="820">
      <x:c r="A820" t="str">
        <x:v>復健動力科</x:v>
      </x:c>
      <x:c r="B820" t="str">
        <x:v>FE0221</x:v>
      </x:c>
      <x:c r="C820" t="str">
        <x:v>SF059</x:v>
      </x:c>
      <x:c r="D820" t="str">
        <x:v>住院醫師訓練計畫</x:v>
      </x:c>
      <x:c r="E820" t="n">
        <x:v>7</x:v>
      </x:c>
      <x:c r="F820" t="n">
        <x:v>4</x:v>
      </x:c>
      <x:c r="G820" t="n">
        <x:v>2</x:v>
      </x:c>
      <x:c r="H820" t="str">
        <x:v>20-39</x:v>
      </x:c>
      <x:c r="I820" t="n">
        <x:v>2</x:v>
      </x:c>
      <x:c r="J820" t="str">
        <x:v>甲狀腺結節追蹤</x:v>
      </x:c>
      <x:c r="K820" t="str">
        <x:v>處置優先順序判斷</x:v>
      </x:c>
      <x:c r="L820"/>
      <x:c r="M820" t="n">
        <x:v>5</x:v>
      </x:c>
      <x:c r="N820" t="n">
        <x:v>6</x:v>
      </x:c>
      <x:c r="O820"/>
      <x:c r="P820" t="n">
        <x:v>6</x:v>
      </x:c>
      <x:c r="Q820" t="n">
        <x:v>4</x:v>
      </x:c>
      <x:c r="R820" t="n">
        <x:v>6</x:v>
      </x:c>
      <x:c r="S820"/>
      <x:c r="T820" t="n">
        <x:v>20</x:v>
      </x:c>
      <x:c r="U820" t="n">
        <x:v>2</x:v>
      </x:c>
      <x:c r="V820" t="str">
        <x:v>處理同意書時透明負責，展現誠信與倫理；從洗手技術到溝通細節皆為學員典範，並以極具耐心的細緻講解，展現顯著的進步。</x:v>
      </x:c>
      <x:c r="W820" t="str">
        <x:v>在值班場景中，常因當眾批評動作慢的學員而顯得消極，且對學員報告表現出不感興趣且冷淡的態度，目前仍在改進中。</x:v>
      </x:c>
      <x:c r="X820" t="str">
        <x:v>主治教師</x:v>
      </x:c>
      <x:c r="Y820" t="str">
        <x:v>下階段針對「情緒化批評」制定改進行動，並主動請教師複核。</x:v>
      </x:c>
      <x:c r="Z820"/>
      <x:c r="AA820" t="str">
        <x:v>2022-Q1</x:v>
      </x:c>
      <x:c r="AB820" t="str">
        <x:v>分鐘</x:v>
      </x:c>
      <x:c r="AC820" t="str">
        <x:v>天</x:v>
      </x:c>
    </x:row>
    <x:row r="821">
      <x:c r="A821" t="str">
        <x:v>復健動力科</x:v>
      </x:c>
      <x:c r="B821" t="str">
        <x:v>FE0221</x:v>
      </x:c>
      <x:c r="C821" t="str">
        <x:v>SF059</x:v>
      </x:c>
      <x:c r="D821" t="str">
        <x:v>專科護理師學員計畫</x:v>
      </x:c>
      <x:c r="E821" t="n">
        <x:v>1</x:v>
      </x:c>
      <x:c r="F821" t="n">
        <x:v>4</x:v>
      </x:c>
      <x:c r="G821" t="n">
        <x:v>1</x:v>
      </x:c>
      <x:c r="H821" t="str">
        <x:v>60-79</x:v>
      </x:c>
      <x:c r="I821" t="n">
        <x:v>2</x:v>
      </x:c>
      <x:c r="J821" t="str">
        <x:v>憂鬱情緒評估</x:v>
      </x:c>
      <x:c r="K821" t="str">
        <x:v>人文關懷與倫理敏感</x:v>
      </x:c>
      <x:c r="L821" t="n">
        <x:v>3</x:v>
      </x:c>
      <x:c r="M821" t="n">
        <x:v>4</x:v>
      </x:c>
      <x:c r="N821" t="n">
        <x:v>5</x:v>
      </x:c>
      <x:c r="O821" t="n">
        <x:v>5</x:v>
      </x:c>
      <x:c r="P821" t="n">
        <x:v>4</x:v>
      </x:c>
      <x:c r="Q821" t="n">
        <x:v>5</x:v>
      </x:c>
      <x:c r="R821" t="n">
        <x:v>5</x:v>
      </x:c>
      <x:c r="S821" t="n">
        <x:v>5</x:v>
      </x:c>
      <x:c r="T821" t="n">
        <x:v>2</x:v>
      </x:c>
      <x:c r="U821" t="n">
        <x:v>7</x:v>
      </x:c>
      <x:c r="V821" t="str">
        <x:v>肯定學員主動給予報告改進建議，並具體指出操作步驟以便學員回病房照做。</x:v>
      </x:c>
      <x:c r="W821" t="str">
        <x:v>由於人手不足導致教學進度受阻，且查房頻繁遲到，剝削了教學時間，需持續觀察週末值班狀況。</x:v>
      </x:c>
      <x:c r="X821" t="str">
        <x:v>指導教師</x:v>
      </x:c>
      <x:c r="Y821" t="str">
        <x:v>下階段針對「人手不足」制定改進行動，並主動請教師複核。</x:v>
      </x:c>
      <x:c r="Z821" t="n">
        <x:v>5</x:v>
      </x:c>
      <x:c r="AA821" t="str">
        <x:v>2022-Q1</x:v>
      </x:c>
      <x:c r="AB821" t="str">
        <x:v>分鐘</x:v>
      </x:c>
      <x:c r="AC821" t="str">
        <x:v>天</x:v>
      </x:c>
    </x:row>
    <x:row r="822">
      <x:c r="A822" t="str">
        <x:v>復健動力科</x:v>
      </x:c>
      <x:c r="B822" t="str">
        <x:v>FE0222</x:v>
      </x:c>
      <x:c r="C822" t="str">
        <x:v>SF060</x:v>
      </x:c>
      <x:c r="D822" t="str">
        <x:v>住院醫師訓練計畫</x:v>
      </x:c>
      <x:c r="E822" t="n">
        <x:v>4</x:v>
      </x:c>
      <x:c r="F822" t="n">
        <x:v>5</x:v>
      </x:c>
      <x:c r="G822" t="n">
        <x:v>1</x:v>
      </x:c>
      <x:c r="H822" t="str">
        <x:v>80+</x:v>
      </x:c>
      <x:c r="I822" t="n">
        <x:v>1</x:v>
      </x:c>
      <x:c r="J822"/>
      <x:c r="K822" t="str">
        <x:v>用藥安全與交互作用</x:v>
      </x:c>
      <x:c r="L822"/>
      <x:c r="M822" t="n">
        <x:v>5</x:v>
      </x:c>
      <x:c r="N822"/>
      <x:c r="O822" t="n">
        <x:v>5</x:v>
      </x:c>
      <x:c r="P822" t="n">
        <x:v>6</x:v>
      </x:c>
      <x:c r="Q822" t="n">
        <x:v>6</x:v>
      </x:c>
      <x:c r="R822" t="n">
        <x:v>4</x:v>
      </x:c>
      <x:c r="S822" t="n">
        <x:v>6</x:v>
      </x:c>
      <x:c r="T822" t="n">
        <x:v>30</x:v>
      </x:c>
      <x:c r="U822" t="n">
        <x:v>5</x:v>
      </x:c>
      <x:c r="V822" t="str">
        <x:v>設備齊全且示範器材充足，教學流程順暢；教學過程極具耐心，即便細微問題也會詳盡講解，絕不草率帶過。</x:v>
      </x:c>
      <x:c r="W822" t="str">
        <x:v>該員在值班期間屢次將個案推諉予其他組別，顯示其責任感與穩定性尚待提升。</x:v>
      </x:c>
      <x:c r="X822" t="str">
        <x:v>臨床教師</x:v>
      </x:c>
      <x:c r="Y822"/>
      <x:c r="Z822"/>
      <x:c r="AA822" t="str">
        <x:v>2024-Q1</x:v>
      </x:c>
      <x:c r="AB822" t="str">
        <x:v>分鐘</x:v>
      </x:c>
      <x:c r="AC822" t="str">
        <x:v>天</x:v>
      </x:c>
    </x:row>
    <x:row r="823">
      <x:c r="A823" t="str">
        <x:v>復健動力科</x:v>
      </x:c>
      <x:c r="B823" t="str">
        <x:v>FE0223</x:v>
      </x:c>
      <x:c r="C823" t="str">
        <x:v>SF061</x:v>
      </x:c>
      <x:c r="D823" t="str">
        <x:v>實習醫學生訓練計畫</x:v>
      </x:c>
      <x:c r="E823"/>
      <x:c r="F823" t="n">
        <x:v>5</x:v>
      </x:c>
      <x:c r="G823" t="n">
        <x:v>1</x:v>
      </x:c>
      <x:c r="H823" t="str">
        <x:v>0-19</x:v>
      </x:c>
      <x:c r="I823" t="n">
        <x:v>1</x:v>
      </x:c>
      <x:c r="J823" t="str">
        <x:v>慢性腎病第三期</x:v>
      </x:c>
      <x:c r="K823" t="str">
        <x:v>醫病溝通與共同決策</x:v>
      </x:c>
      <x:c r="L823" t="n">
        <x:v>1</x:v>
      </x:c>
      <x:c r="M823" t="n">
        <x:v>6</x:v>
      </x:c>
      <x:c r="N823" t="n">
        <x:v>5</x:v>
      </x:c>
      <x:c r="O823" t="n">
        <x:v>6</x:v>
      </x:c>
      <x:c r="P823" t="n">
        <x:v>5</x:v>
      </x:c>
      <x:c r="Q823" t="n">
        <x:v>5</x:v>
      </x:c>
      <x:c r="R823" t="n">
        <x:v>5</x:v>
      </x:c>
      <x:c r="S823" t="n">
        <x:v>6</x:v>
      </x:c>
      <x:c r="T823" t="n">
        <x:v>60</x:v>
      </x:c>
      <x:c r="U823" t="n">
        <x:v>5</x:v>
      </x:c>
      <x:c r="V823" t="str">
        <x:v>該單位設備齊全且病例多樣，不僅錄影複盤系統完善、慢性腎病第三期案例回放生動，且復健動力科病人數穩定，午間查房時能針對單一案例深入討論出多個觀察點。</x:v>
      </x:c>
      <x:c r="W823"/>
      <x:c r="X823" t="str">
        <x:v>指導教師</x:v>
      </x:c>
      <x:c r="Y823"/>
      <x:c r="Z823"/>
      <x:c r="AA823" t="str">
        <x:v>2023-Q1</x:v>
      </x:c>
      <x:c r="AB823" t="str">
        <x:v>分鐘</x:v>
      </x:c>
      <x:c r="AC823" t="str">
        <x:v>天</x:v>
      </x:c>
    </x:row>
    <x:row r="824">
      <x:c r="A824" t="str">
        <x:v>復健動力科</x:v>
      </x:c>
      <x:c r="B824" t="str">
        <x:v>FE0223</x:v>
      </x:c>
      <x:c r="C824" t="str">
        <x:v>SF061</x:v>
      </x:c>
      <x:c r="D824" t="str">
        <x:v>實習醫學生訓練計畫</x:v>
      </x:c>
      <x:c r="E824" t="n">
        <x:v>3</x:v>
      </x:c>
      <x:c r="F824" t="n">
        <x:v>5</x:v>
      </x:c>
      <x:c r="G824" t="n">
        <x:v>1</x:v>
      </x:c>
      <x:c r="H824" t="str">
        <x:v>40-59</x:v>
      </x:c>
      <x:c r="I824" t="n">
        <x:v>2</x:v>
      </x:c>
      <x:c r="J824" t="str">
        <x:v>產前檢查常規</x:v>
      </x:c>
      <x:c r="K824" t="str">
        <x:v>急症初判與轉診時機</x:v>
      </x:c>
      <x:c r="L824" t="n">
        <x:v>2</x:v>
      </x:c>
      <x:c r="M824" t="n">
        <x:v>5</x:v>
      </x:c>
      <x:c r="N824" t="n">
        <x:v>5</x:v>
      </x:c>
      <x:c r="O824"/>
      <x:c r="P824" t="n">
        <x:v>4</x:v>
      </x:c>
      <x:c r="Q824"/>
      <x:c r="R824" t="n">
        <x:v>6</x:v>
      </x:c>
      <x:c r="S824" t="n">
        <x:v>5</x:v>
      </x:c>
      <x:c r="T824" t="n">
        <x:v>60</x:v>
      </x:c>
      <x:c r="U824" t="n">
        <x:v>14</x:v>
      </x:c>
      <x:c r="V824" t="str">
        <x:v>該學員展現主動精神，對練習紀錄即時回應並補充資料；於急症初判與轉診時機操作時處置從容有條，堪為典範。</x:v>
      </x:c>
      <x:c r="W824" t="str">
        <x:v>由於人手不足導致急症初判與轉診時機的操作教學需拆分兩次進行，且評值表收回後延遲數週才歸還，目前操作流程尚未穩定。</x:v>
      </x:c>
      <x:c r="X824" t="str">
        <x:v>主治教師</x:v>
      </x:c>
      <x:c r="Y824" t="str">
        <x:v>下階段針對「人手不足」制定改進行動，並主動請教師複核。</x:v>
      </x:c>
      <x:c r="Z824" t="n">
        <x:v>6</x:v>
      </x:c>
      <x:c r="AA824" t="str">
        <x:v>2023-Q1</x:v>
      </x:c>
      <x:c r="AB824" t="str">
        <x:v>分鐘</x:v>
      </x:c>
      <x:c r="AC824" t="str">
        <x:v>天</x:v>
      </x:c>
    </x:row>
    <x:row r="825">
      <x:c r="A825" t="str">
        <x:v>復健動力科</x:v>
      </x:c>
      <x:c r="B825" t="str">
        <x:v>FE0223</x:v>
      </x:c>
      <x:c r="C825" t="str">
        <x:v>SF061</x:v>
      </x:c>
      <x:c r="D825" t="str">
        <x:v>住院醫師訓練計畫</x:v>
      </x:c>
      <x:c r="E825" t="n">
        <x:v>8</x:v>
      </x:c>
      <x:c r="F825" t="n">
        <x:v>5</x:v>
      </x:c>
      <x:c r="G825" t="n">
        <x:v>1</x:v>
      </x:c>
      <x:c r="H825" t="str">
        <x:v>80+</x:v>
      </x:c>
      <x:c r="I825" t="n">
        <x:v>2</x:v>
      </x:c>
      <x:c r="J825" t="str">
        <x:v>營養不良介入</x:v>
      </x:c>
      <x:c r="K825"/>
      <x:c r="L825" t="n">
        <x:v>1</x:v>
      </x:c>
      <x:c r="M825" t="n">
        <x:v>4</x:v>
      </x:c>
      <x:c r="N825" t="n">
        <x:v>5</x:v>
      </x:c>
      <x:c r="O825" t="n">
        <x:v>6</x:v>
      </x:c>
      <x:c r="P825" t="n">
        <x:v>5</x:v>
      </x:c>
      <x:c r="Q825" t="n">
        <x:v>5</x:v>
      </x:c>
      <x:c r="R825" t="n">
        <x:v>5</x:v>
      </x:c>
      <x:c r="S825" t="n">
        <x:v>5</x:v>
      </x:c>
      <x:c r="T825" t="n">
        <x:v>30</x:v>
      </x:c>
      <x:c r="U825" t="n">
        <x:v>2</x:v>
      </x:c>
      <x:c r="V825"/>
      <x:c r="W825"/>
      <x:c r="X825" t="str">
        <x:v>指導教師</x:v>
      </x:c>
      <x:c r="Y825" t="str">
        <x:v>下階段針對「情緒化批評」制定改進行動，並主動請教師複核。</x:v>
      </x:c>
      <x:c r="Z825" t="n">
        <x:v>6</x:v>
      </x:c>
      <x:c r="AA825" t="str">
        <x:v>2023-Q1</x:v>
      </x:c>
      <x:c r="AB825" t="str">
        <x:v>分鐘</x:v>
      </x:c>
      <x:c r="AC825" t="str">
        <x:v>天</x:v>
      </x:c>
    </x:row>
    <x:row r="826">
      <x:c r="A826" t="str">
        <x:v>復健動力科</x:v>
      </x:c>
      <x:c r="B826" t="str">
        <x:v>FE0224</x:v>
      </x:c>
      <x:c r="C826" t="str">
        <x:v>SF062</x:v>
      </x:c>
      <x:c r="D826" t="str">
        <x:v>專科護理師學員計畫</x:v>
      </x:c>
      <x:c r="E826"/>
      <x:c r="F826" t="n">
        <x:v>1</x:v>
      </x:c>
      <x:c r="G826" t="n">
        <x:v>2</x:v>
      </x:c>
      <x:c r="H826" t="str">
        <x:v>80+</x:v>
      </x:c>
      <x:c r="I826" t="n">
        <x:v>1</x:v>
      </x:c>
      <x:c r="J826"/>
      <x:c r="K826" t="str">
        <x:v>急症初判與轉診時機</x:v>
      </x:c>
      <x:c r="L826" t="n">
        <x:v>2</x:v>
      </x:c>
      <x:c r="M826" t="n">
        <x:v>5</x:v>
      </x:c>
      <x:c r="N826" t="n">
        <x:v>5</x:v>
      </x:c>
      <x:c r="O826" t="n">
        <x:v>4</x:v>
      </x:c>
      <x:c r="P826"/>
      <x:c r="Q826" t="n">
        <x:v>5</x:v>
      </x:c>
      <x:c r="R826" t="n">
        <x:v>5</x:v>
      </x:c>
      <x:c r="S826" t="n">
        <x:v>6</x:v>
      </x:c>
      <x:c r="T826" t="n">
        <x:v>1</x:v>
      </x:c>
      <x:c r="U826" t="n">
        <x:v>5</x:v>
      </x:c>
      <x:c r="V826"/>
      <x:c r="W826" t="str">
        <x:v>由於設備短缺，導致半數學員僅能旁觀，目前復健動力科門診正持續改善中。</x:v>
      </x:c>
      <x:c r="X826" t="str">
        <x:v>臨床教師</x:v>
      </x:c>
      <x:c r="Y826"/>
      <x:c r="Z826"/>
      <x:c r="AA826" t="str">
        <x:v>2023-Q1</x:v>
      </x:c>
      <x:c r="AB826" t="str">
        <x:v>分鐘</x:v>
      </x:c>
      <x:c r="AC826" t="str">
        <x:v>天</x:v>
      </x:c>
    </x:row>
    <x:row r="827">
      <x:c r="A827" t="str">
        <x:v>復健動力科</x:v>
      </x:c>
      <x:c r="B827" t="str">
        <x:v>FE0224</x:v>
      </x:c>
      <x:c r="C827" t="str">
        <x:v>SF062</x:v>
      </x:c>
      <x:c r="D827" t="str">
        <x:v>專科醫師在訓計畫</x:v>
      </x:c>
      <x:c r="E827" t="n">
        <x:v>8</x:v>
      </x:c>
      <x:c r="F827" t="n">
        <x:v>1</x:v>
      </x:c>
      <x:c r="G827" t="n">
        <x:v>2</x:v>
      </x:c>
      <x:c r="H827" t="str">
        <x:v>60-79</x:v>
      </x:c>
      <x:c r="I827" t="n">
        <x:v>1</x:v>
      </x:c>
      <x:c r="J827" t="str">
        <x:v>術後傷口感染（輕）</x:v>
      </x:c>
      <x:c r="K827" t="str">
        <x:v>處置優先順序判斷</x:v>
      </x:c>
      <x:c r="L827"/>
      <x:c r="M827" t="n">
        <x:v>6</x:v>
      </x:c>
      <x:c r="N827" t="n">
        <x:v>6</x:v>
      </x:c>
      <x:c r="O827" t="n">
        <x:v>6</x:v>
      </x:c>
      <x:c r="P827" t="n">
        <x:v>5</x:v>
      </x:c>
      <x:c r="Q827"/>
      <x:c r="R827" t="n">
        <x:v>4</x:v>
      </x:c>
      <x:c r="S827"/>
      <x:c r="T827" t="n">
        <x:v>30</x:v>
      </x:c>
      <x:c r="U827" t="n">
        <x:v>3</x:v>
      </x:c>
      <x:c r="V827" t="str">
        <x:v>該教師以行勝於言的倫理典範，透過示範關鍵病史提問及尊重病人意願的去識別化教學，展現了卓越的身教風範。</x:v>
      </x:c>
      <x:c r="W827" t="str">
        <x:v>延遲從觀察到評論的時效，目前仍在改進中。</x:v>
      </x:c>
      <x:c r="X827" t="str">
        <x:v>主治教師</x:v>
      </x:c>
      <x:c r="Y827" t="str">
        <x:v>下階段針對「延遲回饋」制定改進行動，並主動請教師複核。</x:v>
      </x:c>
      <x:c r="Z827" t="n">
        <x:v>6</x:v>
      </x:c>
      <x:c r="AA827" t="str">
        <x:v>2023-Q1</x:v>
      </x:c>
      <x:c r="AB827" t="str">
        <x:v>分鐘</x:v>
      </x:c>
      <x:c r="AC827" t="str">
        <x:v>天</x:v>
      </x:c>
    </x:row>
    <x:row r="828">
      <x:c r="A828" t="str">
        <x:v>復健動力科</x:v>
      </x:c>
      <x:c r="B828" t="str">
        <x:v>FE0224</x:v>
      </x:c>
      <x:c r="C828" t="str">
        <x:v>SF062</x:v>
      </x:c>
      <x:c r="D828" t="str">
        <x:v>專科護理師學員計畫</x:v>
      </x:c>
      <x:c r="E828" t="n">
        <x:v>1</x:v>
      </x:c>
      <x:c r="F828" t="n">
        <x:v>1</x:v>
      </x:c>
      <x:c r="G828" t="n">
        <x:v>1</x:v>
      </x:c>
      <x:c r="H828" t="str">
        <x:v>80+</x:v>
      </x:c>
      <x:c r="I828" t="n">
        <x:v>1</x:v>
      </x:c>
      <x:c r="J828" t="str">
        <x:v>皮膚潰瘍換藥</x:v>
      </x:c>
      <x:c r="K828" t="str">
        <x:v>急症初判與轉診時機</x:v>
      </x:c>
      <x:c r="L828" t="n">
        <x:v>3</x:v>
      </x:c>
      <x:c r="M828" t="n">
        <x:v>6</x:v>
      </x:c>
      <x:c r="N828" t="n">
        <x:v>4</x:v>
      </x:c>
      <x:c r="O828" t="n">
        <x:v>5</x:v>
      </x:c>
      <x:c r="P828"/>
      <x:c r="Q828" t="n">
        <x:v>4</x:v>
      </x:c>
      <x:c r="R828" t="n">
        <x:v>5</x:v>
      </x:c>
      <x:c r="S828" t="n">
        <x:v>6</x:v>
      </x:c>
      <x:c r="T828" t="n">
        <x:v>60</x:v>
      </x:c>
      <x:c r="U828" t="n">
        <x:v>7</x:v>
      </x:c>
      <x:c r="V828"/>
      <x:c r="W828"/>
      <x:c r="X828" t="str">
        <x:v>臨床教師</x:v>
      </x:c>
      <x:c r="Y828" t="str">
        <x:v>下階段針對「態度消極」制定改進行動，並主動請教師複核。</x:v>
      </x:c>
      <x:c r="Z828" t="n">
        <x:v>5</x:v>
      </x:c>
      <x:c r="AA828" t="str">
        <x:v>2023-Q1</x:v>
      </x:c>
      <x:c r="AB828" t="str">
        <x:v>分鐘</x:v>
      </x:c>
      <x:c r="AC828" t="str">
        <x:v>天</x:v>
      </x:c>
    </x:row>
    <x:row r="829">
      <x:c r="A829" t="str">
        <x:v>復健動力科</x:v>
      </x:c>
      <x:c r="B829" t="str">
        <x:v>FE0224</x:v>
      </x:c>
      <x:c r="C829" t="str">
        <x:v>SF062</x:v>
      </x:c>
      <x:c r="D829" t="str">
        <x:v>住院醫師訓練計畫</x:v>
      </x:c>
      <x:c r="E829"/>
      <x:c r="F829" t="n">
        <x:v>1</x:v>
      </x:c>
      <x:c r="G829" t="n">
        <x:v>2</x:v>
      </x:c>
      <x:c r="H829" t="str">
        <x:v>20-39</x:v>
      </x:c>
      <x:c r="I829" t="n">
        <x:v>2</x:v>
      </x:c>
      <x:c r="J829" t="str">
        <x:v>急性腸胃炎</x:v>
      </x:c>
      <x:c r="K829"/>
      <x:c r="L829" t="n">
        <x:v>2</x:v>
      </x:c>
      <x:c r="M829" t="n">
        <x:v>5</x:v>
      </x:c>
      <x:c r="N829" t="n">
        <x:v>6</x:v>
      </x:c>
      <x:c r="O829" t="n">
        <x:v>6</x:v>
      </x:c>
      <x:c r="P829" t="n">
        <x:v>6</x:v>
      </x:c>
      <x:c r="Q829"/>
      <x:c r="R829"/>
      <x:c r="S829" t="n">
        <x:v>5</x:v>
      </x:c>
      <x:c r="T829" t="n">
        <x:v>1</x:v>
      </x:c>
      <x:c r="U829" t="n">
        <x:v>7</x:v>
      </x:c>
      <x:c r="V829" t="str">
        <x:v>午間查房時以從洗手到溝通的嚴謹態度樹立典範，面對任何細節問題皆展現極大耐心細心講解，值得肯定。</x:v>
      </x:c>
      <x:c r="W829"/>
      <x:c r="X829" t="str">
        <x:v>主治教師</x:v>
      </x:c>
      <x:c r="Y829" t="str">
        <x:v>下階段針對「時間失守」制定改進行動，並主動請教師複核。</x:v>
      </x:c>
      <x:c r="Z829" t="n">
        <x:v>6</x:v>
      </x:c>
      <x:c r="AA829" t="str">
        <x:v>2023-Q1</x:v>
      </x:c>
      <x:c r="AB829" t="str">
        <x:v>分鐘</x:v>
      </x:c>
      <x:c r="AC829" t="str">
        <x:v>天</x:v>
      </x:c>
    </x:row>
    <x:row r="830">
      <x:c r="A830" t="str">
        <x:v>復健動力科</x:v>
      </x:c>
      <x:c r="B830" t="str">
        <x:v>FE0224</x:v>
      </x:c>
      <x:c r="C830" t="str">
        <x:v>SF062</x:v>
      </x:c>
      <x:c r="D830" t="str">
        <x:v>住院醫師訓練計畫</x:v>
      </x:c>
      <x:c r="E830" t="n">
        <x:v>8</x:v>
      </x:c>
      <x:c r="F830" t="n">
        <x:v>1</x:v>
      </x:c>
      <x:c r="G830" t="n">
        <x:v>2</x:v>
      </x:c>
      <x:c r="H830" t="str">
        <x:v>40-59</x:v>
      </x:c>
      <x:c r="I830" t="n">
        <x:v>1</x:v>
      </x:c>
      <x:c r="J830" t="str">
        <x:v>輕度頭部外傷（觀察）</x:v>
      </x:c>
      <x:c r="K830" t="str">
        <x:v>用藥安全與交互作用</x:v>
      </x:c>
      <x:c r="L830" t="n">
        <x:v>1</x:v>
      </x:c>
      <x:c r="M830"/>
      <x:c r="N830" t="n">
        <x:v>6</x:v>
      </x:c>
      <x:c r="O830" t="n">
        <x:v>6</x:v>
      </x:c>
      <x:c r="P830" t="n">
        <x:v>5</x:v>
      </x:c>
      <x:c r="Q830"/>
      <x:c r="R830" t="n">
        <x:v>5</x:v>
      </x:c>
      <x:c r="S830" t="n">
        <x:v>5</x:v>
      </x:c>
      <x:c r="T830" t="n">
        <x:v>5</x:v>
      </x:c>
      <x:c r="U830" t="n">
        <x:v>7</x:v>
      </x:c>
      <x:c r="V830" t="str">
        <x:v>能主動提供報告改進建議，並指出具體可改進段落，讓學員能有效執行；練習素材設備齊全且充足，確保每位學員都能上手，值得肯定。</x:v>
      </x:c>
      <x:c r="W830"/>
      <x:c r="X830" t="str">
        <x:v>指導教師</x:v>
      </x:c>
      <x:c r="Y830" t="str">
        <x:v>下階段針對「設備短缺」制定改進行動，並主動請教師複核。</x:v>
      </x:c>
      <x:c r="Z830" t="n">
        <x:v>5</x:v>
      </x:c>
      <x:c r="AA830" t="str">
        <x:v>2023-Q1</x:v>
      </x:c>
      <x:c r="AB830" t="str">
        <x:v>分鐘</x:v>
      </x:c>
      <x:c r="AC830" t="str">
        <x:v>天</x:v>
      </x:c>
    </x:row>
    <x:row r="831">
      <x:c r="A831" t="str">
        <x:v>復健動力科</x:v>
      </x:c>
      <x:c r="B831" t="str">
        <x:v>FE0225</x:v>
      </x:c>
      <x:c r="C831" t="str">
        <x:v>SF063</x:v>
      </x:c>
      <x:c r="D831" t="str">
        <x:v>一般臨床訓練</x:v>
      </x:c>
      <x:c r="E831" t="n">
        <x:v>4</x:v>
      </x:c>
      <x:c r="F831" t="n">
        <x:v>5</x:v>
      </x:c>
      <x:c r="G831" t="n">
        <x:v>2</x:v>
      </x:c>
      <x:c r="H831" t="str">
        <x:v>80+</x:v>
      </x:c>
      <x:c r="I831" t="n">
        <x:v>2</x:v>
      </x:c>
      <x:c r="J831" t="str">
        <x:v>下背痛（機械性）</x:v>
      </x:c>
      <x:c r="K831"/>
      <x:c r="L831" t="n">
        <x:v>3</x:v>
      </x:c>
      <x:c r="M831" t="n">
        <x:v>5</x:v>
      </x:c>
      <x:c r="N831"/>
      <x:c r="O831" t="n">
        <x:v>4</x:v>
      </x:c>
      <x:c r="P831" t="n">
        <x:v>6</x:v>
      </x:c>
      <x:c r="Q831" t="n">
        <x:v>5</x:v>
      </x:c>
      <x:c r="R831"/>
      <x:c r="S831"/>
      <x:c r="T831" t="n">
        <x:v>1</x:v>
      </x:c>
      <x:c r="U831" t="n">
        <x:v>3</x:v>
      </x:c>
      <x:c r="V831" t="str">
        <x:v>該單位教學資源充裕且設備齊全，所提建議具體可行，使學員能明確掌握明日執行方向，值得肯定。</x:v>
      </x:c>
      <x:c r="W831" t="str">
        <x:v>表達內容模糊且不知所云，導致學員難以理解；此外，教學事務應對消極，連帶影響周遭人員，需持續觀察。</x:v>
      </x:c>
      <x:c r="X831" t="str">
        <x:v>指導教師</x:v>
      </x:c>
      <x:c r="Y831" t="str">
        <x:v>下階段針對「模糊回饋」制定改進行動，並主動請教師複核。</x:v>
      </x:c>
      <x:c r="Z831" t="n">
        <x:v>5</x:v>
      </x:c>
      <x:c r="AA831" t="str">
        <x:v>2023-Q1</x:v>
      </x:c>
      <x:c r="AB831" t="str">
        <x:v>分鐘</x:v>
      </x:c>
      <x:c r="AC831" t="str">
        <x:v>天</x:v>
      </x:c>
    </x:row>
    <x:row r="832">
      <x:c r="A832" t="str">
        <x:v>復健動力科</x:v>
      </x:c>
      <x:c r="B832" t="str">
        <x:v>FE0225</x:v>
      </x:c>
      <x:c r="C832" t="str">
        <x:v>SF063</x:v>
      </x:c>
      <x:c r="D832" t="str">
        <x:v>住院醫師訓練計畫</x:v>
      </x:c>
      <x:c r="E832" t="n">
        <x:v>7</x:v>
      </x:c>
      <x:c r="F832" t="n">
        <x:v>5</x:v>
      </x:c>
      <x:c r="G832" t="n">
        <x:v>1</x:v>
      </x:c>
      <x:c r="H832" t="str">
        <x:v>60-79</x:v>
      </x:c>
      <x:c r="I832" t="n">
        <x:v>1</x:v>
      </x:c>
      <x:c r="J832" t="str">
        <x:v>老人多重用藥評估</x:v>
      </x:c>
      <x:c r="K832"/>
      <x:c r="L832"/>
      <x:c r="M832"/>
      <x:c r="N832" t="n">
        <x:v>4</x:v>
      </x:c>
      <x:c r="O832"/>
      <x:c r="P832"/>
      <x:c r="Q832" t="n">
        <x:v>4</x:v>
      </x:c>
      <x:c r="R832" t="n">
        <x:v>6</x:v>
      </x:c>
      <x:c r="S832" t="n">
        <x:v>4</x:v>
      </x:c>
      <x:c r="T832" t="n">
        <x:v>60</x:v>
      </x:c>
      <x:c r="U832" t="n">
        <x:v>7</x:v>
      </x:c>
      <x:c r="V832" t="str">
        <x:v>倫理意識良好，於門診床邊教學時能嚴格確認病人隱私並拉好簾子。病例多樣性佳，常透過復健動力科穩定的病人數及老人多重用藥評估，深入討論多個觀察點。</x:v>
      </x:c>
      <x:c r="W832" t="str">
        <x:v>因設備短缺導致模擬器排隊達二十分鐘，且老人多重用藥評估的復盤因延遲而錯過最佳修正時機，門診時段尚未穩定。</x:v>
      </x:c>
      <x:c r="X832" t="str">
        <x:v>指導教師</x:v>
      </x:c>
      <x:c r="Y832" t="str">
        <x:v>下階段針對「設備短缺」制定改進行動，並主動請教師複核。</x:v>
      </x:c>
      <x:c r="Z832" t="n">
        <x:v>5</x:v>
      </x:c>
      <x:c r="AA832" t="str">
        <x:v>2023-Q1</x:v>
      </x:c>
      <x:c r="AB832" t="str">
        <x:v>分鐘</x:v>
      </x:c>
      <x:c r="AC832" t="str">
        <x:v>天</x:v>
      </x:c>
    </x:row>
    <x:row r="833">
      <x:c r="A833" t="str">
        <x:v>小兒加護科</x:v>
      </x:c>
      <x:c r="B833" t="str">
        <x:v>FE0226</x:v>
      </x:c>
      <x:c r="C833" t="str">
        <x:v>SF064</x:v>
      </x:c>
      <x:c r="D833" t="str">
        <x:v>專科護理師學員計畫</x:v>
      </x:c>
      <x:c r="E833" t="n">
        <x:v>2</x:v>
      </x:c>
      <x:c r="F833" t="n">
        <x:v>1</x:v>
      </x:c>
      <x:c r="G833" t="n">
        <x:v>2</x:v>
      </x:c>
      <x:c r="H833" t="str">
        <x:v>0-19</x:v>
      </x:c>
      <x:c r="I833" t="n">
        <x:v>1</x:v>
      </x:c>
      <x:c r="J833" t="str">
        <x:v>甲狀腺結節追蹤</x:v>
      </x:c>
      <x:c r="K833" t="str">
        <x:v>衛教表達與資源運用</x:v>
      </x:c>
      <x:c r="L833" t="n">
        <x:v>3</x:v>
      </x:c>
      <x:c r="M833"/>
      <x:c r="N833" t="n">
        <x:v>3</x:v>
      </x:c>
      <x:c r="O833" t="n">
        <x:v>6</x:v>
      </x:c>
      <x:c r="P833" t="n">
        <x:v>5</x:v>
      </x:c>
      <x:c r="Q833" t="n">
        <x:v>5</x:v>
      </x:c>
      <x:c r="R833" t="n">
        <x:v>4</x:v>
      </x:c>
      <x:c r="S833"/>
      <x:c r="T833" t="n">
        <x:v>5</x:v>
      </x:c>
      <x:c r="U833" t="n">
        <x:v>14</x:v>
      </x:c>
      <x:c r="V833"/>
      <x:c r="W833"/>
      <x:c r="X833" t="str">
        <x:v>臨床教師</x:v>
      </x:c>
      <x:c r="Y833" t="str">
        <x:v>下階段針對「人手不足」制定改進行動，並主動請教師複核。</x:v>
      </x:c>
      <x:c r="Z833" t="n">
        <x:v>4</x:v>
      </x:c>
      <x:c r="AA833" t="str">
        <x:v>2022-Q3</x:v>
      </x:c>
      <x:c r="AB833" t="str">
        <x:v>分鐘</x:v>
      </x:c>
      <x:c r="AC833" t="str">
        <x:v>天</x:v>
      </x:c>
    </x:row>
    <x:row r="834">
      <x:c r="A834" t="str">
        <x:v>小兒加護科</x:v>
      </x:c>
      <x:c r="B834" t="str">
        <x:v>FE0226</x:v>
      </x:c>
      <x:c r="C834" t="str">
        <x:v>SF064</x:v>
      </x:c>
      <x:c r="D834" t="str">
        <x:v>專科醫師在訓計畫</x:v>
      </x:c>
      <x:c r="E834"/>
      <x:c r="F834" t="n">
        <x:v>1</x:v>
      </x:c>
      <x:c r="G834" t="n">
        <x:v>2</x:v>
      </x:c>
      <x:c r="H834" t="str">
        <x:v>80+</x:v>
      </x:c>
      <x:c r="I834" t="n">
        <x:v>1</x:v>
      </x:c>
      <x:c r="J834" t="str">
        <x:v>戒菸與戒酒諮詢</x:v>
      </x:c>
      <x:c r="K834"/>
      <x:c r="L834" t="n">
        <x:v>3</x:v>
      </x:c>
      <x:c r="M834" t="n">
        <x:v>3</x:v>
      </x:c>
      <x:c r="N834" t="n">
        <x:v>4</x:v>
      </x:c>
      <x:c r="O834" t="n">
        <x:v>5</x:v>
      </x:c>
      <x:c r="P834" t="n">
        <x:v>5</x:v>
      </x:c>
      <x:c r="Q834" t="n">
        <x:v>4</x:v>
      </x:c>
      <x:c r="R834" t="n">
        <x:v>5</x:v>
      </x:c>
      <x:c r="S834" t="n">
        <x:v>4</x:v>
      </x:c>
      <x:c r="T834" t="n">
        <x:v>1</x:v>
      </x:c>
      <x:c r="U834" t="n">
        <x:v>14</x:v>
      </x:c>
      <x:c r="V834" t="str">
        <x:v>設備齊全的錄影複盤系統生動呈現戒菸與戒酒諮詢案例，學員於週末值班時主動把握錯誤當下當場復盤，值得肯定。</x:v>
      </x:c>
      <x:c r="W834" t="str">
        <x:v>該學員態度消極，常全程面無表情導致同儕不敢開口，目前仍於週末值班期間持續改進中。</x:v>
      </x:c>
      <x:c r="X834" t="str">
        <x:v>臨床教師</x:v>
      </x:c>
      <x:c r="Y834"/>
      <x:c r="Z834"/>
      <x:c r="AA834" t="str">
        <x:v>2022-Q3</x:v>
      </x:c>
      <x:c r="AB834" t="str">
        <x:v>分鐘</x:v>
      </x:c>
      <x:c r="AC834" t="str">
        <x:v>天</x:v>
      </x:c>
    </x:row>
    <x:row r="835">
      <x:c r="A835" t="str">
        <x:v>小兒加護科</x:v>
      </x:c>
      <x:c r="B835" t="str">
        <x:v>FE0226</x:v>
      </x:c>
      <x:c r="C835" t="str">
        <x:v>SF064</x:v>
      </x:c>
      <x:c r="D835" t="str">
        <x:v>專科醫師在訓計畫</x:v>
      </x:c>
      <x:c r="E835" t="n">
        <x:v>7</x:v>
      </x:c>
      <x:c r="F835" t="n">
        <x:v>1</x:v>
      </x:c>
      <x:c r="G835" t="n">
        <x:v>2</x:v>
      </x:c>
      <x:c r="H835" t="str">
        <x:v>40-59</x:v>
      </x:c>
      <x:c r="I835" t="n">
        <x:v>1</x:v>
      </x:c>
      <x:c r="J835" t="str">
        <x:v>靜脈栓塞追蹤</x:v>
      </x:c>
      <x:c r="K835" t="str">
        <x:v>處置優先順序判斷</x:v>
      </x:c>
      <x:c r="L835"/>
      <x:c r="M835"/>
      <x:c r="N835"/>
      <x:c r="O835" t="n">
        <x:v>5</x:v>
      </x:c>
      <x:c r="P835"/>
      <x:c r="Q835"/>
      <x:c r="R835" t="n">
        <x:v>3</x:v>
      </x:c>
      <x:c r="S835"/>
      <x:c r="T835" t="n">
        <x:v>5</x:v>
      </x:c>
      <x:c r="U835" t="n">
        <x:v>2</x:v>
      </x:c>
      <x:c r="V835" t="str">
        <x:v>指導具體明確，令學員返病房即能照做；值班處置從容有條，堪為典範。</x:v>
      </x:c>
      <x:c r="W835" t="str">
        <x:v>從觀察到評論延遲了整整兩週。</x:v>
      </x:c>
      <x:c r="X835" t="str">
        <x:v>臨床教師</x:v>
      </x:c>
      <x:c r="Y835" t="str">
        <x:v>下階段針對「延遲回饋」制定改進行動，並主動請教師複核。</x:v>
      </x:c>
      <x:c r="Z835" t="n">
        <x:v>5</x:v>
      </x:c>
      <x:c r="AA835" t="str">
        <x:v>2022-Q3</x:v>
      </x:c>
      <x:c r="AB835" t="str">
        <x:v>分鐘</x:v>
      </x:c>
      <x:c r="AC835" t="str">
        <x:v>天</x:v>
      </x:c>
    </x:row>
    <x:row r="836">
      <x:c r="A836" t="str">
        <x:v>小兒加護科</x:v>
      </x:c>
      <x:c r="B836" t="str">
        <x:v>FE0227</x:v>
      </x:c>
      <x:c r="C836" t="str">
        <x:v>SF065</x:v>
      </x:c>
      <x:c r="D836" t="str">
        <x:v>專科護理師學員計畫</x:v>
      </x:c>
      <x:c r="E836" t="n">
        <x:v>2</x:v>
      </x:c>
      <x:c r="F836" t="n">
        <x:v>5</x:v>
      </x:c>
      <x:c r="G836" t="n">
        <x:v>1</x:v>
      </x:c>
      <x:c r="H836" t="str">
        <x:v>80+</x:v>
      </x:c>
      <x:c r="I836" t="n">
        <x:v>1</x:v>
      </x:c>
      <x:c r="J836" t="str">
        <x:v>小兒反覆喘息</x:v>
      </x:c>
      <x:c r="K836" t="str">
        <x:v>用藥安全與交互作用</x:v>
      </x:c>
      <x:c r="L836"/>
      <x:c r="M836"/>
      <x:c r="N836" t="n">
        <x:v>5</x:v>
      </x:c>
      <x:c r="O836"/>
      <x:c r="P836" t="n">
        <x:v>4</x:v>
      </x:c>
      <x:c r="Q836"/>
      <x:c r="R836" t="n">
        <x:v>6</x:v>
      </x:c>
      <x:c r="S836" t="n">
        <x:v>6</x:v>
      </x:c>
      <x:c r="T836" t="n">
        <x:v>2</x:v>
      </x:c>
      <x:c r="U836" t="n">
        <x:v>3</x:v>
      </x:c>
      <x:c r="V836" t="str">
        <x:v>先從案例脈絡引導思考分岔點，印象深刻；病種多樣性高，涵蓋輕重症，且能於錯誤發生當下即時帶領學員復盤，成效明顯。</x:v>
      </x:c>
      <x:c r="W836" t="str">
        <x:v>本週已三次因復盤會議臨時取消，需持續觀察（小兒加護科門診）之遲到情況。</x:v>
      </x:c>
      <x:c r="X836" t="str">
        <x:v>臨床教師</x:v>
      </x:c>
      <x:c r="Y836" t="str">
        <x:v>下階段針對「時間失守」制定改進行動，並主動請教師複核。</x:v>
      </x:c>
      <x:c r="Z836" t="n">
        <x:v>4</x:v>
      </x:c>
      <x:c r="AA836" t="str">
        <x:v>2022-Q2</x:v>
      </x:c>
      <x:c r="AB836" t="str">
        <x:v>分鐘</x:v>
      </x:c>
      <x:c r="AC836" t="str">
        <x:v>天</x:v>
      </x:c>
    </x:row>
    <x:row r="837">
      <x:c r="A837" t="str">
        <x:v>小兒加護科</x:v>
      </x:c>
      <x:c r="B837" t="str">
        <x:v>FE0227</x:v>
      </x:c>
      <x:c r="C837" t="str">
        <x:v>SF065</x:v>
      </x:c>
      <x:c r="D837" t="str">
        <x:v>專科醫師在訓計畫</x:v>
      </x:c>
      <x:c r="E837" t="n">
        <x:v>6</x:v>
      </x:c>
      <x:c r="F837" t="n">
        <x:v>5</x:v>
      </x:c>
      <x:c r="G837" t="n">
        <x:v>1</x:v>
      </x:c>
      <x:c r="H837" t="str">
        <x:v>40-59</x:v>
      </x:c>
      <x:c r="I837" t="n">
        <x:v>2</x:v>
      </x:c>
      <x:c r="J837" t="str">
        <x:v>慢性腎病第三期</x:v>
      </x:c>
      <x:c r="K837"/>
      <x:c r="L837"/>
      <x:c r="M837" t="n">
        <x:v>5</x:v>
      </x:c>
      <x:c r="N837" t="n">
        <x:v>6</x:v>
      </x:c>
      <x:c r="O837" t="n">
        <x:v>5</x:v>
      </x:c>
      <x:c r="P837" t="n">
        <x:v>5</x:v>
      </x:c>
      <x:c r="Q837"/>
      <x:c r="R837" t="n">
        <x:v>5</x:v>
      </x:c>
      <x:c r="S837" t="n">
        <x:v>5</x:v>
      </x:c>
      <x:c r="T837" t="n">
        <x:v>30</x:v>
      </x:c>
      <x:c r="U837" t="n">
        <x:v>3</x:v>
      </x:c>
      <x:c r="V837" t="str">
        <x:v>從案例脈絡出發並引導思考分岔點，令人印象深刻；加上設備齊全、素材充足，配合教師耐心的衛教指導，讓學員能掌握資源運用並獨立完成。</x:v>
      </x:c>
      <x:c r="W837" t="str">
        <x:v>僅表示還有進步空間，卻未點出核心問題，導致內容顯得模糊且缺乏方向。</x:v>
      </x:c>
      <x:c r="X837" t="str">
        <x:v>主治教師</x:v>
      </x:c>
      <x:c r="Y837" t="str">
        <x:v>下階段針對「模糊回饋」制定改進行動，並主動請教師複核。</x:v>
      </x:c>
      <x:c r="Z837" t="n">
        <x:v>6</x:v>
      </x:c>
      <x:c r="AA837" t="str">
        <x:v>2022-Q2</x:v>
      </x:c>
      <x:c r="AB837" t="str">
        <x:v>分鐘</x:v>
      </x:c>
      <x:c r="AC837" t="str">
        <x:v>天</x:v>
      </x:c>
    </x:row>
    <x:row r="838">
      <x:c r="A838" t="str">
        <x:v>小兒加護科</x:v>
      </x:c>
      <x:c r="B838" t="str">
        <x:v>FE0227</x:v>
      </x:c>
      <x:c r="C838" t="str">
        <x:v>SF065</x:v>
      </x:c>
      <x:c r="D838" t="str">
        <x:v>專科護理師學員計畫</x:v>
      </x:c>
      <x:c r="E838"/>
      <x:c r="F838" t="n">
        <x:v>5</x:v>
      </x:c>
      <x:c r="G838" t="n">
        <x:v>1</x:v>
      </x:c>
      <x:c r="H838" t="str">
        <x:v>80+</x:v>
      </x:c>
      <x:c r="I838" t="n">
        <x:v>1</x:v>
      </x:c>
      <x:c r="J838" t="str">
        <x:v>慢性腎病第三期</x:v>
      </x:c>
      <x:c r="K838" t="str">
        <x:v>團隊溝通交班</x:v>
      </x:c>
      <x:c r="L838" t="n">
        <x:v>3</x:v>
      </x:c>
      <x:c r="M838" t="n">
        <x:v>3</x:v>
      </x:c>
      <x:c r="N838" t="n">
        <x:v>5</x:v>
      </x:c>
      <x:c r="O838" t="n">
        <x:v>6</x:v>
      </x:c>
      <x:c r="P838" t="n">
        <x:v>5</x:v>
      </x:c>
      <x:c r="Q838" t="n">
        <x:v>5</x:v>
      </x:c>
      <x:c r="R838" t="n">
        <x:v>6</x:v>
      </x:c>
      <x:c r="S838"/>
      <x:c r="T838" t="n">
        <x:v>10</x:v>
      </x:c>
      <x:c r="U838" t="n">
        <x:v>1</x:v>
      </x:c>
      <x:c r="V838" t="str">
        <x:v>透過教學案例的歸納提問，將零散知識織成知識網，並配合設備齊全的模擬環境，確保學員練習量充裕。教學時能展現耐心，引導卡關學員理清思路，其團隊溝通與交班環節值得肯定。</x:v>
      </x:c>
      <x:c r="W838"/>
      <x:c r="X838" t="str">
        <x:v>臨床教師</x:v>
      </x:c>
      <x:c r="Y838"/>
      <x:c r="Z838" t="n">
        <x:v>5</x:v>
      </x:c>
      <x:c r="AA838" t="str">
        <x:v>2022-Q2</x:v>
      </x:c>
      <x:c r="AB838" t="str">
        <x:v>分鐘</x:v>
      </x:c>
      <x:c r="AC838" t="str">
        <x:v>天</x:v>
      </x:c>
    </x:row>
    <x:row r="839">
      <x:c r="A839" t="str">
        <x:v>小兒加護科</x:v>
      </x:c>
      <x:c r="B839" t="str">
        <x:v>FE0227</x:v>
      </x:c>
      <x:c r="C839" t="str">
        <x:v>SF065</x:v>
      </x:c>
      <x:c r="D839" t="str">
        <x:v>專科醫師在訓計畫</x:v>
      </x:c>
      <x:c r="E839" t="n">
        <x:v>4</x:v>
      </x:c>
      <x:c r="F839" t="n">
        <x:v>5</x:v>
      </x:c>
      <x:c r="G839" t="n">
        <x:v>1</x:v>
      </x:c>
      <x:c r="H839" t="str">
        <x:v>40-59</x:v>
      </x:c>
      <x:c r="I839" t="n">
        <x:v>1</x:v>
      </x:c>
      <x:c r="J839" t="str">
        <x:v>下背痛（機械性）</x:v>
      </x:c>
      <x:c r="K839" t="str">
        <x:v>病歷記錄完整性</x:v>
      </x:c>
      <x:c r="L839" t="n">
        <x:v>3</x:v>
      </x:c>
      <x:c r="M839" t="n">
        <x:v>6</x:v>
      </x:c>
      <x:c r="N839" t="n">
        <x:v>6</x:v>
      </x:c>
      <x:c r="O839" t="n">
        <x:v>5</x:v>
      </x:c>
      <x:c r="P839" t="n">
        <x:v>5</x:v>
      </x:c>
      <x:c r="Q839" t="n">
        <x:v>6</x:v>
      </x:c>
      <x:c r="R839"/>
      <x:c r="S839" t="n">
        <x:v>6</x:v>
      </x:c>
      <x:c r="T839" t="n">
        <x:v>20</x:v>
      </x:c>
      <x:c r="U839" t="n">
        <x:v>1</x:v>
      </x:c>
      <x:c r="V839"/>
      <x:c r="W839" t="str">
        <x:v>遲到已成常態，導致教學安排形同虛設，需持續觀察其於門診時段之表現。</x:v>
      </x:c>
      <x:c r="X839" t="str">
        <x:v>主治教師</x:v>
      </x:c>
      <x:c r="Y839" t="str">
        <x:v>下階段針對「時間失守」制定改進行動，並主動請教師複核。</x:v>
      </x:c>
      <x:c r="Z839" t="n">
        <x:v>5</x:v>
      </x:c>
      <x:c r="AA839" t="str">
        <x:v>2022-Q2</x:v>
      </x:c>
      <x:c r="AB839" t="str">
        <x:v>分鐘</x:v>
      </x:c>
      <x:c r="AC839" t="str">
        <x:v>天</x:v>
      </x:c>
    </x:row>
    <x:row r="840">
      <x:c r="A840" t="str">
        <x:v>小兒加護科</x:v>
      </x:c>
      <x:c r="B840" t="str">
        <x:v>FE0228</x:v>
      </x:c>
      <x:c r="C840" t="str">
        <x:v>SF066</x:v>
      </x:c>
      <x:c r="D840" t="str">
        <x:v>專科醫師在訓計畫</x:v>
      </x:c>
      <x:c r="E840" t="n">
        <x:v>6</x:v>
      </x:c>
      <x:c r="F840" t="n">
        <x:v>3</x:v>
      </x:c>
      <x:c r="G840" t="n">
        <x:v>1</x:v>
      </x:c>
      <x:c r="H840" t="str">
        <x:v>80+</x:v>
      </x:c>
      <x:c r="I840" t="n">
        <x:v>1</x:v>
      </x:c>
      <x:c r="J840" t="str">
        <x:v>產前檢查常規</x:v>
      </x:c>
      <x:c r="K840" t="str">
        <x:v>用藥安全與交互作用</x:v>
      </x:c>
      <x:c r="L840" t="n">
        <x:v>3</x:v>
      </x:c>
      <x:c r="M840" t="n">
        <x:v>5</x:v>
      </x:c>
      <x:c r="N840" t="n">
        <x:v>5</x:v>
      </x:c>
      <x:c r="O840" t="n">
        <x:v>5</x:v>
      </x:c>
      <x:c r="P840"/>
      <x:c r="Q840"/>
      <x:c r="R840"/>
      <x:c r="S840"/>
      <x:c r="T840" t="n">
        <x:v>45</x:v>
      </x:c>
      <x:c r="U840" t="n">
        <x:v>1</x:v>
      </x:c>
      <x:c r="V840"/>
      <x:c r="W840" t="str">
        <x:v>查房遲到，剝削了教學時間，需持續觀察（週末值班）。</x:v>
      </x:c>
      <x:c r="X840" t="str">
        <x:v>主治教師</x:v>
      </x:c>
      <x:c r="Y840" t="str">
        <x:v>下階段針對「時間失守」制定改進行動，並主動請教師複核。</x:v>
      </x:c>
      <x:c r="Z840" t="n">
        <x:v>5</x:v>
      </x:c>
      <x:c r="AA840" t="str">
        <x:v>2023-Q2</x:v>
      </x:c>
      <x:c r="AB840" t="str">
        <x:v>分鐘</x:v>
      </x:c>
      <x:c r="AC840" t="str">
        <x:v>天</x:v>
      </x:c>
    </x:row>
    <x:row r="841">
      <x:c r="A841" t="str">
        <x:v>小兒加護科</x:v>
      </x:c>
      <x:c r="B841" t="str">
        <x:v>FE0228</x:v>
      </x:c>
      <x:c r="C841" t="str">
        <x:v>SF066</x:v>
      </x:c>
      <x:c r="D841" t="str">
        <x:v>一般臨床訓練</x:v>
      </x:c>
      <x:c r="E841" t="n">
        <x:v>6</x:v>
      </x:c>
      <x:c r="F841" t="n">
        <x:v>3</x:v>
      </x:c>
      <x:c r="G841" t="n">
        <x:v>2</x:v>
      </x:c>
      <x:c r="H841" t="str">
        <x:v>60-79</x:v>
      </x:c>
      <x:c r="I841" t="n">
        <x:v>1</x:v>
      </x:c>
      <x:c r="J841" t="str">
        <x:v>營養不良介入</x:v>
      </x:c>
      <x:c r="K841" t="str">
        <x:v>無菌操作與術後照護</x:v>
      </x:c>
      <x:c r="L841" t="n">
        <x:v>1</x:v>
      </x:c>
      <x:c r="M841"/>
      <x:c r="N841" t="n">
        <x:v>4</x:v>
      </x:c>
      <x:c r="O841" t="n">
        <x:v>5</x:v>
      </x:c>
      <x:c r="P841" t="n">
        <x:v>4</x:v>
      </x:c>
      <x:c r="Q841" t="n">
        <x:v>5</x:v>
      </x:c>
      <x:c r="R841" t="n">
        <x:v>6</x:v>
      </x:c>
      <x:c r="S841" t="n">
        <x:v>5</x:v>
      </x:c>
      <x:c r="T841" t="n">
        <x:v>1</x:v>
      </x:c>
      <x:c r="U841" t="n">
        <x:v>5</x:v>
      </x:c>
      <x:c r="V841"/>
      <x:c r="W841" t="str">
        <x:v>小兒加護科病房因設備短缺致學員常需旁觀，且對學員錯誤態度消極冷淡，目前仍在改進中。</x:v>
      </x:c>
      <x:c r="X841" t="str">
        <x:v>臨床教師</x:v>
      </x:c>
      <x:c r="Y841" t="str">
        <x:v>下階段針對「態度消極」制定改進行動，並主動請教師複核。</x:v>
      </x:c>
      <x:c r="Z841" t="n">
        <x:v>4</x:v>
      </x:c>
      <x:c r="AA841" t="str">
        <x:v>2023-Q2</x:v>
      </x:c>
      <x:c r="AB841" t="str">
        <x:v>分鐘</x:v>
      </x:c>
      <x:c r="AC841" t="str">
        <x:v>天</x:v>
      </x:c>
    </x:row>
    <x:row r="842">
      <x:c r="A842" t="str">
        <x:v>小兒加護科</x:v>
      </x:c>
      <x:c r="B842" t="str">
        <x:v>FE0228</x:v>
      </x:c>
      <x:c r="C842" t="str">
        <x:v>SF066</x:v>
      </x:c>
      <x:c r="D842" t="str">
        <x:v>專科醫師在訓計畫</x:v>
      </x:c>
      <x:c r="E842" t="n">
        <x:v>7</x:v>
      </x:c>
      <x:c r="F842" t="n">
        <x:v>3</x:v>
      </x:c>
      <x:c r="G842" t="n">
        <x:v>1</x:v>
      </x:c>
      <x:c r="H842" t="str">
        <x:v>40-59</x:v>
      </x:c>
      <x:c r="I842" t="n">
        <x:v>2</x:v>
      </x:c>
      <x:c r="J842" t="str">
        <x:v>哮喘穩定期</x:v>
      </x:c>
      <x:c r="K842" t="str">
        <x:v>處置優先順序判斷</x:v>
      </x:c>
      <x:c r="L842" t="n">
        <x:v>2</x:v>
      </x:c>
      <x:c r="M842" t="n">
        <x:v>4</x:v>
      </x:c>
      <x:c r="N842" t="n">
        <x:v>5</x:v>
      </x:c>
      <x:c r="O842"/>
      <x:c r="P842" t="n">
        <x:v>5</x:v>
      </x:c>
      <x:c r="Q842" t="n">
        <x:v>5</x:v>
      </x:c>
      <x:c r="R842"/>
      <x:c r="S842"/>
      <x:c r="T842" t="n">
        <x:v>1</x:v>
      </x:c>
      <x:c r="U842" t="n">
        <x:v>14</x:v>
      </x:c>
      <x:c r="V842"/>
      <x:c r="W842"/>
      <x:c r="X842" t="str">
        <x:v>指導教師</x:v>
      </x:c>
      <x:c r="Y842" t="str">
        <x:v>下階段針對「延遲回饋」制定改進行動，並主動請教師複核。</x:v>
      </x:c>
      <x:c r="Z842" t="n">
        <x:v>6</x:v>
      </x:c>
      <x:c r="AA842" t="str">
        <x:v>2023-Q2</x:v>
      </x:c>
      <x:c r="AB842" t="str">
        <x:v>分鐘</x:v>
      </x:c>
      <x:c r="AC842" t="str">
        <x:v>天</x:v>
      </x:c>
    </x:row>
    <x:row r="843">
      <x:c r="A843" t="str">
        <x:v>小兒加護科</x:v>
      </x:c>
      <x:c r="B843" t="str">
        <x:v>FE0228</x:v>
      </x:c>
      <x:c r="C843" t="str">
        <x:v>SF066</x:v>
      </x:c>
      <x:c r="D843" t="str">
        <x:v>專科護理師學員計畫</x:v>
      </x:c>
      <x:c r="E843" t="n">
        <x:v>1</x:v>
      </x:c>
      <x:c r="F843" t="n">
        <x:v>3</x:v>
      </x:c>
      <x:c r="G843" t="n">
        <x:v>1</x:v>
      </x:c>
      <x:c r="H843" t="str">
        <x:v>40-59</x:v>
      </x:c>
      <x:c r="I843" t="n">
        <x:v>2</x:v>
      </x:c>
      <x:c r="J843"/>
      <x:c r="K843" t="str">
        <x:v>病歷記錄完整性</x:v>
      </x:c>
      <x:c r="L843" t="n">
        <x:v>3</x:v>
      </x:c>
      <x:c r="M843"/>
      <x:c r="N843" t="n">
        <x:v>5</x:v>
      </x:c>
      <x:c r="O843" t="n">
        <x:v>5</x:v>
      </x:c>
      <x:c r="P843"/>
      <x:c r="Q843" t="n">
        <x:v>4</x:v>
      </x:c>
      <x:c r="R843" t="n">
        <x:v>2</x:v>
      </x:c>
      <x:c r="S843"/>
      <x:c r="T843" t="n">
        <x:v>2</x:v>
      </x:c>
      <x:c r="U843" t="n">
        <x:v>1</x:v>
      </x:c>
      <x:c r="V843"/>
      <x:c r="W843" t="str">
        <x:v>在病歷記錄完整性操作時，回饋延遲導致學員重複錯誤，且指導模糊令人不知所云，迫使學員只能靠猜測進行。</x:v>
      </x:c>
      <x:c r="X843" t="str">
        <x:v>指導教師</x:v>
      </x:c>
      <x:c r="Y843"/>
      <x:c r="Z843" t="n">
        <x:v>4</x:v>
      </x:c>
      <x:c r="AA843" t="str">
        <x:v>2023-Q2</x:v>
      </x:c>
      <x:c r="AB843" t="str">
        <x:v>分鐘</x:v>
      </x:c>
      <x:c r="AC843" t="str">
        <x:v>天</x:v>
      </x:c>
    </x:row>
    <x:row r="844">
      <x:c r="A844" t="str">
        <x:v>小兒加護科</x:v>
      </x:c>
      <x:c r="B844" t="str">
        <x:v>FE0228</x:v>
      </x:c>
      <x:c r="C844" t="str">
        <x:v>SF066</x:v>
      </x:c>
      <x:c r="D844" t="str">
        <x:v>住院醫師訓練計畫</x:v>
      </x:c>
      <x:c r="E844" t="n">
        <x:v>5</x:v>
      </x:c>
      <x:c r="F844" t="n">
        <x:v>3</x:v>
      </x:c>
      <x:c r="G844" t="n">
        <x:v>1</x:v>
      </x:c>
      <x:c r="H844" t="str">
        <x:v>40-59</x:v>
      </x:c>
      <x:c r="I844" t="n">
        <x:v>2</x:v>
      </x:c>
      <x:c r="J844"/>
      <x:c r="K844" t="str">
        <x:v>用藥安全與交互作用</x:v>
      </x:c>
      <x:c r="L844"/>
      <x:c r="M844" t="n">
        <x:v>5</x:v>
      </x:c>
      <x:c r="N844" t="n">
        <x:v>4</x:v>
      </x:c>
      <x:c r="O844"/>
      <x:c r="P844" t="n">
        <x:v>5</x:v>
      </x:c>
      <x:c r="Q844" t="n">
        <x:v>5</x:v>
      </x:c>
      <x:c r="R844" t="n">
        <x:v>5</x:v>
      </x:c>
      <x:c r="S844" t="n">
        <x:v>6</x:v>
      </x:c>
      <x:c r="T844" t="n">
        <x:v>1</x:v>
      </x:c>
      <x:c r="U844" t="n">
        <x:v>14</x:v>
      </x:c>
      <x:c r="V844" t="str">
        <x:v>該講師展現主動典範，以身作則準時到崗並即時提供具體回饋，配合設備齊全的環境確保教學流程順暢。</x:v>
      </x:c>
      <x:c r="W844" t="str">
        <x:v>本週已三次臨時取消復盤會議，顯現態度消極；且在用藥安全與交互作用環節全程表情冷淡，導致學員不敢開口。</x:v>
      </x:c>
      <x:c r="X844" t="str">
        <x:v>指導教師</x:v>
      </x:c>
      <x:c r="Y844" t="str">
        <x:v>下階段針對「時間失守」制定改進行動，並主動請教師複核。</x:v>
      </x:c>
      <x:c r="Z844" t="n">
        <x:v>6</x:v>
      </x:c>
      <x:c r="AA844" t="str">
        <x:v>2023-Q2</x:v>
      </x:c>
      <x:c r="AB844" t="str">
        <x:v>分鐘</x:v>
      </x:c>
      <x:c r="AC844" t="str">
        <x:v>天</x:v>
      </x:c>
    </x:row>
    <x:row r="845">
      <x:c r="A845" t="str">
        <x:v>小兒加護科</x:v>
      </x:c>
      <x:c r="B845" t="str">
        <x:v>FE0228</x:v>
      </x:c>
      <x:c r="C845" t="str">
        <x:v>SF066</x:v>
      </x:c>
      <x:c r="D845" t="str">
        <x:v>專科醫師在訓計畫</x:v>
      </x:c>
      <x:c r="E845" t="n">
        <x:v>6</x:v>
      </x:c>
      <x:c r="F845" t="n">
        <x:v>3</x:v>
      </x:c>
      <x:c r="G845" t="n">
        <x:v>2</x:v>
      </x:c>
      <x:c r="H845" t="str">
        <x:v>20-39</x:v>
      </x:c>
      <x:c r="I845" t="n">
        <x:v>1</x:v>
      </x:c>
      <x:c r="J845" t="str">
        <x:v>術後傷口感染（輕）</x:v>
      </x:c>
      <x:c r="K845"/>
      <x:c r="L845"/>
      <x:c r="M845" t="n">
        <x:v>4</x:v>
      </x:c>
      <x:c r="N845" t="n">
        <x:v>3</x:v>
      </x:c>
      <x:c r="O845" t="n">
        <x:v>6</x:v>
      </x:c>
      <x:c r="P845" t="n">
        <x:v>5</x:v>
      </x:c>
      <x:c r="Q845"/>
      <x:c r="R845" t="n">
        <x:v>5</x:v>
      </x:c>
      <x:c r="S845" t="n">
        <x:v>5</x:v>
      </x:c>
      <x:c r="T845" t="n">
        <x:v>60</x:v>
      </x:c>
      <x:c r="U845" t="n">
        <x:v>1</x:v>
      </x:c>
      <x:c r="V845" t="str">
        <x:v>該學員以具體淺顯的範例與典範般的行為，耐心傳授術後傷口感染觀念，建議可執行且值得肯定。</x:v>
      </x:c>
      <x:c r="W845" t="str">
        <x:v>術後輕微傷口感染的復盤延遲，導致錯過最佳修正時機，且週末值班穩定度尚未達標。</x:v>
      </x:c>
      <x:c r="X845" t="str">
        <x:v>指導教師</x:v>
      </x:c>
      <x:c r="Y845" t="str">
        <x:v>下階段針對「延遲回饋」制定改進行動，並主動請教師複核。</x:v>
      </x:c>
      <x:c r="Z845" t="n">
        <x:v>5</x:v>
      </x:c>
      <x:c r="AA845" t="str">
        <x:v>2023-Q2</x:v>
      </x:c>
      <x:c r="AB845" t="str">
        <x:v>分鐘</x:v>
      </x:c>
      <x:c r="AC845" t="str">
        <x:v>天</x:v>
      </x:c>
    </x:row>
    <x:row r="846">
      <x:c r="A846" t="str">
        <x:v>小兒加護科</x:v>
      </x:c>
      <x:c r="B846" t="str">
        <x:v>FE0229</x:v>
      </x:c>
      <x:c r="C846" t="str">
        <x:v>SF067</x:v>
      </x:c>
      <x:c r="D846" t="str">
        <x:v>專科醫師在訓計畫</x:v>
      </x:c>
      <x:c r="E846" t="n">
        <x:v>6</x:v>
      </x:c>
      <x:c r="F846" t="n">
        <x:v>3</x:v>
      </x:c>
      <x:c r="G846" t="n">
        <x:v>2</x:v>
      </x:c>
      <x:c r="H846" t="str">
        <x:v>40-59</x:v>
      </x:c>
      <x:c r="I846" t="n">
        <x:v>1</x:v>
      </x:c>
      <x:c r="J846" t="str">
        <x:v>哮喘穩定期</x:v>
      </x:c>
      <x:c r="K846" t="str">
        <x:v>團隊溝通交班</x:v>
      </x:c>
      <x:c r="L846" t="n">
        <x:v>1</x:v>
      </x:c>
      <x:c r="M846" t="n">
        <x:v>4</x:v>
      </x:c>
      <x:c r="N846"/>
      <x:c r="O846" t="n">
        <x:v>4</x:v>
      </x:c>
      <x:c r="P846" t="n">
        <x:v>5</x:v>
      </x:c>
      <x:c r="Q846" t="n">
        <x:v>4</x:v>
      </x:c>
      <x:c r="R846"/>
      <x:c r="S846" t="n">
        <x:v>4</x:v>
      </x:c>
      <x:c r="T846" t="n">
        <x:v>5</x:v>
      </x:c>
      <x:c r="U846" t="n">
        <x:v>7</x:v>
      </x:c>
      <x:c r="V846" t="str">
        <x:v>該學員主動關心學員卡關之處，並展現高度耐心，常以淺顯例子講解哮喘穩定期觀念，促進學員詳實筆記與可見進步。</x:v>
      </x:c>
      <x:c r="W846" t="str">
        <x:v>總評內容模糊籠統，缺乏具體例子與要點；且在值班場景中當眾批評學員病史遺漏，導致場面難堪，相關表現仍待改進。</x:v>
      </x:c>
      <x:c r="X846" t="str">
        <x:v>主治教師</x:v>
      </x:c>
      <x:c r="Y846" t="str">
        <x:v>下階段針對「模糊回饋」制定改進行動，並主動請教師複核。</x:v>
      </x:c>
      <x:c r="Z846" t="n">
        <x:v>6</x:v>
      </x:c>
      <x:c r="AA846" t="str">
        <x:v>2023-Q2</x:v>
      </x:c>
      <x:c r="AB846" t="str">
        <x:v>分鐘</x:v>
      </x:c>
      <x:c r="AC846" t="str">
        <x:v>天</x:v>
      </x:c>
    </x:row>
    <x:row r="847">
      <x:c r="A847" t="str">
        <x:v>小兒加護科</x:v>
      </x:c>
      <x:c r="B847" t="str">
        <x:v>FE0229</x:v>
      </x:c>
      <x:c r="C847" t="str">
        <x:v>SF067</x:v>
      </x:c>
      <x:c r="D847" t="str">
        <x:v>專科護理師學員計畫</x:v>
      </x:c>
      <x:c r="E847"/>
      <x:c r="F847" t="n">
        <x:v>3</x:v>
      </x:c>
      <x:c r="G847" t="n">
        <x:v>2</x:v>
      </x:c>
      <x:c r="H847" t="str">
        <x:v>60-79</x:v>
      </x:c>
      <x:c r="I847" t="n">
        <x:v>1</x:v>
      </x:c>
      <x:c r="J847" t="str">
        <x:v>慢性腎病第三期</x:v>
      </x:c>
      <x:c r="K847" t="str">
        <x:v>人文關懷與倫理敏感</x:v>
      </x:c>
      <x:c r="L847"/>
      <x:c r="M847" t="n">
        <x:v>5</x:v>
      </x:c>
      <x:c r="N847"/>
      <x:c r="O847" t="n">
        <x:v>4</x:v>
      </x:c>
      <x:c r="P847" t="n">
        <x:v>4</x:v>
      </x:c>
      <x:c r="Q847" t="n">
        <x:v>5</x:v>
      </x:c>
      <x:c r="R847" t="n">
        <x:v>4</x:v>
      </x:c>
      <x:c r="S847"/>
      <x:c r="T847" t="n">
        <x:v>60</x:v>
      </x:c>
      <x:c r="U847" t="n">
        <x:v>1</x:v>
      </x:c>
      <x:c r="V847" t="str">
        <x:v>教學內容具體且病例多樣，配合設備齊全的練習素材，讓學員能透過充足的實作經驗獲得顯著進步。</x:v>
      </x:c>
      <x:c r="W847" t="str">
        <x:v>小兒加護科門診仍處於改進階段，目前仍存在延遲處理及設備短缺之問題，導致部分學員僅能旁觀。</x:v>
      </x:c>
      <x:c r="X847" t="str">
        <x:v>臨床教師</x:v>
      </x:c>
      <x:c r="Y847" t="str">
        <x:v>下階段針對「延遲回饋」制定改進行動，並主動請教師複核。</x:v>
      </x:c>
      <x:c r="Z847" t="n">
        <x:v>4</x:v>
      </x:c>
      <x:c r="AA847" t="str">
        <x:v>2023-Q2</x:v>
      </x:c>
      <x:c r="AB847" t="str">
        <x:v>分鐘</x:v>
      </x:c>
      <x:c r="AC847" t="str">
        <x:v>天</x:v>
      </x:c>
    </x:row>
    <x:row r="848">
      <x:c r="A848" t="str">
        <x:v>小兒加護科</x:v>
      </x:c>
      <x:c r="B848" t="str">
        <x:v>FE0229</x:v>
      </x:c>
      <x:c r="C848" t="str">
        <x:v>SF067</x:v>
      </x:c>
      <x:c r="D848" t="str">
        <x:v>專科醫師在訓計畫</x:v>
      </x:c>
      <x:c r="E848" t="n">
        <x:v>6</x:v>
      </x:c>
      <x:c r="F848" t="n">
        <x:v>3</x:v>
      </x:c>
      <x:c r="G848" t="n">
        <x:v>2</x:v>
      </x:c>
      <x:c r="H848" t="str">
        <x:v>0-19</x:v>
      </x:c>
      <x:c r="I848" t="n">
        <x:v>2</x:v>
      </x:c>
      <x:c r="J848" t="str">
        <x:v>貧血原因待查</x:v>
      </x:c>
      <x:c r="K848"/>
      <x:c r="L848"/>
      <x:c r="M848"/>
      <x:c r="N848" t="n">
        <x:v>4</x:v>
      </x:c>
      <x:c r="O848" t="n">
        <x:v>4</x:v>
      </x:c>
      <x:c r="P848" t="n">
        <x:v>5</x:v>
      </x:c>
      <x:c r="Q848" t="n">
        <x:v>4</x:v>
      </x:c>
      <x:c r="R848"/>
      <x:c r="S848" t="n">
        <x:v>4</x:v>
      </x:c>
      <x:c r="T848" t="n">
        <x:v>1</x:v>
      </x:c>
      <x:c r="U848" t="n">
        <x:v>2</x:v>
      </x:c>
      <x:c r="V848"/>
      <x:c r="W848"/>
      <x:c r="X848" t="str">
        <x:v>主治教師</x:v>
      </x:c>
      <x:c r="Y848" t="str">
        <x:v>下階段針對「模糊回饋」制定改進行動，並主動請教師複核。</x:v>
      </x:c>
      <x:c r="Z848"/>
      <x:c r="AA848" t="str">
        <x:v>2023-Q2</x:v>
      </x:c>
      <x:c r="AB848" t="str">
        <x:v>分鐘</x:v>
      </x:c>
      <x:c r="AC848" t="str">
        <x:v>天</x:v>
      </x:c>
    </x:row>
    <x:row r="849">
      <x:c r="A849" t="str">
        <x:v>小兒加護科</x:v>
      </x:c>
      <x:c r="B849" t="str">
        <x:v>FE0229</x:v>
      </x:c>
      <x:c r="C849" t="str">
        <x:v>SF067</x:v>
      </x:c>
      <x:c r="D849" t="str">
        <x:v>一般臨床訓練</x:v>
      </x:c>
      <x:c r="E849" t="n">
        <x:v>1</x:v>
      </x:c>
      <x:c r="F849" t="n">
        <x:v>3</x:v>
      </x:c>
      <x:c r="G849" t="n">
        <x:v>2</x:v>
      </x:c>
      <x:c r="H849" t="str">
        <x:v>0-19</x:v>
      </x:c>
      <x:c r="I849" t="n">
        <x:v>2</x:v>
      </x:c>
      <x:c r="J849" t="str">
        <x:v>群聚熱症候群</x:v>
      </x:c>
      <x:c r="K849" t="str">
        <x:v>醫病溝通與共同決策</x:v>
      </x:c>
      <x:c r="L849" t="n">
        <x:v>1</x:v>
      </x:c>
      <x:c r="M849" t="n">
        <x:v>3</x:v>
      </x:c>
      <x:c r="N849" t="n">
        <x:v>4</x:v>
      </x:c>
      <x:c r="O849"/>
      <x:c r="P849" t="n">
        <x:v>5</x:v>
      </x:c>
      <x:c r="Q849"/>
      <x:c r="R849" t="n">
        <x:v>4</x:v>
      </x:c>
      <x:c r="S849" t="n">
        <x:v>4</x:v>
      </x:c>
      <x:c r="T849" t="n">
        <x:v>15</x:v>
      </x:c>
      <x:c r="U849" t="n">
        <x:v>5</x:v>
      </x:c>
      <x:c r="V849"/>
      <x:c r="W849"/>
      <x:c r="X849" t="str">
        <x:v>指導教師</x:v>
      </x:c>
      <x:c r="Y849" t="str">
        <x:v>下階段針對「團隊消極」制定改進行動，並主動請教師複核。</x:v>
      </x:c>
      <x:c r="Z849" t="n">
        <x:v>4</x:v>
      </x:c>
      <x:c r="AA849" t="str">
        <x:v>2023-Q2</x:v>
      </x:c>
      <x:c r="AB849" t="str">
        <x:v>分鐘</x:v>
      </x:c>
      <x:c r="AC849" t="str">
        <x:v>天</x:v>
      </x:c>
    </x:row>
    <x:row r="850">
      <x:c r="A850" t="str">
        <x:v>小兒加護科</x:v>
      </x:c>
      <x:c r="B850" t="str">
        <x:v>FE0230</x:v>
      </x:c>
      <x:c r="C850" t="str">
        <x:v>SF068</x:v>
      </x:c>
      <x:c r="D850" t="str">
        <x:v>一般臨床訓練</x:v>
      </x:c>
      <x:c r="E850"/>
      <x:c r="F850" t="n">
        <x:v>6</x:v>
      </x:c>
      <x:c r="G850" t="n">
        <x:v>1</x:v>
      </x:c>
      <x:c r="H850" t="str">
        <x:v>60-79</x:v>
      </x:c>
      <x:c r="I850" t="n">
        <x:v>2</x:v>
      </x:c>
      <x:c r="J850" t="str">
        <x:v>群聚熱症候群</x:v>
      </x:c>
      <x:c r="K850" t="str">
        <x:v>醫病溝通與共同決策</x:v>
      </x:c>
      <x:c r="L850"/>
      <x:c r="M850" t="n">
        <x:v>5</x:v>
      </x:c>
      <x:c r="N850"/>
      <x:c r="O850" t="n">
        <x:v>4</x:v>
      </x:c>
      <x:c r="P850" t="n">
        <x:v>6</x:v>
      </x:c>
      <x:c r="Q850"/>
      <x:c r="R850" t="n">
        <x:v>5</x:v>
      </x:c>
      <x:c r="S850" t="n">
        <x:v>4</x:v>
      </x:c>
      <x:c r="T850" t="n">
        <x:v>5</x:v>
      </x:c>
      <x:c r="U850" t="n">
        <x:v>1</x:v>
      </x:c>
      <x:c r="V850" t="str">
        <x:v>在群聚熱症候群問診結束後能立即回應並補講要點，展現高度主動與耐心，對於細微問題亦能細心講解而非草率帶過，表現值得肯定。</x:v>
      </x:c>
      <x:c r="W850" t="str">
        <x:v>該學員常出現延遲及遲到情況，導致觀察到評論間隔長達兩週，且評值時間未出現令學員空等一小時，於門診時段需持續觀察。</x:v>
      </x:c>
      <x:c r="X850" t="str">
        <x:v>指導教師</x:v>
      </x:c>
      <x:c r="Y850" t="str">
        <x:v>下階段針對「延遲回饋」制定改進行動，並主動請教師複核。</x:v>
      </x:c>
      <x:c r="Z850"/>
      <x:c r="AA850" t="str">
        <x:v>2024-Q4</x:v>
      </x:c>
      <x:c r="AB850" t="str">
        <x:v>分鐘</x:v>
      </x:c>
      <x:c r="AC850" t="str">
        <x:v>天</x:v>
      </x:c>
    </x:row>
    <x:row r="851">
      <x:c r="A851" t="str">
        <x:v>小兒加護科</x:v>
      </x:c>
      <x:c r="B851" t="str">
        <x:v>FE0230</x:v>
      </x:c>
      <x:c r="C851" t="str">
        <x:v>SF068</x:v>
      </x:c>
      <x:c r="D851" t="str">
        <x:v>專科護理師學員計畫</x:v>
      </x:c>
      <x:c r="E851" t="n">
        <x:v>2</x:v>
      </x:c>
      <x:c r="F851" t="n">
        <x:v>6</x:v>
      </x:c>
      <x:c r="G851" t="n">
        <x:v>2</x:v>
      </x:c>
      <x:c r="H851" t="str">
        <x:v>0-19</x:v>
      </x:c>
      <x:c r="I851" t="n">
        <x:v>1</x:v>
      </x:c>
      <x:c r="J851" t="str">
        <x:v>營養不良介入</x:v>
      </x:c>
      <x:c r="K851" t="str">
        <x:v>團隊溝通交班</x:v>
      </x:c>
      <x:c r="L851"/>
      <x:c r="M851" t="n">
        <x:v>3</x:v>
      </x:c>
      <x:c r="N851"/>
      <x:c r="O851"/>
      <x:c r="P851" t="n">
        <x:v>4</x:v>
      </x:c>
      <x:c r="Q851" t="n">
        <x:v>5</x:v>
      </x:c>
      <x:c r="R851" t="n">
        <x:v>5</x:v>
      </x:c>
      <x:c r="S851" t="n">
        <x:v>6</x:v>
      </x:c>
      <x:c r="T851" t="n">
        <x:v>45</x:v>
      </x:c>
      <x:c r="U851" t="n">
        <x:v>1</x:v>
      </x:c>
      <x:c r="V851" t="str">
        <x:v>該學員將倫理內化為檢查前說明與取得同意的習慣，並在週末值班時以耐心拆解學員答錯原因而非直接給出答案。</x:v>
      </x:c>
      <x:c r="W851"/>
      <x:c r="X851" t="str">
        <x:v>指導教師</x:v>
      </x:c>
      <x:c r="Y851"/>
      <x:c r="Z851" t="n">
        <x:v>5</x:v>
      </x:c>
      <x:c r="AA851" t="str">
        <x:v>2024-Q4</x:v>
      </x:c>
      <x:c r="AB851" t="str">
        <x:v>分鐘</x:v>
      </x:c>
      <x:c r="AC851" t="str">
        <x:v>天</x:v>
      </x:c>
    </x:row>
    <x:row r="852">
      <x:c r="A852" t="str">
        <x:v>小兒加護科</x:v>
      </x:c>
      <x:c r="B852" t="str">
        <x:v>FE0230</x:v>
      </x:c>
      <x:c r="C852" t="str">
        <x:v>SF068</x:v>
      </x:c>
      <x:c r="D852" t="str">
        <x:v>實習醫學生訓練計畫</x:v>
      </x:c>
      <x:c r="E852" t="n">
        <x:v>2</x:v>
      </x:c>
      <x:c r="F852" t="n">
        <x:v>6</x:v>
      </x:c>
      <x:c r="G852" t="n">
        <x:v>2</x:v>
      </x:c>
      <x:c r="H852" t="str">
        <x:v>20-39</x:v>
      </x:c>
      <x:c r="I852" t="n">
        <x:v>2</x:v>
      </x:c>
      <x:c r="J852" t="str">
        <x:v>疫苗不良事件觀察</x:v>
      </x:c>
      <x:c r="K852" t="str">
        <x:v>無菌操作與術後照護</x:v>
      </x:c>
      <x:c r="L852" t="n">
        <x:v>3</x:v>
      </x:c>
      <x:c r="M852" t="n">
        <x:v>5</x:v>
      </x:c>
      <x:c r="N852" t="n">
        <x:v>5</x:v>
      </x:c>
      <x:c r="O852" t="n">
        <x:v>5</x:v>
      </x:c>
      <x:c r="P852"/>
      <x:c r="Q852" t="n">
        <x:v>4</x:v>
      </x:c>
      <x:c r="R852" t="n">
        <x:v>5</x:v>
      </x:c>
      <x:c r="S852" t="n">
        <x:v>5</x:v>
      </x:c>
      <x:c r="T852" t="n">
        <x:v>60</x:v>
      </x:c>
      <x:c r="U852" t="n">
        <x:v>3</x:v>
      </x:c>
      <x:c r="V852" t="str">
        <x:v>床邊教學能嚴格維護倫理並確保病人隱私，且憑藉高病例多樣性，使見習生在門診時段得以大開視野。</x:v>
      </x:c>
      <x:c r="W852" t="str">
        <x:v>對學員報告表現出模糊且消極的態度，僅泛稱有進步空間卻未指明具體方向。此外，門診時段表現亦尚未穩定。</x:v>
      </x:c>
      <x:c r="X852" t="str">
        <x:v>指導教師</x:v>
      </x:c>
      <x:c r="Y852" t="str">
        <x:v>下階段針對「態度消極」制定改進行動，並主動請教師複核。</x:v>
      </x:c>
      <x:c r="Z852" t="n">
        <x:v>6</x:v>
      </x:c>
      <x:c r="AA852" t="str">
        <x:v>2024-Q4</x:v>
      </x:c>
      <x:c r="AB852" t="str">
        <x:v>分鐘</x:v>
      </x:c>
      <x:c r="AC852" t="str">
        <x:v>天</x:v>
      </x:c>
    </x:row>
    <x:row r="853">
      <x:c r="A853" t="str">
        <x:v>小兒加護科</x:v>
      </x:c>
      <x:c r="B853" t="str">
        <x:v>FE0231</x:v>
      </x:c>
      <x:c r="C853" t="str">
        <x:v>SF069</x:v>
      </x:c>
      <x:c r="D853" t="str">
        <x:v>住院醫師訓練計畫</x:v>
      </x:c>
      <x:c r="E853" t="n">
        <x:v>5</x:v>
      </x:c>
      <x:c r="F853" t="n">
        <x:v>5</x:v>
      </x:c>
      <x:c r="G853" t="n">
        <x:v>1</x:v>
      </x:c>
      <x:c r="H853" t="str">
        <x:v>40-59</x:v>
      </x:c>
      <x:c r="I853" t="n">
        <x:v>2</x:v>
      </x:c>
      <x:c r="J853" t="str">
        <x:v>皮膚潰瘍換藥</x:v>
      </x:c>
      <x:c r="K853"/>
      <x:c r="L853" t="n">
        <x:v>1</x:v>
      </x:c>
      <x:c r="M853" t="n">
        <x:v>5</x:v>
      </x:c>
      <x:c r="N853" t="n">
        <x:v>6</x:v>
      </x:c>
      <x:c r="O853" t="n">
        <x:v>5</x:v>
      </x:c>
      <x:c r="P853"/>
      <x:c r="Q853" t="n">
        <x:v>5</x:v>
      </x:c>
      <x:c r="R853" t="n">
        <x:v>5</x:v>
      </x:c>
      <x:c r="S853" t="n">
        <x:v>5</x:v>
      </x:c>
      <x:c r="T853" t="n">
        <x:v>15</x:v>
      </x:c>
      <x:c r="U853" t="n">
        <x:v>14</x:v>
      </x:c>
      <x:c r="V853" t="str">
        <x:v>該教師以主動蹲下與病人溝通樹立典範，並堅持於午間查房操作後即時帶領學員回顧，彰顯身教重於言傳。</x:v>
      </x:c>
      <x:c r="W853" t="str">
        <x:v>多次於評值時間未出現導致學員空等一小時，且常當眾批評報告遲交，顯得難堪多於教導，需持續觀察。</x:v>
      </x:c>
      <x:c r="X853" t="str">
        <x:v>指導教師</x:v>
      </x:c>
      <x:c r="Y853" t="str">
        <x:v>下階段針對「時間失守」制定改進行動，並主動請教師複核。</x:v>
      </x:c>
      <x:c r="Z853" t="n">
        <x:v>6</x:v>
      </x:c>
      <x:c r="AA853" t="str">
        <x:v>2022-Q4</x:v>
      </x:c>
      <x:c r="AB853" t="str">
        <x:v>分鐘</x:v>
      </x:c>
      <x:c r="AC853" t="str">
        <x:v>天</x:v>
      </x:c>
    </x:row>
    <x:row r="854">
      <x:c r="A854" t="str">
        <x:v>小兒加護科</x:v>
      </x:c>
      <x:c r="B854" t="str">
        <x:v>FE0232</x:v>
      </x:c>
      <x:c r="C854" t="str">
        <x:v>SF070</x:v>
      </x:c>
      <x:c r="D854" t="str">
        <x:v>專科醫師在訓計畫</x:v>
      </x:c>
      <x:c r="E854" t="n">
        <x:v>7</x:v>
      </x:c>
      <x:c r="F854" t="n">
        <x:v>1</x:v>
      </x:c>
      <x:c r="G854" t="n">
        <x:v>2</x:v>
      </x:c>
      <x:c r="H854" t="str">
        <x:v>0-19</x:v>
      </x:c>
      <x:c r="I854" t="n">
        <x:v>2</x:v>
      </x:c>
      <x:c r="J854" t="str">
        <x:v>老人多重用藥評估</x:v>
      </x:c>
      <x:c r="K854" t="str">
        <x:v>病史詢問與理學檢查</x:v>
      </x:c>
      <x:c r="L854" t="n">
        <x:v>2</x:v>
      </x:c>
      <x:c r="M854" t="n">
        <x:v>5</x:v>
      </x:c>
      <x:c r="N854" t="n">
        <x:v>5</x:v>
      </x:c>
      <x:c r="O854"/>
      <x:c r="P854" t="n">
        <x:v>3</x:v>
      </x:c>
      <x:c r="Q854"/>
      <x:c r="R854" t="n">
        <x:v>5</x:v>
      </x:c>
      <x:c r="S854"/>
      <x:c r="T854" t="n">
        <x:v>2</x:v>
      </x:c>
      <x:c r="U854" t="n">
        <x:v>2</x:v>
      </x:c>
      <x:c r="V854" t="str">
        <x:v>強調誠信面對倫理兩難的教導，並肯定其將罕見病例轉化為珍貴教學素材之能力，特別是在病史詢問與理學檢查環節。</x:v>
      </x:c>
      <x:c r="W854" t="str">
        <x:v>表達內容過於模糊，僅以還有進步空間代稱，卻未點出核心問題與方向，須持續觀察其病史詢問與理學檢查環節。</x:v>
      </x:c>
      <x:c r="X854" t="str">
        <x:v>主治教師</x:v>
      </x:c>
      <x:c r="Y854" t="str">
        <x:v>下階段針對「模糊回饋」制定改進行動，並主動請教師複核。</x:v>
      </x:c>
      <x:c r="Z854" t="n">
        <x:v>6</x:v>
      </x:c>
      <x:c r="AA854" t="str">
        <x:v>2023-Q1</x:v>
      </x:c>
      <x:c r="AB854" t="str">
        <x:v>分鐘</x:v>
      </x:c>
      <x:c r="AC854" t="str">
        <x:v>天</x:v>
      </x:c>
    </x:row>
    <x:row r="855">
      <x:c r="A855" t="str">
        <x:v>小兒加護科</x:v>
      </x:c>
      <x:c r="B855" t="str">
        <x:v>FE0233</x:v>
      </x:c>
      <x:c r="C855" t="str">
        <x:v>SF071</x:v>
      </x:c>
      <x:c r="D855" t="str">
        <x:v>專科護理師學員計畫</x:v>
      </x:c>
      <x:c r="E855" t="n">
        <x:v>2</x:v>
      </x:c>
      <x:c r="F855" t="n">
        <x:v>5</x:v>
      </x:c>
      <x:c r="G855" t="n">
        <x:v>2</x:v>
      </x:c>
      <x:c r="H855" t="str">
        <x:v>60-79</x:v>
      </x:c>
      <x:c r="I855" t="n">
        <x:v>1</x:v>
      </x:c>
      <x:c r="J855" t="str">
        <x:v>跌倒後功能評估</x:v>
      </x:c>
      <x:c r="K855" t="str">
        <x:v>病史詢問與理學檢查</x:v>
      </x:c>
      <x:c r="L855" t="n">
        <x:v>2</x:v>
      </x:c>
      <x:c r="M855" t="n">
        <x:v>4</x:v>
      </x:c>
      <x:c r="N855" t="n">
        <x:v>5</x:v>
      </x:c>
      <x:c r="O855" t="n">
        <x:v>4</x:v>
      </x:c>
      <x:c r="P855" t="n">
        <x:v>4</x:v>
      </x:c>
      <x:c r="Q855" t="n">
        <x:v>5</x:v>
      </x:c>
      <x:c r="R855" t="n">
        <x:v>5</x:v>
      </x:c>
      <x:c r="S855" t="n">
        <x:v>4</x:v>
      </x:c>
      <x:c r="T855" t="n">
        <x:v>5</x:v>
      </x:c>
      <x:c r="U855" t="n">
        <x:v>5</x:v>
      </x:c>
      <x:c r="V855" t="str">
        <x:v>該員工以蹲下與病人對話展現典範，證明榜樣的力量勝於說理，且門診時段的錄影複盤系統設備齊全，使跌倒後功能評估案例回放生動，值得肯定。</x:v>
      </x:c>
      <x:c r="W855" t="str">
        <x:v>回饋機制存在延遲現象，導致教學循環中斷；此外內容表達模糊，使學員難以理解。</x:v>
      </x:c>
      <x:c r="X855" t="str">
        <x:v>臨床教師</x:v>
      </x:c>
      <x:c r="Y855" t="str">
        <x:v>下階段針對「延遲回饋」制定改進行動，並主動請教師複核。</x:v>
      </x:c>
      <x:c r="Z855" t="n">
        <x:v>5</x:v>
      </x:c>
      <x:c r="AA855" t="str">
        <x:v>2023-Q2</x:v>
      </x:c>
      <x:c r="AB855" t="str">
        <x:v>分鐘</x:v>
      </x:c>
      <x:c r="AC855" t="str">
        <x:v>天</x:v>
      </x:c>
    </x:row>
    <x:row r="856">
      <x:c r="A856" t="str">
        <x:v>小兒加護科</x:v>
      </x:c>
      <x:c r="B856" t="str">
        <x:v>FE0234</x:v>
      </x:c>
      <x:c r="C856" t="str">
        <x:v>SF072</x:v>
      </x:c>
      <x:c r="D856" t="str">
        <x:v>專科護理師學員計畫</x:v>
      </x:c>
      <x:c r="E856" t="n">
        <x:v>3</x:v>
      </x:c>
      <x:c r="F856" t="n">
        <x:v>4</x:v>
      </x:c>
      <x:c r="G856" t="n">
        <x:v>1</x:v>
      </x:c>
      <x:c r="H856" t="str">
        <x:v>80+</x:v>
      </x:c>
      <x:c r="I856" t="n">
        <x:v>1</x:v>
      </x:c>
      <x:c r="J856" t="str">
        <x:v>跌倒後功能評估</x:v>
      </x:c>
      <x:c r="K856"/>
      <x:c r="L856" t="n">
        <x:v>3</x:v>
      </x:c>
      <x:c r="M856" t="n">
        <x:v>4</x:v>
      </x:c>
      <x:c r="N856" t="n">
        <x:v>5</x:v>
      </x:c>
      <x:c r="O856" t="n">
        <x:v>5</x:v>
      </x:c>
      <x:c r="P856"/>
      <x:c r="Q856" t="n">
        <x:v>5</x:v>
      </x:c>
      <x:c r="R856"/>
      <x:c r="S856" t="n">
        <x:v>5</x:v>
      </x:c>
      <x:c r="T856" t="n">
        <x:v>20</x:v>
      </x:c>
      <x:c r="U856" t="n">
        <x:v>7</x:v>
      </x:c>
      <x:c r="V856" t="str">
        <x:v>錄影複盤系統完善且設備齊全，能生動回放案例以進行功能評估；教學時對細微處皆細心講解，展現高度耐心，進步有目共睹。</x:v>
      </x:c>
      <x:c r="W856" t="str">
        <x:v>該科因設備短缺導致老舊模型狀況百出，致使教學一再中斷且床旁指導流於敷衍，整體態度消極，目前仍處於改進階段。</x:v>
      </x:c>
      <x:c r="X856" t="str">
        <x:v>主治教師</x:v>
      </x:c>
      <x:c r="Y856"/>
      <x:c r="Z856"/>
      <x:c r="AA856" t="str">
        <x:v>2024-Q1</x:v>
      </x:c>
      <x:c r="AB856" t="str">
        <x:v>分鐘</x:v>
      </x:c>
      <x:c r="AC856" t="str">
        <x:v>天</x:v>
      </x:c>
    </x:row>
    <x:row r="857">
      <x:c r="A857" t="str">
        <x:v>小兒加護科</x:v>
      </x:c>
      <x:c r="B857" t="str">
        <x:v>FE0234</x:v>
      </x:c>
      <x:c r="C857" t="str">
        <x:v>SF072</x:v>
      </x:c>
      <x:c r="D857" t="str">
        <x:v>住院醫師訓練計畫</x:v>
      </x:c>
      <x:c r="E857"/>
      <x:c r="F857" t="n">
        <x:v>4</x:v>
      </x:c>
      <x:c r="G857" t="n">
        <x:v>1</x:v>
      </x:c>
      <x:c r="H857" t="str">
        <x:v>80+</x:v>
      </x:c>
      <x:c r="I857" t="n">
        <x:v>2</x:v>
      </x:c>
      <x:c r="J857" t="str">
        <x:v>術後傷口感染（輕）</x:v>
      </x:c>
      <x:c r="K857" t="str">
        <x:v>衛教表達與資源運用</x:v>
      </x:c>
      <x:c r="L857" t="n">
        <x:v>1</x:v>
      </x:c>
      <x:c r="M857" t="n">
        <x:v>4</x:v>
      </x:c>
      <x:c r="N857" t="n">
        <x:v>6</x:v>
      </x:c>
      <x:c r="O857" t="n">
        <x:v>5</x:v>
      </x:c>
      <x:c r="P857" t="n">
        <x:v>5</x:v>
      </x:c>
      <x:c r="Q857" t="n">
        <x:v>6</x:v>
      </x:c>
      <x:c r="R857"/>
      <x:c r="S857"/>
      <x:c r="T857" t="n">
        <x:v>30</x:v>
      </x:c>
      <x:c r="U857" t="n">
        <x:v>1</x:v>
      </x:c>
      <x:c r="V857" t="str">
        <x:v>教學時具備耐心，引導學員自主梳理思路；教學設備齊全，透過錄影複盤與案例回放，呈現生動的臨床教學。</x:v>
      </x:c>
      <x:c r="W857" t="str">
        <x:v>學員請益時常遭延遲且態度消極，僅以一句再說冷淡打發，導致值班場景中術後傷口輕微感染的復盤遲遲未至，錯失最佳修正時機。</x:v>
      </x:c>
      <x:c r="X857" t="str">
        <x:v>主治教師</x:v>
      </x:c>
      <x:c r="Y857" t="str">
        <x:v>下階段針對「態度消極」制定改進行動，並主動請教師複核。</x:v>
      </x:c>
      <x:c r="Z857" t="n">
        <x:v>5</x:v>
      </x:c>
      <x:c r="AA857" t="str">
        <x:v>2024-Q1</x:v>
      </x:c>
      <x:c r="AB857" t="str">
        <x:v>分鐘</x:v>
      </x:c>
      <x:c r="AC857" t="str">
        <x:v>天</x:v>
      </x:c>
    </x:row>
    <x:row r="858">
      <x:c r="A858" t="str">
        <x:v>小兒加護科</x:v>
      </x:c>
      <x:c r="B858" t="str">
        <x:v>FE0234</x:v>
      </x:c>
      <x:c r="C858" t="str">
        <x:v>SF072</x:v>
      </x:c>
      <x:c r="D858" t="str">
        <x:v>住院醫師訓練計畫</x:v>
      </x:c>
      <x:c r="E858" t="n">
        <x:v>5</x:v>
      </x:c>
      <x:c r="F858" t="n">
        <x:v>4</x:v>
      </x:c>
      <x:c r="G858" t="n">
        <x:v>2</x:v>
      </x:c>
      <x:c r="H858" t="str">
        <x:v>0-19</x:v>
      </x:c>
      <x:c r="I858" t="n">
        <x:v>2</x:v>
      </x:c>
      <x:c r="J858" t="str">
        <x:v>老人多重用藥評估</x:v>
      </x:c>
      <x:c r="K858" t="str">
        <x:v>團隊溝通交班</x:v>
      </x:c>
      <x:c r="L858" t="n">
        <x:v>2</x:v>
      </x:c>
      <x:c r="M858" t="n">
        <x:v>5</x:v>
      </x:c>
      <x:c r="N858" t="n">
        <x:v>5</x:v>
      </x:c>
      <x:c r="O858" t="n">
        <x:v>5</x:v>
      </x:c>
      <x:c r="P858" t="n">
        <x:v>6</x:v>
      </x:c>
      <x:c r="Q858" t="n">
        <x:v>5</x:v>
      </x:c>
      <x:c r="R858" t="n">
        <x:v>5</x:v>
      </x:c>
      <x:c r="S858"/>
      <x:c r="T858" t="n">
        <x:v>10</x:v>
      </x:c>
      <x:c r="U858" t="n">
        <x:v>5</x:v>
      </x:c>
      <x:c r="V858"/>
      <x:c r="W858" t="str">
        <x:v>情緒化成分過多影響教學效果，且評論模糊且當眾批評，導致解讀不一，仍需於門診時段改進。</x:v>
      </x:c>
      <x:c r="X858" t="str">
        <x:v>臨床教師</x:v>
      </x:c>
      <x:c r="Y858"/>
      <x:c r="Z858" t="n">
        <x:v>6</x:v>
      </x:c>
      <x:c r="AA858" t="str">
        <x:v>2024-Q1</x:v>
      </x:c>
      <x:c r="AB858" t="str">
        <x:v>分鐘</x:v>
      </x:c>
      <x:c r="AC858" t="str">
        <x:v>天</x:v>
      </x:c>
    </x:row>
    <x:row r="859">
      <x:c r="A859" t="str">
        <x:v>小兒加護科</x:v>
      </x:c>
      <x:c r="B859" t="str">
        <x:v>FE0234</x:v>
      </x:c>
      <x:c r="C859" t="str">
        <x:v>SF072</x:v>
      </x:c>
      <x:c r="D859" t="str">
        <x:v>一般臨床訓練</x:v>
      </x:c>
      <x:c r="E859" t="n">
        <x:v>1</x:v>
      </x:c>
      <x:c r="F859" t="n">
        <x:v>4</x:v>
      </x:c>
      <x:c r="G859" t="n">
        <x:v>2</x:v>
      </x:c>
      <x:c r="H859" t="str">
        <x:v>0-19</x:v>
      </x:c>
      <x:c r="I859" t="n">
        <x:v>1</x:v>
      </x:c>
      <x:c r="J859" t="str">
        <x:v>社區獲得性肺炎（觀察）</x:v>
      </x:c>
      <x:c r="K859" t="str">
        <x:v>醫病溝通與共同決策</x:v>
      </x:c>
      <x:c r="L859" t="n">
        <x:v>3</x:v>
      </x:c>
      <x:c r="M859"/>
      <x:c r="N859"/>
      <x:c r="O859"/>
      <x:c r="P859" t="n">
        <x:v>4</x:v>
      </x:c>
      <x:c r="Q859" t="n">
        <x:v>5</x:v>
      </x:c>
      <x:c r="R859"/>
      <x:c r="S859" t="n">
        <x:v>5</x:v>
      </x:c>
      <x:c r="T859" t="n">
        <x:v>5</x:v>
      </x:c>
      <x:c r="U859" t="n">
        <x:v>14</x:v>
      </x:c>
      <x:c r="V859" t="str">
        <x:v>能主動且即時回應學員練習紀錄並附上補充資料；教學時展現高度耐心，以淺顯易懂的例子講解社區獲得性肺炎觀念，使學徒筆記詳實，成效顯著。</x:v>
      </x:c>
      <x:c r="W859" t="str">
        <x:v>該單位因設備短缺導致操作練習頻頻出錯，且遲到已成常態，致使教學安排形同虛設，目前仍處於改進中。</x:v>
      </x:c>
      <x:c r="X859" t="str">
        <x:v>指導教師</x:v>
      </x:c>
      <x:c r="Y859"/>
      <x:c r="Z859"/>
      <x:c r="AA859" t="str">
        <x:v>2024-Q1</x:v>
      </x:c>
      <x:c r="AB859" t="str">
        <x:v>分鐘</x:v>
      </x:c>
      <x:c r="AC859" t="str">
        <x:v>天</x:v>
      </x:c>
    </x:row>
    <x:row r="860">
      <x:c r="A860" t="str">
        <x:v>小兒加護科</x:v>
      </x:c>
      <x:c r="B860" t="str">
        <x:v>FE0234</x:v>
      </x:c>
      <x:c r="C860" t="str">
        <x:v>SF072</x:v>
      </x:c>
      <x:c r="D860" t="str">
        <x:v>一般臨床訓練</x:v>
      </x:c>
      <x:c r="E860" t="n">
        <x:v>6</x:v>
      </x:c>
      <x:c r="F860" t="n">
        <x:v>4</x:v>
      </x:c>
      <x:c r="G860" t="n">
        <x:v>1</x:v>
      </x:c>
      <x:c r="H860" t="str">
        <x:v>20-39</x:v>
      </x:c>
      <x:c r="I860" t="n">
        <x:v>1</x:v>
      </x:c>
      <x:c r="J860" t="str">
        <x:v>蕁麻疹反覆發作</x:v>
      </x:c>
      <x:c r="K860"/>
      <x:c r="L860"/>
      <x:c r="M860" t="n">
        <x:v>4</x:v>
      </x:c>
      <x:c r="N860" t="n">
        <x:v>4</x:v>
      </x:c>
      <x:c r="O860" t="n">
        <x:v>4</x:v>
      </x:c>
      <x:c r="P860" t="n">
        <x:v>4</x:v>
      </x:c>
      <x:c r="Q860" t="n">
        <x:v>4</x:v>
      </x:c>
      <x:c r="R860" t="n">
        <x:v>4</x:v>
      </x:c>
      <x:c r="S860"/>
      <x:c r="T860" t="n">
        <x:v>60</x:v>
      </x:c>
      <x:c r="U860" t="n">
        <x:v>1</x:v>
      </x:c>
      <x:c r="V860" t="str">
        <x:v>該學員在小儿加護科門診展現高度主動性，常提前給予報告改進建議，並以誠信態度教導學員面對倫理兩難，進步有目共睹。</x:v>
      </x:c>
      <x:c r="W860"/>
      <x:c r="X860" t="str">
        <x:v>臨床教師</x:v>
      </x:c>
      <x:c r="Y860"/>
      <x:c r="Z860" t="n">
        <x:v>5</x:v>
      </x:c>
      <x:c r="AA860" t="str">
        <x:v>2024-Q1</x:v>
      </x:c>
      <x:c r="AB860" t="str">
        <x:v>分鐘</x:v>
      </x:c>
      <x:c r="AC860" t="str">
        <x:v>天</x:v>
      </x:c>
    </x:row>
    <x:row r="861">
      <x:c r="A861" t="str">
        <x:v>小兒加護科</x:v>
      </x:c>
      <x:c r="B861" t="str">
        <x:v>FE0234</x:v>
      </x:c>
      <x:c r="C861" t="str">
        <x:v>SF072</x:v>
      </x:c>
      <x:c r="D861" t="str">
        <x:v>專科醫師在訓計畫</x:v>
      </x:c>
      <x:c r="E861"/>
      <x:c r="F861" t="n">
        <x:v>4</x:v>
      </x:c>
      <x:c r="G861" t="n">
        <x:v>2</x:v>
      </x:c>
      <x:c r="H861" t="str">
        <x:v>20-39</x:v>
      </x:c>
      <x:c r="I861" t="n">
        <x:v>2</x:v>
      </x:c>
      <x:c r="J861"/>
      <x:c r="K861" t="str">
        <x:v>無菌操作與術後照護</x:v>
      </x:c>
      <x:c r="L861" t="n">
        <x:v>2</x:v>
      </x:c>
      <x:c r="M861" t="n">
        <x:v>4</x:v>
      </x:c>
      <x:c r="N861"/>
      <x:c r="O861" t="n">
        <x:v>4</x:v>
      </x:c>
      <x:c r="P861" t="n">
        <x:v>4</x:v>
      </x:c>
      <x:c r="Q861"/>
      <x:c r="R861" t="n">
        <x:v>6</x:v>
      </x:c>
      <x:c r="S861"/>
      <x:c r="T861" t="n">
        <x:v>45</x:v>
      </x:c>
      <x:c r="U861" t="n">
        <x:v>7</x:v>
      </x:c>
      <x:c r="V861" t="str">
        <x:v>病例多樣性高，使見習視野大開；同時肯定其於討論輕度頭部外傷前，皆能落實確認病人隱私，展現優良倫理意識。</x:v>
      </x:c>
      <x:c r="W861" t="str">
        <x:v>床旁教學草率敷衍，顯得過於消極；討論頭部外傷觀察時常因不成調而發脾氣並當眾批評，導致同儕不敢發言，仍需改進。</x:v>
      </x:c>
      <x:c r="X861" t="str">
        <x:v>指導教師</x:v>
      </x:c>
      <x:c r="Y861" t="str">
        <x:v>下階段針對「態度消極」制定改進行動，並主動請教師複核。</x:v>
      </x:c>
      <x:c r="Z861" t="n">
        <x:v>5</x:v>
      </x:c>
      <x:c r="AA861" t="str">
        <x:v>2024-Q1</x:v>
      </x:c>
      <x:c r="AB861" t="str">
        <x:v>分鐘</x:v>
      </x:c>
      <x:c r="AC861" t="str">
        <x:v>天</x:v>
      </x:c>
    </x:row>
    <x:row r="862">
      <x:c r="A862" t="str">
        <x:v>小兒加護科</x:v>
      </x:c>
      <x:c r="B862" t="str">
        <x:v>FE0235</x:v>
      </x:c>
      <x:c r="C862" t="str">
        <x:v>SF073</x:v>
      </x:c>
      <x:c r="D862" t="str">
        <x:v>專科醫師在訓計畫</x:v>
      </x:c>
      <x:c r="E862" t="n">
        <x:v>6</x:v>
      </x:c>
      <x:c r="F862" t="n">
        <x:v>3</x:v>
      </x:c>
      <x:c r="G862" t="n">
        <x:v>1</x:v>
      </x:c>
      <x:c r="H862" t="str">
        <x:v>20-39</x:v>
      </x:c>
      <x:c r="I862" t="n">
        <x:v>1</x:v>
      </x:c>
      <x:c r="J862" t="str">
        <x:v>下背痛（機械性）</x:v>
      </x:c>
      <x:c r="K862" t="str">
        <x:v>衛教表達與資源運用</x:v>
      </x:c>
      <x:c r="L862" t="n">
        <x:v>1</x:v>
      </x:c>
      <x:c r="M862" t="n">
        <x:v>4</x:v>
      </x:c>
      <x:c r="N862" t="n">
        <x:v>4</x:v>
      </x:c>
      <x:c r="O862" t="n">
        <x:v>5</x:v>
      </x:c>
      <x:c r="P862" t="n">
        <x:v>4</x:v>
      </x:c>
      <x:c r="Q862" t="n">
        <x:v>4</x:v>
      </x:c>
      <x:c r="R862" t="n">
        <x:v>5</x:v>
      </x:c>
      <x:c r="S862" t="n">
        <x:v>4</x:v>
      </x:c>
      <x:c r="T862" t="n">
        <x:v>45</x:v>
      </x:c>
      <x:c r="U862" t="n">
        <x:v>1</x:v>
      </x:c>
      <x:c r="V862" t="str">
        <x:v>查房時循序漸進引導學員，將病史與計畫層次分明地呈現，展現教學典範；親自示範無菌操作且對細節極致要求，教學成效顯著。</x:v>
      </x:c>
      <x:c r="W862" t="str">
        <x:v>該生午間查房屢次遲到，嚴重剝削教學時間，且常當眾批評報告遲交，令學生難堪多過教導，需持續觀察。</x:v>
      </x:c>
      <x:c r="X862" t="str">
        <x:v>指導教師</x:v>
      </x:c>
      <x:c r="Y862" t="str">
        <x:v>下階段針對「時間失守」制定改進行動，並主動請教師複核。</x:v>
      </x:c>
      <x:c r="Z862" t="n">
        <x:v>5</x:v>
      </x:c>
      <x:c r="AA862" t="str">
        <x:v>2022-Q4</x:v>
      </x:c>
      <x:c r="AB862" t="str">
        <x:v>分鐘</x:v>
      </x:c>
      <x:c r="AC862" t="str">
        <x:v>天</x:v>
      </x:c>
    </x:row>
    <x:row r="863">
      <x:c r="A863" t="str">
        <x:v>婦女健康科</x:v>
      </x:c>
      <x:c r="B863" t="str">
        <x:v>FE0236</x:v>
      </x:c>
      <x:c r="C863" t="str">
        <x:v>SF074</x:v>
      </x:c>
      <x:c r="D863" t="str">
        <x:v>專科護理師學員計畫</x:v>
      </x:c>
      <x:c r="E863" t="n">
        <x:v>2</x:v>
      </x:c>
      <x:c r="F863" t="n">
        <x:v>2</x:v>
      </x:c>
      <x:c r="G863" t="n">
        <x:v>1</x:v>
      </x:c>
      <x:c r="H863" t="str">
        <x:v>20-39</x:v>
      </x:c>
      <x:c r="I863" t="n">
        <x:v>1</x:v>
      </x:c>
      <x:c r="J863" t="str">
        <x:v>高血壓調整期</x:v>
      </x:c>
      <x:c r="K863" t="str">
        <x:v>處置優先順序判斷</x:v>
      </x:c>
      <x:c r="L863" t="n">
        <x:v>3</x:v>
      </x:c>
      <x:c r="M863" t="n">
        <x:v>4</x:v>
      </x:c>
      <x:c r="N863" t="n">
        <x:v>4</x:v>
      </x:c>
      <x:c r="O863" t="n">
        <x:v>4</x:v>
      </x:c>
      <x:c r="P863" t="n">
        <x:v>3</x:v>
      </x:c>
      <x:c r="Q863" t="n">
        <x:v>4</x:v>
      </x:c>
      <x:c r="R863" t="n">
        <x:v>4</x:v>
      </x:c>
      <x:c r="S863" t="n">
        <x:v>5</x:v>
      </x:c>
      <x:c r="T863" t="n">
        <x:v>2</x:v>
      </x:c>
      <x:c r="U863" t="n">
        <x:v>7</x:v>
      </x:c>
      <x:c r="V863"/>
      <x:c r="W863" t="str">
        <x:v>教師常因早退導致報告未評完即離開，且內容表達模糊，使學員難以理解，需持續觀察其在處置優先順序判斷環節的遲到與表現。</x:v>
      </x:c>
      <x:c r="X863" t="str">
        <x:v>臨床教師</x:v>
      </x:c>
      <x:c r="Y863" t="str">
        <x:v>下階段針對「時間失守」制定改進行動，並主動請教師複核。</x:v>
      </x:c>
      <x:c r="Z863" t="n">
        <x:v>5</x:v>
      </x:c>
      <x:c r="AA863" t="str">
        <x:v>2022-Q3</x:v>
      </x:c>
      <x:c r="AB863" t="str">
        <x:v>分鐘</x:v>
      </x:c>
      <x:c r="AC863" t="str">
        <x:v>天</x:v>
      </x:c>
    </x:row>
    <x:row r="864">
      <x:c r="A864" t="str">
        <x:v>婦女健康科</x:v>
      </x:c>
      <x:c r="B864" t="str">
        <x:v>FE0236</x:v>
      </x:c>
      <x:c r="C864" t="str">
        <x:v>SF074</x:v>
      </x:c>
      <x:c r="D864" t="str">
        <x:v>專科醫師在訓計畫</x:v>
      </x:c>
      <x:c r="E864"/>
      <x:c r="F864" t="n">
        <x:v>2</x:v>
      </x:c>
      <x:c r="G864" t="n">
        <x:v>1</x:v>
      </x:c>
      <x:c r="H864" t="str">
        <x:v>80+</x:v>
      </x:c>
      <x:c r="I864" t="n">
        <x:v>1</x:v>
      </x:c>
      <x:c r="J864" t="str">
        <x:v>皮膚潰瘍換藥</x:v>
      </x:c>
      <x:c r="K864"/>
      <x:c r="L864" t="n">
        <x:v>2</x:v>
      </x:c>
      <x:c r="M864" t="n">
        <x:v>4</x:v>
      </x:c>
      <x:c r="N864" t="n">
        <x:v>5</x:v>
      </x:c>
      <x:c r="O864" t="n">
        <x:v>5</x:v>
      </x:c>
      <x:c r="P864" t="n">
        <x:v>4</x:v>
      </x:c>
      <x:c r="Q864" t="n">
        <x:v>4</x:v>
      </x:c>
      <x:c r="R864"/>
      <x:c r="S864" t="n">
        <x:v>5</x:v>
      </x:c>
      <x:c r="T864" t="n">
        <x:v>30</x:v>
      </x:c>
      <x:c r="U864" t="n">
        <x:v>2</x:v>
      </x:c>
      <x:c r="V864" t="str">
        <x:v>於門診時段，能主動發現錯誤並當場帶領學員復盤，同時具體指出關鍵步驟以便學員回病房即刻執行，成效顯著。</x:v>
      </x:c>
      <x:c r="W864" t="str">
        <x:v>因人手不足導致教學精簡，且常約定的回饋失約令學員卻步，需於門診時段持續觀察其遲到與服務狀況。</x:v>
      </x:c>
      <x:c r="X864" t="str">
        <x:v>臨床教師</x:v>
      </x:c>
      <x:c r="Y864" t="str">
        <x:v>下階段針對「時間失守」制定改進行動，並主動請教師複核。</x:v>
      </x:c>
      <x:c r="Z864"/>
      <x:c r="AA864" t="str">
        <x:v>2022-Q3</x:v>
      </x:c>
      <x:c r="AB864" t="str">
        <x:v>分鐘</x:v>
      </x:c>
      <x:c r="AC864" t="str">
        <x:v>天</x:v>
      </x:c>
    </x:row>
    <x:row r="865">
      <x:c r="A865" t="str">
        <x:v>婦女健康科</x:v>
      </x:c>
      <x:c r="B865" t="str">
        <x:v>FE0236</x:v>
      </x:c>
      <x:c r="C865" t="str">
        <x:v>SF074</x:v>
      </x:c>
      <x:c r="D865" t="str">
        <x:v>一般臨床訓練</x:v>
      </x:c>
      <x:c r="E865" t="n">
        <x:v>8</x:v>
      </x:c>
      <x:c r="F865" t="n">
        <x:v>2</x:v>
      </x:c>
      <x:c r="G865" t="n">
        <x:v>1</x:v>
      </x:c>
      <x:c r="H865" t="str">
        <x:v>40-59</x:v>
      </x:c>
      <x:c r="I865" t="n">
        <x:v>1</x:v>
      </x:c>
      <x:c r="J865"/>
      <x:c r="K865" t="str">
        <x:v>醫病溝通與共同決策</x:v>
      </x:c>
      <x:c r="L865" t="n">
        <x:v>3</x:v>
      </x:c>
      <x:c r="M865" t="n">
        <x:v>3</x:v>
      </x:c>
      <x:c r="N865"/>
      <x:c r="O865" t="n">
        <x:v>4</x:v>
      </x:c>
      <x:c r="P865" t="n">
        <x:v>4</x:v>
      </x:c>
      <x:c r="Q865" t="n">
        <x:v>4</x:v>
      </x:c>
      <x:c r="R865" t="n">
        <x:v>3</x:v>
      </x:c>
      <x:c r="S865" t="n">
        <x:v>5</x:v>
      </x:c>
      <x:c r="T865" t="n">
        <x:v>10</x:v>
      </x:c>
      <x:c r="U865" t="n">
        <x:v>7</x:v>
      </x:c>
      <x:c r="V865" t="str">
        <x:v>查房結束前皆會主動關心學員卡關處；教學失眠與焦慮共病案例前，亦會先落實尊重病人意願與去識別化，展現醫學倫理。</x:v>
      </x:c>
      <x:c r="W865"/>
      <x:c r="X865" t="str">
        <x:v>臨床教師</x:v>
      </x:c>
      <x:c r="Y865" t="str">
        <x:v>下階段針對「情緒化批評」制定改進行動，並主動請教師複核。</x:v>
      </x:c>
      <x:c r="Z865" t="n">
        <x:v>5</x:v>
      </x:c>
      <x:c r="AA865" t="str">
        <x:v>2022-Q3</x:v>
      </x:c>
      <x:c r="AB865" t="str">
        <x:v>分鐘</x:v>
      </x:c>
      <x:c r="AC865" t="str">
        <x:v>天</x:v>
      </x:c>
    </x:row>
    <x:row r="866">
      <x:c r="A866" t="str">
        <x:v>婦女健康科</x:v>
      </x:c>
      <x:c r="B866" t="str">
        <x:v>FE0237</x:v>
      </x:c>
      <x:c r="C866" t="str">
        <x:v>SF075</x:v>
      </x:c>
      <x:c r="D866" t="str">
        <x:v>一般臨床訓練</x:v>
      </x:c>
      <x:c r="E866"/>
      <x:c r="F866" t="n">
        <x:v>1</x:v>
      </x:c>
      <x:c r="G866" t="n">
        <x:v>2</x:v>
      </x:c>
      <x:c r="H866" t="str">
        <x:v>0-19</x:v>
      </x:c>
      <x:c r="I866" t="n">
        <x:v>2</x:v>
      </x:c>
      <x:c r="J866" t="str">
        <x:v>群聚熱症候群</x:v>
      </x:c>
      <x:c r="K866" t="str">
        <x:v>急症初判與轉診時機</x:v>
      </x:c>
      <x:c r="L866" t="n">
        <x:v>2</x:v>
      </x:c>
      <x:c r="M866" t="n">
        <x:v>5</x:v>
      </x:c>
      <x:c r="N866" t="n">
        <x:v>5</x:v>
      </x:c>
      <x:c r="O866" t="n">
        <x:v>6</x:v>
      </x:c>
      <x:c r="P866"/>
      <x:c r="Q866" t="n">
        <x:v>6</x:v>
      </x:c>
      <x:c r="R866" t="n">
        <x:v>6</x:v>
      </x:c>
      <x:c r="S866" t="n">
        <x:v>6</x:v>
      </x:c>
      <x:c r="T866" t="n">
        <x:v>1</x:v>
      </x:c>
      <x:c r="U866" t="n">
        <x:v>7</x:v>
      </x:c>
      <x:c r="V866" t="str">
        <x:v>該教師於閒談中言傳身教倫理規範，且在婦女健康科門診維持穩定病例多樣性，確保每班均有充足練習機會。</x:v>
      </x:c>
      <x:c r="W866"/>
      <x:c r="X866" t="str">
        <x:v>指導教師</x:v>
      </x:c>
      <x:c r="Y866"/>
      <x:c r="Z866" t="n">
        <x:v>6</x:v>
      </x:c>
      <x:c r="AA866" t="str">
        <x:v>2023-Q3</x:v>
      </x:c>
      <x:c r="AB866" t="str">
        <x:v>分鐘</x:v>
      </x:c>
      <x:c r="AC866" t="str">
        <x:v>天</x:v>
      </x:c>
    </x:row>
    <x:row r="867">
      <x:c r="A867" t="str">
        <x:v>婦女健康科</x:v>
      </x:c>
      <x:c r="B867" t="str">
        <x:v>FE0237</x:v>
      </x:c>
      <x:c r="C867" t="str">
        <x:v>SF075</x:v>
      </x:c>
      <x:c r="D867" t="str">
        <x:v>一般臨床訓練</x:v>
      </x:c>
      <x:c r="E867" t="n">
        <x:v>4</x:v>
      </x:c>
      <x:c r="F867" t="n">
        <x:v>1</x:v>
      </x:c>
      <x:c r="G867" t="n">
        <x:v>2</x:v>
      </x:c>
      <x:c r="H867" t="str">
        <x:v>60-79</x:v>
      </x:c>
      <x:c r="I867" t="n">
        <x:v>2</x:v>
      </x:c>
      <x:c r="J867" t="str">
        <x:v>疫苗不良事件觀察</x:v>
      </x:c>
      <x:c r="K867" t="str">
        <x:v>處置優先順序判斷</x:v>
      </x:c>
      <x:c r="L867" t="n">
        <x:v>1</x:v>
      </x:c>
      <x:c r="M867"/>
      <x:c r="N867" t="n">
        <x:v>6</x:v>
      </x:c>
      <x:c r="O867" t="n">
        <x:v>6</x:v>
      </x:c>
      <x:c r="P867" t="n">
        <x:v>5</x:v>
      </x:c>
      <x:c r="Q867" t="n">
        <x:v>6</x:v>
      </x:c>
      <x:c r="R867" t="n">
        <x:v>6</x:v>
      </x:c>
      <x:c r="S867" t="n">
        <x:v>6</x:v>
      </x:c>
      <x:c r="T867" t="n">
        <x:v>20</x:v>
      </x:c>
      <x:c r="U867" t="n">
        <x:v>5</x:v>
      </x:c>
      <x:c r="V867" t="str">
        <x:v>該教師以具體且具典範性的親手示範，精準點出無菌操作細節，配合設備齊全且充足的練習素材，確保每位學員均能實際上手，值得肯定。</x:v>
      </x:c>
      <x:c r="W867" t="str">
        <x:v>學員常因錯誤遭冷淡放過而缺乏叮嚀，顯露出消極態度。</x:v>
      </x:c>
      <x:c r="X867" t="str">
        <x:v>主治教師</x:v>
      </x:c>
      <x:c r="Y867"/>
      <x:c r="Z867" t="n">
        <x:v>5</x:v>
      </x:c>
      <x:c r="AA867" t="str">
        <x:v>2023-Q3</x:v>
      </x:c>
      <x:c r="AB867" t="str">
        <x:v>分鐘</x:v>
      </x:c>
      <x:c r="AC867" t="str">
        <x:v>天</x:v>
      </x:c>
    </x:row>
    <x:row r="868">
      <x:c r="A868" t="str">
        <x:v>婦女健康科</x:v>
      </x:c>
      <x:c r="B868" t="str">
        <x:v>FE0237</x:v>
      </x:c>
      <x:c r="C868" t="str">
        <x:v>SF075</x:v>
      </x:c>
      <x:c r="D868" t="str">
        <x:v>專科醫師在訓計畫</x:v>
      </x:c>
      <x:c r="E868" t="n">
        <x:v>5</x:v>
      </x:c>
      <x:c r="F868" t="n">
        <x:v>1</x:v>
      </x:c>
      <x:c r="G868" t="n">
        <x:v>2</x:v>
      </x:c>
      <x:c r="H868" t="str">
        <x:v>80+</x:v>
      </x:c>
      <x:c r="I868" t="n">
        <x:v>1</x:v>
      </x:c>
      <x:c r="J868" t="str">
        <x:v>急性腸胃炎</x:v>
      </x:c>
      <x:c r="K868" t="str">
        <x:v>處置優先順序判斷</x:v>
      </x:c>
      <x:c r="L868" t="n">
        <x:v>1</x:v>
      </x:c>
      <x:c r="M868" t="n">
        <x:v>6</x:v>
      </x:c>
      <x:c r="N868" t="n">
        <x:v>6</x:v>
      </x:c>
      <x:c r="O868" t="n">
        <x:v>6</x:v>
      </x:c>
      <x:c r="P868" t="n">
        <x:v>6</x:v>
      </x:c>
      <x:c r="Q868" t="n">
        <x:v>5</x:v>
      </x:c>
      <x:c r="R868" t="n">
        <x:v>6</x:v>
      </x:c>
      <x:c r="S868"/>
      <x:c r="T868" t="n">
        <x:v>2</x:v>
      </x:c>
      <x:c r="U868" t="n">
        <x:v>5</x:v>
      </x:c>
      <x:c r="V868" t="str">
        <x:v>主動撥冗複盤學員表現，並於教學時嚴守倫理，確保病人隱私；此外，其提供的病例多樣且豐富，能引導學員觀察疾病的自然史，值得肯定。</x:v>
      </x:c>
      <x:c r="W868" t="str">
        <x:v>由於人手不足導致查房時間被壓縮，且態度消極冷淡，學員不敢開口，需持續觀察門診時段表現。</x:v>
      </x:c>
      <x:c r="X868" t="str">
        <x:v>指導教師</x:v>
      </x:c>
      <x:c r="Y868"/>
      <x:c r="Z868"/>
      <x:c r="AA868" t="str">
        <x:v>2023-Q3</x:v>
      </x:c>
      <x:c r="AB868" t="str">
        <x:v>分鐘</x:v>
      </x:c>
      <x:c r="AC868" t="str">
        <x:v>天</x:v>
      </x:c>
    </x:row>
    <x:row r="869">
      <x:c r="A869" t="str">
        <x:v>婦女健康科</x:v>
      </x:c>
      <x:c r="B869" t="str">
        <x:v>FE0237</x:v>
      </x:c>
      <x:c r="C869" t="str">
        <x:v>SF075</x:v>
      </x:c>
      <x:c r="D869" t="str">
        <x:v>住院醫師訓練計畫</x:v>
      </x:c>
      <x:c r="E869"/>
      <x:c r="F869" t="n">
        <x:v>1</x:v>
      </x:c>
      <x:c r="G869" t="n">
        <x:v>2</x:v>
      </x:c>
      <x:c r="H869" t="str">
        <x:v>40-59</x:v>
      </x:c>
      <x:c r="I869" t="n">
        <x:v>2</x:v>
      </x:c>
      <x:c r="J869"/>
      <x:c r="K869"/>
      <x:c r="L869" t="n">
        <x:v>2</x:v>
      </x:c>
      <x:c r="M869" t="n">
        <x:v>3</x:v>
      </x:c>
      <x:c r="N869" t="n">
        <x:v>5</x:v>
      </x:c>
      <x:c r="O869" t="n">
        <x:v>5</x:v>
      </x:c>
      <x:c r="P869" t="n">
        <x:v>6</x:v>
      </x:c>
      <x:c r="Q869" t="n">
        <x:v>5</x:v>
      </x:c>
      <x:c r="R869" t="n">
        <x:v>5</x:v>
      </x:c>
      <x:c r="S869" t="n">
        <x:v>5</x:v>
      </x:c>
      <x:c r="T869" t="n">
        <x:v>2</x:v>
      </x:c>
      <x:c r="U869" t="n">
        <x:v>5</x:v>
      </x:c>
      <x:c r="V869" t="str">
        <x:v>教師能耐心地詳述病史詢問與理學檢查重點，協助學員達成獨立操作；教學現場設備齊全，流程順暢。</x:v>
      </x:c>
      <x:c r="W869"/>
      <x:c r="X869" t="str">
        <x:v>臨床教師</x:v>
      </x:c>
      <x:c r="Y869"/>
      <x:c r="Z869" t="n">
        <x:v>6</x:v>
      </x:c>
      <x:c r="AA869" t="str">
        <x:v>2023-Q3</x:v>
      </x:c>
      <x:c r="AB869" t="str">
        <x:v>分鐘</x:v>
      </x:c>
      <x:c r="AC869" t="str">
        <x:v>天</x:v>
      </x:c>
    </x:row>
    <x:row r="870">
      <x:c r="A870" t="str">
        <x:v>婦女健康科</x:v>
      </x:c>
      <x:c r="B870" t="str">
        <x:v>FE0237</x:v>
      </x:c>
      <x:c r="C870" t="str">
        <x:v>SF075</x:v>
      </x:c>
      <x:c r="D870" t="str">
        <x:v>實習醫學生訓練計畫</x:v>
      </x:c>
      <x:c r="E870"/>
      <x:c r="F870" t="n">
        <x:v>1</x:v>
      </x:c>
      <x:c r="G870" t="n">
        <x:v>1</x:v>
      </x:c>
      <x:c r="H870" t="str">
        <x:v>40-59</x:v>
      </x:c>
      <x:c r="I870" t="n">
        <x:v>2</x:v>
      </x:c>
      <x:c r="J870" t="str">
        <x:v>營養不良介入</x:v>
      </x:c>
      <x:c r="K870"/>
      <x:c r="L870"/>
      <x:c r="M870" t="n">
        <x:v>6</x:v>
      </x:c>
      <x:c r="N870" t="n">
        <x:v>5</x:v>
      </x:c>
      <x:c r="O870" t="n">
        <x:v>6</x:v>
      </x:c>
      <x:c r="P870" t="n">
        <x:v>5</x:v>
      </x:c>
      <x:c r="Q870" t="n">
        <x:v>5</x:v>
      </x:c>
      <x:c r="R870" t="n">
        <x:v>6</x:v>
      </x:c>
      <x:c r="S870" t="n">
        <x:v>5</x:v>
      </x:c>
      <x:c r="T870" t="n">
        <x:v>1</x:v>
      </x:c>
      <x:c r="U870" t="n">
        <x:v>2</x:v>
      </x:c>
      <x:c r="V870" t="str">
        <x:v>學員展現高度主動性，即時修正反饋並優化時間管理與分工；在討論營養不良介入前，嚴守倫理規範以確保病人隱私無虞。</x:v>
      </x:c>
      <x:c r="W870" t="str">
        <x:v>評論常因觀察後延遲兩週才發出而影響時效，需持續關注時間管理與分工環節以改善此延遲現象。</x:v>
      </x:c>
      <x:c r="X870" t="str">
        <x:v>指導教師</x:v>
      </x:c>
      <x:c r="Y870" t="str">
        <x:v>下階段針對「延遲回饋」制定改進行動，並主動請教師複核。</x:v>
      </x:c>
      <x:c r="Z870"/>
      <x:c r="AA870" t="str">
        <x:v>2023-Q3</x:v>
      </x:c>
      <x:c r="AB870" t="str">
        <x:v>分鐘</x:v>
      </x:c>
      <x:c r="AC870" t="str">
        <x:v>天</x:v>
      </x:c>
    </x:row>
    <x:row r="871">
      <x:c r="A871" t="str">
        <x:v>婦女健康科</x:v>
      </x:c>
      <x:c r="B871" t="str">
        <x:v>FE0238</x:v>
      </x:c>
      <x:c r="C871" t="str">
        <x:v>SF076</x:v>
      </x:c>
      <x:c r="D871" t="str">
        <x:v>專科護理師學員計畫</x:v>
      </x:c>
      <x:c r="E871" t="n">
        <x:v>2</x:v>
      </x:c>
      <x:c r="F871" t="n">
        <x:v>6</x:v>
      </x:c>
      <x:c r="G871" t="n">
        <x:v>2</x:v>
      </x:c>
      <x:c r="H871" t="str">
        <x:v>20-39</x:v>
      </x:c>
      <x:c r="I871" t="n">
        <x:v>1</x:v>
      </x:c>
      <x:c r="J871" t="str">
        <x:v>產前檢查常規</x:v>
      </x:c>
      <x:c r="K871"/>
      <x:c r="L871" t="n">
        <x:v>3</x:v>
      </x:c>
      <x:c r="M871"/>
      <x:c r="N871"/>
      <x:c r="O871" t="n">
        <x:v>5</x:v>
      </x:c>
      <x:c r="P871" t="n">
        <x:v>5</x:v>
      </x:c>
      <x:c r="Q871" t="n">
        <x:v>4</x:v>
      </x:c>
      <x:c r="R871"/>
      <x:c r="S871" t="n">
        <x:v>4</x:v>
      </x:c>
      <x:c r="T871" t="n">
        <x:v>45</x:v>
      </x:c>
      <x:c r="U871" t="n">
        <x:v>14</x:v>
      </x:c>
      <x:c r="V871" t="str">
        <x:v>該教師以親手示範無菌操作及即時回顧展現主動精神，並透過嚴守病人隱私與拉簾規範，樹立倫理典範。</x:v>
      </x:c>
      <x:c r="W871" t="str">
        <x:v>由於人手不足，臨床推理與鑑別診斷教學被迫拆分兩次進行；此外，評值表因延遲繳交導致數週後才歸還，婦女健康科病房需持續觀察。</x:v>
      </x:c>
      <x:c r="X871" t="str">
        <x:v>指導教師</x:v>
      </x:c>
      <x:c r="Y871"/>
      <x:c r="Z871"/>
      <x:c r="AA871" t="str">
        <x:v>2022-Q3</x:v>
      </x:c>
      <x:c r="AB871" t="str">
        <x:v>分鐘</x:v>
      </x:c>
      <x:c r="AC871" t="str">
        <x:v>天</x:v>
      </x:c>
    </x:row>
    <x:row r="872">
      <x:c r="A872" t="str">
        <x:v>婦女健康科</x:v>
      </x:c>
      <x:c r="B872" t="str">
        <x:v>FE0238</x:v>
      </x:c>
      <x:c r="C872" t="str">
        <x:v>SF076</x:v>
      </x:c>
      <x:c r="D872" t="str">
        <x:v>專科護理師學員計畫</x:v>
      </x:c>
      <x:c r="E872" t="n">
        <x:v>2</x:v>
      </x:c>
      <x:c r="F872" t="n">
        <x:v>6</x:v>
      </x:c>
      <x:c r="G872" t="n">
        <x:v>1</x:v>
      </x:c>
      <x:c r="H872" t="str">
        <x:v>60-79</x:v>
      </x:c>
      <x:c r="I872" t="n">
        <x:v>1</x:v>
      </x:c>
      <x:c r="J872" t="str">
        <x:v>皮膚潰瘍換藥</x:v>
      </x:c>
      <x:c r="K872" t="str">
        <x:v>團隊溝通交班</x:v>
      </x:c>
      <x:c r="L872" t="n">
        <x:v>2</x:v>
      </x:c>
      <x:c r="M872"/>
      <x:c r="N872" t="n">
        <x:v>5</x:v>
      </x:c>
      <x:c r="O872" t="n">
        <x:v>6</x:v>
      </x:c>
      <x:c r="P872" t="n">
        <x:v>3</x:v>
      </x:c>
      <x:c r="Q872" t="n">
        <x:v>3</x:v>
      </x:c>
      <x:c r="R872" t="n">
        <x:v>5</x:v>
      </x:c>
      <x:c r="S872" t="n">
        <x:v>4</x:v>
      </x:c>
      <x:c r="T872" t="n">
        <x:v>5</x:v>
      </x:c>
      <x:c r="U872" t="n">
        <x:v>7</x:v>
      </x:c>
      <x:c r="V872" t="str">
        <x:v>婦女健康科教學儀表與設備齊全，每週定期進行示範操作；教學過程展現誠信與倫理，處理同意書程序透明負責，並以極大的耐心引導學員釐清思路，成效明顯。</x:v>
      </x:c>
      <x:c r="W872" t="str">
        <x:v>表達內容過於模糊，僅以還有進步空間代稱，卻未指出具體問題與方向，需持續觀察其值班表現。</x:v>
      </x:c>
      <x:c r="X872" t="str">
        <x:v>指導教師</x:v>
      </x:c>
      <x:c r="Y872" t="str">
        <x:v>下階段針對「模糊回饋」制定改進行動，並主動請教師複核。</x:v>
      </x:c>
      <x:c r="Z872" t="n">
        <x:v>5</x:v>
      </x:c>
      <x:c r="AA872" t="str">
        <x:v>2022-Q3</x:v>
      </x:c>
      <x:c r="AB872" t="str">
        <x:v>分鐘</x:v>
      </x:c>
      <x:c r="AC872" t="str">
        <x:v>天</x:v>
      </x:c>
    </x:row>
    <x:row r="873">
      <x:c r="A873" t="str">
        <x:v>婦女健康科</x:v>
      </x:c>
      <x:c r="B873" t="str">
        <x:v>FE0239</x:v>
      </x:c>
      <x:c r="C873" t="str">
        <x:v>SF077</x:v>
      </x:c>
      <x:c r="D873" t="str">
        <x:v>住院醫師訓練計畫</x:v>
      </x:c>
      <x:c r="E873" t="n">
        <x:v>4</x:v>
      </x:c>
      <x:c r="F873" t="n">
        <x:v>6</x:v>
      </x:c>
      <x:c r="G873" t="n">
        <x:v>2</x:v>
      </x:c>
      <x:c r="H873" t="str">
        <x:v>20-39</x:v>
      </x:c>
      <x:c r="I873" t="n">
        <x:v>2</x:v>
      </x:c>
      <x:c r="J873" t="str">
        <x:v>甲狀腺結節追蹤</x:v>
      </x:c>
      <x:c r="K873"/>
      <x:c r="L873" t="n">
        <x:v>2</x:v>
      </x:c>
      <x:c r="M873"/>
      <x:c r="N873" t="n">
        <x:v>5</x:v>
      </x:c>
      <x:c r="O873" t="n">
        <x:v>5</x:v>
      </x:c>
      <x:c r="P873" t="n">
        <x:v>6</x:v>
      </x:c>
      <x:c r="Q873" t="n">
        <x:v>5</x:v>
      </x:c>
      <x:c r="R873"/>
      <x:c r="S873" t="n">
        <x:v>5</x:v>
      </x:c>
      <x:c r="T873" t="n">
        <x:v>5</x:v>
      </x:c>
      <x:c r="U873" t="n">
        <x:v>1</x:v>
      </x:c>
      <x:c r="V873" t="str">
        <x:v>能落實倫理規範，在檢查前說明並取得同意；即便忙碌仍能耐心聆聽報告，並藉由豐富的病例多樣性開拓診療視野。</x:v>
      </x:c>
      <x:c r="W873" t="str">
        <x:v>教學指引模糊，常僅以再加油敷衍而缺乏具體方向，令學員感到一頭霧水。</x:v>
      </x:c>
      <x:c r="X873" t="str">
        <x:v>主治教師</x:v>
      </x:c>
      <x:c r="Y873" t="str">
        <x:v>下階段針對「模糊回饋」制定改進行動，並主動請教師複核。</x:v>
      </x:c>
      <x:c r="Z873"/>
      <x:c r="AA873" t="str">
        <x:v>2023-Q2</x:v>
      </x:c>
      <x:c r="AB873" t="str">
        <x:v>分鐘</x:v>
      </x:c>
      <x:c r="AC873" t="str">
        <x:v>天</x:v>
      </x:c>
    </x:row>
    <x:row r="874">
      <x:c r="A874" t="str">
        <x:v>婦女健康科</x:v>
      </x:c>
      <x:c r="B874" t="str">
        <x:v>FE0239</x:v>
      </x:c>
      <x:c r="C874" t="str">
        <x:v>SF077</x:v>
      </x:c>
      <x:c r="D874" t="str">
        <x:v>一般臨床訓練</x:v>
      </x:c>
      <x:c r="E874" t="n">
        <x:v>8</x:v>
      </x:c>
      <x:c r="F874" t="n">
        <x:v>6</x:v>
      </x:c>
      <x:c r="G874" t="n">
        <x:v>1</x:v>
      </x:c>
      <x:c r="H874" t="str">
        <x:v>20-39</x:v>
      </x:c>
      <x:c r="I874" t="n">
        <x:v>2</x:v>
      </x:c>
      <x:c r="J874" t="str">
        <x:v>下背痛（機械性）</x:v>
      </x:c>
      <x:c r="K874" t="str">
        <x:v>團隊溝通交班</x:v>
      </x:c>
      <x:c r="L874" t="n">
        <x:v>2</x:v>
      </x:c>
      <x:c r="M874"/>
      <x:c r="N874"/>
      <x:c r="O874" t="n">
        <x:v>6</x:v>
      </x:c>
      <x:c r="P874"/>
      <x:c r="Q874" t="n">
        <x:v>5</x:v>
      </x:c>
      <x:c r="R874"/>
      <x:c r="S874" t="n">
        <x:v>5</x:v>
      </x:c>
      <x:c r="T874" t="n">
        <x:v>15</x:v>
      </x:c>
      <x:c r="U874" t="n">
        <x:v>3</x:v>
      </x:c>
      <x:c r="V874" t="str">
        <x:v>指導具體且耐心，從查房引導到設備齊全的練習室隨到隨練，層次分明且成效明顯。</x:v>
      </x:c>
      <x:c r="W874" t="str">
        <x:v>其回饋常因語氣過重而淪為當眾批評，需於婦女健康科門診持續觀察。</x:v>
      </x:c>
      <x:c r="X874" t="str">
        <x:v>臨床教師</x:v>
      </x:c>
      <x:c r="Y874"/>
      <x:c r="Z874" t="n">
        <x:v>4</x:v>
      </x:c>
      <x:c r="AA874" t="str">
        <x:v>2023-Q2</x:v>
      </x:c>
      <x:c r="AB874" t="str">
        <x:v>分鐘</x:v>
      </x:c>
      <x:c r="AC874" t="str">
        <x:v>天</x:v>
      </x:c>
    </x:row>
    <x:row r="875">
      <x:c r="A875" t="str">
        <x:v>婦女健康科</x:v>
      </x:c>
      <x:c r="B875" t="str">
        <x:v>FE0240</x:v>
      </x:c>
      <x:c r="C875" t="str">
        <x:v>SF078</x:v>
      </x:c>
      <x:c r="D875" t="str">
        <x:v>專科護理師學員計畫</x:v>
      </x:c>
      <x:c r="E875" t="n">
        <x:v>1</x:v>
      </x:c>
      <x:c r="F875" t="n">
        <x:v>6</x:v>
      </x:c>
      <x:c r="G875" t="n">
        <x:v>1</x:v>
      </x:c>
      <x:c r="H875" t="str">
        <x:v>60-79</x:v>
      </x:c>
      <x:c r="I875" t="n">
        <x:v>2</x:v>
      </x:c>
      <x:c r="J875"/>
      <x:c r="K875" t="str">
        <x:v>團隊溝通交班</x:v>
      </x:c>
      <x:c r="L875" t="n">
        <x:v>3</x:v>
      </x:c>
      <x:c r="M875" t="n">
        <x:v>6</x:v>
      </x:c>
      <x:c r="N875" t="n">
        <x:v>6</x:v>
      </x:c>
      <x:c r="O875"/>
      <x:c r="P875" t="n">
        <x:v>6</x:v>
      </x:c>
      <x:c r="Q875" t="n">
        <x:v>6</x:v>
      </x:c>
      <x:c r="R875" t="n">
        <x:v>6</x:v>
      </x:c>
      <x:c r="S875"/>
      <x:c r="T875" t="n">
        <x:v>20</x:v>
      </x:c>
      <x:c r="U875" t="n">
        <x:v>7</x:v>
      </x:c>
      <x:c r="V875" t="str">
        <x:v>素材充足且設備齊全，能針對報告提供具體改進建議，並在忙碌時仍能耐心地聽完報告後給予回應，表現值得肯定。</x:v>
      </x:c>
      <x:c r="W875" t="str">
        <x:v>對跨科合作常呈消極應付之態，導致聯合教學名存實亡，目前仍於改進中（婦女健康科門診）。</x:v>
      </x:c>
      <x:c r="X875" t="str">
        <x:v>主治教師</x:v>
      </x:c>
      <x:c r="Y875" t="str">
        <x:v>下階段針對「團隊消極」制定改進行動，並主動請教師複核。</x:v>
      </x:c>
      <x:c r="Z875" t="n">
        <x:v>6</x:v>
      </x:c>
      <x:c r="AA875" t="str">
        <x:v>2024-Q2</x:v>
      </x:c>
      <x:c r="AB875" t="str">
        <x:v>分鐘</x:v>
      </x:c>
      <x:c r="AC875" t="str">
        <x:v>天</x:v>
      </x:c>
    </x:row>
    <x:row r="876">
      <x:c r="A876" t="str">
        <x:v>婦女健康科</x:v>
      </x:c>
      <x:c r="B876" t="str">
        <x:v>FE0240</x:v>
      </x:c>
      <x:c r="C876" t="str">
        <x:v>SF078</x:v>
      </x:c>
      <x:c r="D876" t="str">
        <x:v>專科護理師學員計畫</x:v>
      </x:c>
      <x:c r="E876" t="n">
        <x:v>2</x:v>
      </x:c>
      <x:c r="F876" t="n">
        <x:v>6</x:v>
      </x:c>
      <x:c r="G876" t="n">
        <x:v>1</x:v>
      </x:c>
      <x:c r="H876" t="str">
        <x:v>0-19</x:v>
      </x:c>
      <x:c r="I876" t="n">
        <x:v>2</x:v>
      </x:c>
      <x:c r="J876" t="str">
        <x:v>小兒反覆喘息</x:v>
      </x:c>
      <x:c r="K876" t="str">
        <x:v>衛教表達與資源運用</x:v>
      </x:c>
      <x:c r="L876"/>
      <x:c r="M876" t="n">
        <x:v>6</x:v>
      </x:c>
      <x:c r="N876"/>
      <x:c r="O876"/>
      <x:c r="P876" t="n">
        <x:v>6</x:v>
      </x:c>
      <x:c r="Q876"/>
      <x:c r="R876" t="n">
        <x:v>6</x:v>
      </x:c>
      <x:c r="S876" t="n">
        <x:v>6</x:v>
      </x:c>
      <x:c r="T876" t="n">
        <x:v>10</x:v>
      </x:c>
      <x:c r="U876" t="n">
        <x:v>7</x:v>
      </x:c>
      <x:c r="V876" t="str">
        <x:v>總是婦女健康科以設備齊全的教學儀表及每週示範操作樹立典範，教師更於門診主動給予報告改進建議，行勝於言地展現主動教學精神。</x:v>
      </x:c>
      <x:c r="W876"/>
      <x:c r="X876" t="str">
        <x:v>主治教師</x:v>
      </x:c>
      <x:c r="Y876" t="str">
        <x:v>下階段針對「情緒化批評」制定改進行動，並主動請教師複核。</x:v>
      </x:c>
      <x:c r="Z876"/>
      <x:c r="AA876" t="str">
        <x:v>2024-Q2</x:v>
      </x:c>
      <x:c r="AB876" t="str">
        <x:v>分鐘</x:v>
      </x:c>
      <x:c r="AC876" t="str">
        <x:v>天</x:v>
      </x:c>
    </x:row>
    <x:row r="877">
      <x:c r="A877" t="str">
        <x:v>婦女健康科</x:v>
      </x:c>
      <x:c r="B877" t="str">
        <x:v>FE0240</x:v>
      </x:c>
      <x:c r="C877" t="str">
        <x:v>SF078</x:v>
      </x:c>
      <x:c r="D877" t="str">
        <x:v>一般臨床訓練</x:v>
      </x:c>
      <x:c r="E877" t="n">
        <x:v>2</x:v>
      </x:c>
      <x:c r="F877" t="n">
        <x:v>6</x:v>
      </x:c>
      <x:c r="G877" t="n">
        <x:v>2</x:v>
      </x:c>
      <x:c r="H877" t="str">
        <x:v>0-19</x:v>
      </x:c>
      <x:c r="I877" t="n">
        <x:v>1</x:v>
      </x:c>
      <x:c r="J877" t="str">
        <x:v>蕁麻疹反覆發作</x:v>
      </x:c>
      <x:c r="K877"/>
      <x:c r="L877" t="n">
        <x:v>2</x:v>
      </x:c>
      <x:c r="M877" t="n">
        <x:v>5</x:v>
      </x:c>
      <x:c r="N877" t="n">
        <x:v>6</x:v>
      </x:c>
      <x:c r="O877" t="n">
        <x:v>6</x:v>
      </x:c>
      <x:c r="P877" t="n">
        <x:v>5</x:v>
      </x:c>
      <x:c r="Q877" t="n">
        <x:v>6</x:v>
      </x:c>
      <x:c r="R877" t="n">
        <x:v>6</x:v>
      </x:c>
      <x:c r="S877" t="n">
        <x:v>6</x:v>
      </x:c>
      <x:c r="T877" t="n">
        <x:v>1</x:v>
      </x:c>
      <x:c r="U877" t="n">
        <x:v>3</x:v>
      </x:c>
      <x:c r="V877" t="str">
        <x:v>該評語在倫理層面嚴格保障病人隱私，並透過教師親手示範無菌操作及具體指出臨床步驟，確立了學員可即刻實踐的教學典範。</x:v>
      </x:c>
      <x:c r="W877" t="str">
        <x:v>由於設備短缺導致教學資源匱乏，練習時間受限，病史詢問與理學檢查之操作仍在持續改進中。</x:v>
      </x:c>
      <x:c r="X877" t="str">
        <x:v>臨床教師</x:v>
      </x:c>
      <x:c r="Y877" t="str">
        <x:v>下階段針對「設備短缺」制定改進行動，並主動請教師複核。</x:v>
      </x:c>
      <x:c r="Z877" t="n">
        <x:v>5</x:v>
      </x:c>
      <x:c r="AA877" t="str">
        <x:v>2024-Q2</x:v>
      </x:c>
      <x:c r="AB877" t="str">
        <x:v>分鐘</x:v>
      </x:c>
      <x:c r="AC877" t="str">
        <x:v>天</x:v>
      </x:c>
    </x:row>
    <x:row r="878">
      <x:c r="A878" t="str">
        <x:v>婦女健康科</x:v>
      </x:c>
      <x:c r="B878" t="str">
        <x:v>FE0240</x:v>
      </x:c>
      <x:c r="C878" t="str">
        <x:v>SF078</x:v>
      </x:c>
      <x:c r="D878" t="str">
        <x:v>一般臨床訓練</x:v>
      </x:c>
      <x:c r="E878" t="n">
        <x:v>3</x:v>
      </x:c>
      <x:c r="F878" t="n">
        <x:v>6</x:v>
      </x:c>
      <x:c r="G878" t="n">
        <x:v>2</x:v>
      </x:c>
      <x:c r="H878" t="str">
        <x:v>20-39</x:v>
      </x:c>
      <x:c r="I878" t="n">
        <x:v>2</x:v>
      </x:c>
      <x:c r="J878"/>
      <x:c r="K878" t="str">
        <x:v>用藥安全與交互作用</x:v>
      </x:c>
      <x:c r="L878" t="n">
        <x:v>3</x:v>
      </x:c>
      <x:c r="M878"/>
      <x:c r="N878"/>
      <x:c r="O878"/>
      <x:c r="P878"/>
      <x:c r="Q878"/>
      <x:c r="R878"/>
      <x:c r="S878" t="n">
        <x:v>5</x:v>
      </x:c>
      <x:c r="T878" t="n">
        <x:v>5</x:v>
      </x:c>
      <x:c r="U878" t="n">
        <x:v>3</x:v>
      </x:c>
      <x:c r="V878" t="str">
        <x:v>該教師以醫德言傳身教，於病人數充足的午間查房中展現病例多樣性，並耐心講解用藥安全與交互作用，助學員獨立掌握手感。</x:v>
      </x:c>
      <x:c r="W878" t="str">
        <x:v>經常於查房時遲到，導致教學時間被剝削，午間查房狀況仍需持續觀察。</x:v>
      </x:c>
      <x:c r="X878" t="str">
        <x:v>臨床教師</x:v>
      </x:c>
      <x:c r="Y878"/>
      <x:c r="Z878" t="n">
        <x:v>6</x:v>
      </x:c>
      <x:c r="AA878" t="str">
        <x:v>2024-Q2</x:v>
      </x:c>
      <x:c r="AB878" t="str">
        <x:v>分鐘</x:v>
      </x:c>
      <x:c r="AC878" t="str">
        <x:v>天</x:v>
      </x:c>
    </x:row>
    <x:row r="879">
      <x:c r="A879" t="str">
        <x:v>婦女健康科</x:v>
      </x:c>
      <x:c r="B879" t="str">
        <x:v>FE0240</x:v>
      </x:c>
      <x:c r="C879" t="str">
        <x:v>SF078</x:v>
      </x:c>
      <x:c r="D879" t="str">
        <x:v>實習醫學生訓練計畫</x:v>
      </x:c>
      <x:c r="E879" t="n">
        <x:v>1</x:v>
      </x:c>
      <x:c r="F879" t="n">
        <x:v>6</x:v>
      </x:c>
      <x:c r="G879" t="n">
        <x:v>1</x:v>
      </x:c>
      <x:c r="H879" t="str">
        <x:v>0-19</x:v>
      </x:c>
      <x:c r="I879" t="n">
        <x:v>1</x:v>
      </x:c>
      <x:c r="J879" t="str">
        <x:v>失眠與焦慮共病</x:v>
      </x:c>
      <x:c r="K879" t="str">
        <x:v>醫病溝通與共同決策</x:v>
      </x:c>
      <x:c r="L879" t="n">
        <x:v>3</x:v>
      </x:c>
      <x:c r="M879" t="n">
        <x:v>5</x:v>
      </x:c>
      <x:c r="N879" t="n">
        <x:v>6</x:v>
      </x:c>
      <x:c r="O879"/>
      <x:c r="P879" t="n">
        <x:v>6</x:v>
      </x:c>
      <x:c r="Q879" t="n">
        <x:v>6</x:v>
      </x:c>
      <x:c r="R879"/>
      <x:c r="S879" t="n">
        <x:v>6</x:v>
      </x:c>
      <x:c r="T879" t="n">
        <x:v>5</x:v>
      </x:c>
      <x:c r="U879" t="n">
        <x:v>14</x:v>
      </x:c>
      <x:c r="V879" t="str">
        <x:v>該學員在婦女健康科門診展現主動精神，嚴格遵守倫理規範確保病人隱私，並提供具體可行的建議與即時回饋。</x:v>
      </x:c>
      <x:c r="W879" t="str">
        <x:v>因設備短缺導致儀器老舊，婦女健康科門診操作練習頻頻出錯，目前仍在改進中。</x:v>
      </x:c>
      <x:c r="X879" t="str">
        <x:v>指導教師</x:v>
      </x:c>
      <x:c r="Y879"/>
      <x:c r="Z879"/>
      <x:c r="AA879" t="str">
        <x:v>2024-Q2</x:v>
      </x:c>
      <x:c r="AB879" t="str">
        <x:v>分鐘</x:v>
      </x:c>
      <x:c r="AC879" t="str">
        <x:v>天</x:v>
      </x:c>
    </x:row>
    <x:row r="880">
      <x:c r="A880" t="str">
        <x:v>婦女健康科</x:v>
      </x:c>
      <x:c r="B880" t="str">
        <x:v>FE0240</x:v>
      </x:c>
      <x:c r="C880" t="str">
        <x:v>SF078</x:v>
      </x:c>
      <x:c r="D880" t="str">
        <x:v>專科護理師學員計畫</x:v>
      </x:c>
      <x:c r="E880" t="n">
        <x:v>3</x:v>
      </x:c>
      <x:c r="F880" t="n">
        <x:v>6</x:v>
      </x:c>
      <x:c r="G880" t="n">
        <x:v>2</x:v>
      </x:c>
      <x:c r="H880" t="str">
        <x:v>60-79</x:v>
      </x:c>
      <x:c r="I880" t="n">
        <x:v>1</x:v>
      </x:c>
      <x:c r="J880"/>
      <x:c r="K880" t="str">
        <x:v>病史詢問與理學檢查</x:v>
      </x:c>
      <x:c r="L880" t="n">
        <x:v>1</x:v>
      </x:c>
      <x:c r="M880" t="n">
        <x:v>6</x:v>
      </x:c>
      <x:c r="N880"/>
      <x:c r="O880" t="n">
        <x:v>6</x:v>
      </x:c>
      <x:c r="P880"/>
      <x:c r="Q880"/>
      <x:c r="R880"/>
      <x:c r="S880" t="n">
        <x:v>6</x:v>
      </x:c>
      <x:c r="T880" t="n">
        <x:v>60</x:v>
      </x:c>
      <x:c r="U880" t="n">
        <x:v>3</x:v>
      </x:c>
      <x:c r="V880"/>
      <x:c r="W880" t="str">
        <x:v>該教師常以推諉態度消極應付跨科合作，致使聯合教學名存實亡，且午間查房亦未趨於穩定。</x:v>
      </x:c>
      <x:c r="X880" t="str">
        <x:v>指導教師</x:v>
      </x:c>
      <x:c r="Y880"/>
      <x:c r="Z880" t="n">
        <x:v>6</x:v>
      </x:c>
      <x:c r="AA880" t="str">
        <x:v>2024-Q2</x:v>
      </x:c>
      <x:c r="AB880" t="str">
        <x:v>分鐘</x:v>
      </x:c>
      <x:c r="AC880" t="str">
        <x:v>天</x:v>
      </x:c>
    </x:row>
    <x:row r="881">
      <x:c r="A881" t="str">
        <x:v>婦女健康科</x:v>
      </x:c>
      <x:c r="B881" t="str">
        <x:v>FE0241</x:v>
      </x:c>
      <x:c r="C881" t="str">
        <x:v>SF079</x:v>
      </x:c>
      <x:c r="D881" t="str">
        <x:v>住院醫師訓練計畫</x:v>
      </x:c>
      <x:c r="E881"/>
      <x:c r="F881" t="n">
        <x:v>3</x:v>
      </x:c>
      <x:c r="G881" t="n">
        <x:v>2</x:v>
      </x:c>
      <x:c r="H881" t="str">
        <x:v>40-59</x:v>
      </x:c>
      <x:c r="I881" t="n">
        <x:v>1</x:v>
      </x:c>
      <x:c r="J881" t="str">
        <x:v>群聚熱症候群</x:v>
      </x:c>
      <x:c r="K881" t="str">
        <x:v>人文關懷與倫理敏感</x:v>
      </x:c>
      <x:c r="L881"/>
      <x:c r="M881" t="n">
        <x:v>5</x:v>
      </x:c>
      <x:c r="N881" t="n">
        <x:v>6</x:v>
      </x:c>
      <x:c r="O881" t="n">
        <x:v>3</x:v>
      </x:c>
      <x:c r="P881" t="n">
        <x:v>5</x:v>
      </x:c>
      <x:c r="Q881" t="n">
        <x:v>4</x:v>
      </x:c>
      <x:c r="R881" t="n">
        <x:v>4</x:v>
      </x:c>
      <x:c r="S881" t="n">
        <x:v>5</x:v>
      </x:c>
      <x:c r="T881" t="n">
        <x:v>30</x:v>
      </x:c>
      <x:c r="U881" t="n">
        <x:v>7</x:v>
      </x:c>
      <x:c r="V881"/>
      <x:c r="W881" t="str">
        <x:v>器材設備短缺導致一半學員只能旁觀，且學明請益時常遭冷淡應對；此外，午間查房機制尚未穩定。</x:v>
      </x:c>
      <x:c r="X881" t="str">
        <x:v>主治教師</x:v>
      </x:c>
      <x:c r="Y881" t="str">
        <x:v>下階段針對「設備短缺」制定改進行動，並主動請教師複核。</x:v>
      </x:c>
      <x:c r="Z881" t="n">
        <x:v>6</x:v>
      </x:c>
      <x:c r="AA881" t="str">
        <x:v>2022-Q1</x:v>
      </x:c>
      <x:c r="AB881" t="str">
        <x:v>分鐘</x:v>
      </x:c>
      <x:c r="AC881" t="str">
        <x:v>天</x:v>
      </x:c>
    </x:row>
    <x:row r="882">
      <x:c r="A882" t="str">
        <x:v>婦女健康科</x:v>
      </x:c>
      <x:c r="B882" t="str">
        <x:v>FE0241</x:v>
      </x:c>
      <x:c r="C882" t="str">
        <x:v>SF079</x:v>
      </x:c>
      <x:c r="D882" t="str">
        <x:v>專科醫師在訓計畫</x:v>
      </x:c>
      <x:c r="E882"/>
      <x:c r="F882" t="n">
        <x:v>3</x:v>
      </x:c>
      <x:c r="G882" t="n">
        <x:v>2</x:v>
      </x:c>
      <x:c r="H882" t="str">
        <x:v>0-19</x:v>
      </x:c>
      <x:c r="I882" t="n">
        <x:v>1</x:v>
      </x:c>
      <x:c r="J882" t="str">
        <x:v>慢性腎病第三期</x:v>
      </x:c>
      <x:c r="K882" t="str">
        <x:v>無菌操作與術後照護</x:v>
      </x:c>
      <x:c r="L882" t="n">
        <x:v>3</x:v>
      </x:c>
      <x:c r="M882" t="n">
        <x:v>4</x:v>
      </x:c>
      <x:c r="N882" t="n">
        <x:v>6</x:v>
      </x:c>
      <x:c r="O882" t="n">
        <x:v>5</x:v>
      </x:c>
      <x:c r="P882" t="n">
        <x:v>4</x:v>
      </x:c>
      <x:c r="Q882" t="n">
        <x:v>5</x:v>
      </x:c>
      <x:c r="R882" t="n">
        <x:v>4</x:v>
      </x:c>
      <x:c r="S882" t="n">
        <x:v>5</x:v>
      </x:c>
      <x:c r="T882" t="n">
        <x:v>20</x:v>
      </x:c>
      <x:c r="U882" t="n">
        <x:v>7</x:v>
      </x:c>
      <x:c r="V882" t="str">
        <x:v>在門診時段討論慢性腎病第三期時，應先確認病人隱私無虞，並針對報告提出具體改進建議，使學員易於修改且成效明顯。</x:v>
      </x:c>
      <x:c r="W882"/>
      <x:c r="X882" t="str">
        <x:v>臨床教師</x:v>
      </x:c>
      <x:c r="Y882"/>
      <x:c r="Z882" t="n">
        <x:v>4</x:v>
      </x:c>
      <x:c r="AA882" t="str">
        <x:v>2022-Q1</x:v>
      </x:c>
      <x:c r="AB882" t="str">
        <x:v>分鐘</x:v>
      </x:c>
      <x:c r="AC882" t="str">
        <x:v>天</x:v>
      </x:c>
    </x:row>
    <x:row r="883">
      <x:c r="A883" t="str">
        <x:v>婦女健康科</x:v>
      </x:c>
      <x:c r="B883" t="str">
        <x:v>FE0241</x:v>
      </x:c>
      <x:c r="C883" t="str">
        <x:v>SF079</x:v>
      </x:c>
      <x:c r="D883" t="str">
        <x:v>實習醫學生訓練計畫</x:v>
      </x:c>
      <x:c r="E883" t="n">
        <x:v>3</x:v>
      </x:c>
      <x:c r="F883" t="n">
        <x:v>3</x:v>
      </x:c>
      <x:c r="G883" t="n">
        <x:v>1</x:v>
      </x:c>
      <x:c r="H883" t="str">
        <x:v>40-59</x:v>
      </x:c>
      <x:c r="I883" t="n">
        <x:v>1</x:v>
      </x:c>
      <x:c r="J883"/>
      <x:c r="K883" t="str">
        <x:v>病歷記錄完整性</x:v>
      </x:c>
      <x:c r="L883"/>
      <x:c r="M883"/>
      <x:c r="N883" t="n">
        <x:v>4</x:v>
      </x:c>
      <x:c r="O883"/>
      <x:c r="P883" t="n">
        <x:v>5</x:v>
      </x:c>
      <x:c r="Q883" t="n">
        <x:v>5</x:v>
      </x:c>
      <x:c r="R883" t="n">
        <x:v>4</x:v>
      </x:c>
      <x:c r="S883" t="n">
        <x:v>5</x:v>
      </x:c>
      <x:c r="T883" t="n">
        <x:v>45</x:v>
      </x:c>
      <x:c r="U883" t="n">
        <x:v>2</x:v>
      </x:c>
      <x:c r="V883" t="str">
        <x:v>該教學模式堪為典範，憑藉設備齊全的優勢確保練習素材充足，讓每位學員皆能親手上手並見證進步。</x:v>
      </x:c>
      <x:c r="W883"/>
      <x:c r="X883" t="str">
        <x:v>主治教師</x:v>
      </x:c>
      <x:c r="Y883"/>
      <x:c r="Z883" t="n">
        <x:v>5</x:v>
      </x:c>
      <x:c r="AA883" t="str">
        <x:v>2022-Q1</x:v>
      </x:c>
      <x:c r="AB883" t="str">
        <x:v>分鐘</x:v>
      </x:c>
      <x:c r="AC883" t="str">
        <x:v>天</x:v>
      </x:c>
    </x:row>
    <x:row r="884">
      <x:c r="A884" t="str">
        <x:v>婦女健康科</x:v>
      </x:c>
      <x:c r="B884" t="str">
        <x:v>FE0242</x:v>
      </x:c>
      <x:c r="C884" t="str">
        <x:v>SF080</x:v>
      </x:c>
      <x:c r="D884" t="str">
        <x:v>實習醫學生訓練計畫</x:v>
      </x:c>
      <x:c r="E884" t="n">
        <x:v>1</x:v>
      </x:c>
      <x:c r="F884" t="n">
        <x:v>2</x:v>
      </x:c>
      <x:c r="G884" t="n">
        <x:v>1</x:v>
      </x:c>
      <x:c r="H884" t="str">
        <x:v>20-39</x:v>
      </x:c>
      <x:c r="I884" t="n">
        <x:v>1</x:v>
      </x:c>
      <x:c r="J884" t="str">
        <x:v>產前檢查常規</x:v>
      </x:c>
      <x:c r="K884"/>
      <x:c r="L884"/>
      <x:c r="M884" t="n">
        <x:v>6</x:v>
      </x:c>
      <x:c r="N884" t="n">
        <x:v>6</x:v>
      </x:c>
      <x:c r="O884" t="n">
        <x:v>6</x:v>
      </x:c>
      <x:c r="P884" t="n">
        <x:v>6</x:v>
      </x:c>
      <x:c r="Q884" t="n">
        <x:v>6</x:v>
      </x:c>
      <x:c r="R884"/>
      <x:c r="S884" t="n">
        <x:v>6</x:v>
      </x:c>
      <x:c r="T884" t="n">
        <x:v>30</x:v>
      </x:c>
      <x:c r="U884" t="n">
        <x:v>5</x:v>
      </x:c>
      <x:c r="V884" t="str">
        <x:v>透過這組教學案例的歸納提問，將零散知識織成知識網，處置現場從容有條，堪為典範。此外，病例多樣性高，使一輪見習下來視野大開。</x:v>
      </x:c>
      <x:c r="W884" t="str">
        <x:v>表達內容模糊，導致學員難以理解，需持續觀察其值班場景表現。</x:v>
      </x:c>
      <x:c r="X884" t="str">
        <x:v>主治教師</x:v>
      </x:c>
      <x:c r="Y884" t="str">
        <x:v>下階段針對「模糊回饋」制定改進行動，並主動請教師複核。</x:v>
      </x:c>
      <x:c r="Z884"/>
      <x:c r="AA884" t="str">
        <x:v>2022-Q1</x:v>
      </x:c>
      <x:c r="AB884" t="str">
        <x:v>分鐘</x:v>
      </x:c>
      <x:c r="AC884" t="str">
        <x:v>天</x:v>
      </x:c>
    </x:row>
    <x:row r="885">
      <x:c r="A885" t="str">
        <x:v>婦女健康科</x:v>
      </x:c>
      <x:c r="B885" t="str">
        <x:v>FE0242</x:v>
      </x:c>
      <x:c r="C885" t="str">
        <x:v>SF080</x:v>
      </x:c>
      <x:c r="D885" t="str">
        <x:v>一般臨床訓練</x:v>
      </x:c>
      <x:c r="E885"/>
      <x:c r="F885" t="n">
        <x:v>2</x:v>
      </x:c>
      <x:c r="G885" t="n">
        <x:v>1</x:v>
      </x:c>
      <x:c r="H885" t="str">
        <x:v>40-59</x:v>
      </x:c>
      <x:c r="I885" t="n">
        <x:v>1</x:v>
      </x:c>
      <x:c r="J885" t="str">
        <x:v>群聚熱症候群</x:v>
      </x:c>
      <x:c r="K885"/>
      <x:c r="L885" t="n">
        <x:v>1</x:v>
      </x:c>
      <x:c r="M885" t="n">
        <x:v>6</x:v>
      </x:c>
      <x:c r="N885" t="n">
        <x:v>5</x:v>
      </x:c>
      <x:c r="O885" t="n">
        <x:v>6</x:v>
      </x:c>
      <x:c r="P885" t="n">
        <x:v>6</x:v>
      </x:c>
      <x:c r="Q885"/>
      <x:c r="R885" t="n">
        <x:v>6</x:v>
      </x:c>
      <x:c r="S885"/>
      <x:c r="T885" t="n">
        <x:v>60</x:v>
      </x:c>
      <x:c r="U885" t="n">
        <x:v>2</x:v>
      </x:c>
      <x:c r="V885" t="str">
        <x:v>教學不直接給予答案，而是透過抽絲剝繭引導學員自行發現關鍵；案例與病例多樣，透過深入討論常見病症與精確指出報告可改進之具體段落，使學員進步顯著。</x:v>
      </x:c>
      <x:c r="W885" t="str">
        <x:v>該學員查房遲到，剝削了教學時間，且無菌操作與術後照護環節表現尚未穩定。</x:v>
      </x:c>
      <x:c r="X885" t="str">
        <x:v>主治教師</x:v>
      </x:c>
      <x:c r="Y885" t="str">
        <x:v>下階段針對「時間失守」制定改進行動，並主動請教師複核。</x:v>
      </x:c>
      <x:c r="Z885"/>
      <x:c r="AA885" t="str">
        <x:v>2022-Q1</x:v>
      </x:c>
      <x:c r="AB885" t="str">
        <x:v>分鐘</x:v>
      </x:c>
      <x:c r="AC885" t="str">
        <x:v>天</x:v>
      </x:c>
    </x:row>
    <x:row r="886">
      <x:c r="A886" t="str">
        <x:v>婦女健康科</x:v>
      </x:c>
      <x:c r="B886" t="str">
        <x:v>FE0243</x:v>
      </x:c>
      <x:c r="C886" t="str">
        <x:v>SF081</x:v>
      </x:c>
      <x:c r="D886" t="str">
        <x:v>專科護理師學員計畫</x:v>
      </x:c>
      <x:c r="E886" t="n">
        <x:v>2</x:v>
      </x:c>
      <x:c r="F886" t="n">
        <x:v>5</x:v>
      </x:c>
      <x:c r="G886" t="n">
        <x:v>2</x:v>
      </x:c>
      <x:c r="H886" t="str">
        <x:v>40-59</x:v>
      </x:c>
      <x:c r="I886" t="n">
        <x:v>1</x:v>
      </x:c>
      <x:c r="J886" t="str">
        <x:v>下背痛（機械性）</x:v>
      </x:c>
      <x:c r="K886" t="str">
        <x:v>團隊溝通交班</x:v>
      </x:c>
      <x:c r="L886" t="n">
        <x:v>2</x:v>
      </x:c>
      <x:c r="M886" t="n">
        <x:v>5</x:v>
      </x:c>
      <x:c r="N886" t="n">
        <x:v>5</x:v>
      </x:c>
      <x:c r="O886" t="n">
        <x:v>6</x:v>
      </x:c>
      <x:c r="P886"/>
      <x:c r="Q886" t="n">
        <x:v>6</x:v>
      </x:c>
      <x:c r="R886" t="n">
        <x:v>5</x:v>
      </x:c>
      <x:c r="S886" t="n">
        <x:v>6</x:v>
      </x:c>
      <x:c r="T886" t="n">
        <x:v>15</x:v>
      </x:c>
      <x:c r="U886" t="n">
        <x:v>7</x:v>
      </x:c>
      <x:c r="V886" t="str">
        <x:v>該教學以倫理為先尊重病人意願並去識別化，透過設備齊全的錄影複盤系統生動呈現下背痛案例。教師以身作則的典範精神讓值班場景中的進步清晰可見。</x:v>
      </x:c>
      <x:c r="W886" t="str">
        <x:v>學員因遲到導致約定的回饋屢次失約，令其他學員不敢再約，需於值班場景持續觀察此情況。</x:v>
      </x:c>
      <x:c r="X886" t="str">
        <x:v>指導教師</x:v>
      </x:c>
      <x:c r="Y886" t="str">
        <x:v>下階段針對「時間失守」制定改進行動，並主動請教師複核。</x:v>
      </x:c>
      <x:c r="Z886" t="n">
        <x:v>5</x:v>
      </x:c>
      <x:c r="AA886" t="str">
        <x:v>2023-Q1</x:v>
      </x:c>
      <x:c r="AB886" t="str">
        <x:v>分鐘</x:v>
      </x:c>
      <x:c r="AC886" t="str">
        <x:v>天</x:v>
      </x:c>
    </x:row>
    <x:row r="887">
      <x:c r="A887" t="str">
        <x:v>社區急症照護科</x:v>
      </x:c>
      <x:c r="B887" t="str">
        <x:v>FE0244</x:v>
      </x:c>
      <x:c r="C887" t="str">
        <x:v>SF001</x:v>
      </x:c>
      <x:c r="D887" t="str">
        <x:v>一般臨床訓練</x:v>
      </x:c>
      <x:c r="E887" t="n">
        <x:v>6</x:v>
      </x:c>
      <x:c r="F887" t="n">
        <x:v>2</x:v>
      </x:c>
      <x:c r="G887" t="n">
        <x:v>2</x:v>
      </x:c>
      <x:c r="H887" t="str">
        <x:v>60-79</x:v>
      </x:c>
      <x:c r="I887" t="n">
        <x:v>1</x:v>
      </x:c>
      <x:c r="J887" t="str">
        <x:v>戒菸與戒酒諮詢</x:v>
      </x:c>
      <x:c r="K887" t="str">
        <x:v>無菌操作與術後照護</x:v>
      </x:c>
      <x:c r="L887" t="n">
        <x:v>1</x:v>
      </x:c>
      <x:c r="M887"/>
      <x:c r="N887"/>
      <x:c r="O887" t="n">
        <x:v>6</x:v>
      </x:c>
      <x:c r="P887" t="n">
        <x:v>5</x:v>
      </x:c>
      <x:c r="Q887" t="n">
        <x:v>5</x:v>
      </x:c>
      <x:c r="R887" t="n">
        <x:v>5</x:v>
      </x:c>
      <x:c r="S887"/>
      <x:c r="T887" t="n">
        <x:v>30</x:v>
      </x:c>
      <x:c r="U887" t="n">
        <x:v>14</x:v>
      </x:c>
      <x:c r="V887" t="str">
        <x:v>該教師主動運用罕見病例等多樣素材，並即時帶領學員復盤，顯著提升無菌操作與術後照護之成效。</x:v>
      </x:c>
      <x:c r="W887" t="str">
        <x:v>對無菌操作與術後照護表現出延遲的反應與消極的態度，且回饋不即時，導致學員重複錯誤做法。</x:v>
      </x:c>
      <x:c r="X887" t="str">
        <x:v>主治教師</x:v>
      </x:c>
      <x:c r="Y887"/>
      <x:c r="Z887" t="n">
        <x:v>5</x:v>
      </x:c>
      <x:c r="AA887" t="str">
        <x:v>2024-Q2</x:v>
      </x:c>
      <x:c r="AB887" t="str">
        <x:v>分鐘</x:v>
      </x:c>
      <x:c r="AC887" t="str">
        <x:v>天</x:v>
      </x:c>
    </x:row>
    <x:row r="888">
      <x:c r="A888" t="str">
        <x:v>社區急症照護科</x:v>
      </x:c>
      <x:c r="B888" t="str">
        <x:v>FE0244</x:v>
      </x:c>
      <x:c r="C888" t="str">
        <x:v>SF001</x:v>
      </x:c>
      <x:c r="D888" t="str">
        <x:v>專科護理師學員計畫</x:v>
      </x:c>
      <x:c r="E888" t="n">
        <x:v>3</x:v>
      </x:c>
      <x:c r="F888" t="n">
        <x:v>2</x:v>
      </x:c>
      <x:c r="G888" t="n">
        <x:v>1</x:v>
      </x:c>
      <x:c r="H888" t="str">
        <x:v>60-79</x:v>
      </x:c>
      <x:c r="I888" t="n">
        <x:v>2</x:v>
      </x:c>
      <x:c r="J888" t="str">
        <x:v>產前檢查常規</x:v>
      </x:c>
      <x:c r="K888" t="str">
        <x:v>急症初判與轉診時機</x:v>
      </x:c>
      <x:c r="L888"/>
      <x:c r="M888" t="n">
        <x:v>6</x:v>
      </x:c>
      <x:c r="N888" t="n">
        <x:v>5</x:v>
      </x:c>
      <x:c r="O888"/>
      <x:c r="P888"/>
      <x:c r="Q888" t="n">
        <x:v>4</x:v>
      </x:c>
      <x:c r="R888" t="n">
        <x:v>6</x:v>
      </x:c>
      <x:c r="S888" t="n">
        <x:v>5</x:v>
      </x:c>
      <x:c r="T888" t="n">
        <x:v>30</x:v>
      </x:c>
      <x:c r="U888" t="n">
        <x:v>3</x:v>
      </x:c>
      <x:c r="V888" t="str">
        <x:v>病例多樣且案例豐富，能深入討論常見病症；設備齊全且器材充足，並能提供具體且可立即於病房實踐的教學指引。</x:v>
      </x:c>
      <x:c r="W888" t="str">
        <x:v>常於跨組會議推諉合作致課程銜接斷鏈，且以模糊說辭迴避關鍵改進方向，需於值班場景持續觀察。</x:v>
      </x:c>
      <x:c r="X888" t="str">
        <x:v>臨床教師</x:v>
      </x:c>
      <x:c r="Y888"/>
      <x:c r="Z888" t="n">
        <x:v>6</x:v>
      </x:c>
      <x:c r="AA888" t="str">
        <x:v>2024-Q2</x:v>
      </x:c>
      <x:c r="AB888" t="str">
        <x:v>分鐘</x:v>
      </x:c>
      <x:c r="AC888" t="str">
        <x:v>天</x:v>
      </x:c>
    </x:row>
    <x:row r="889">
      <x:c r="A889" t="str">
        <x:v>社區急症照護科</x:v>
      </x:c>
      <x:c r="B889" t="str">
        <x:v>FE0244</x:v>
      </x:c>
      <x:c r="C889" t="str">
        <x:v>SF001</x:v>
      </x:c>
      <x:c r="D889" t="str">
        <x:v>專科醫師在訓計畫</x:v>
      </x:c>
      <x:c r="E889" t="n">
        <x:v>7</x:v>
      </x:c>
      <x:c r="F889" t="n">
        <x:v>2</x:v>
      </x:c>
      <x:c r="G889" t="n">
        <x:v>1</x:v>
      </x:c>
      <x:c r="H889" t="str">
        <x:v>0-19</x:v>
      </x:c>
      <x:c r="I889" t="n">
        <x:v>2</x:v>
      </x:c>
      <x:c r="J889" t="str">
        <x:v>靜脈栓塞追蹤</x:v>
      </x:c>
      <x:c r="K889"/>
      <x:c r="L889" t="n">
        <x:v>1</x:v>
      </x:c>
      <x:c r="M889" t="n">
        <x:v>5</x:v>
      </x:c>
      <x:c r="N889" t="n">
        <x:v>4</x:v>
      </x:c>
      <x:c r="O889" t="n">
        <x:v>6</x:v>
      </x:c>
      <x:c r="P889" t="n">
        <x:v>5</x:v>
      </x:c>
      <x:c r="Q889" t="n">
        <x:v>6</x:v>
      </x:c>
      <x:c r="R889" t="n">
        <x:v>6</x:v>
      </x:c>
      <x:c r="S889"/>
      <x:c r="T889" t="n">
        <x:v>2</x:v>
      </x:c>
      <x:c r="U889" t="n">
        <x:v>1</x:v>
      </x:c>
      <x:c r="V889" t="str">
        <x:v>教學時總是親手示範後才放手讓學員練習，節奏掌控得宜且反應迅速；教學流程順暢，且示範器材與表單設備齊全，展現出主動補強要點的典範。</x:v>
      </x:c>
      <x:c r="W889" t="str">
        <x:v>該生於衛教表達與資源運用環節顯現消極態度，致使現場氣氛僵硬，後續需持續觀察其實際操作表現。</x:v>
      </x:c>
      <x:c r="X889" t="str">
        <x:v>臨床教師</x:v>
      </x:c>
      <x:c r="Y889" t="str">
        <x:v>下階段針對「態度消極」制定改進行動，並主動請教師複核。</x:v>
      </x:c>
      <x:c r="Z889" t="n">
        <x:v>6</x:v>
      </x:c>
      <x:c r="AA889" t="str">
        <x:v>2024-Q2</x:v>
      </x:c>
      <x:c r="AB889" t="str">
        <x:v>分鐘</x:v>
      </x:c>
      <x:c r="AC889" t="str">
        <x:v>天</x:v>
      </x:c>
    </x:row>
    <x:row r="890">
      <x:c r="A890" t="str">
        <x:v>社區急症照護科</x:v>
      </x:c>
      <x:c r="B890" t="str">
        <x:v>FE0244</x:v>
      </x:c>
      <x:c r="C890" t="str">
        <x:v>SF001</x:v>
      </x:c>
      <x:c r="D890" t="str">
        <x:v>專科醫師在訓計畫</x:v>
      </x:c>
      <x:c r="E890"/>
      <x:c r="F890" t="n">
        <x:v>2</x:v>
      </x:c>
      <x:c r="G890" t="n">
        <x:v>2</x:v>
      </x:c>
      <x:c r="H890" t="str">
        <x:v>40-59</x:v>
      </x:c>
      <x:c r="I890" t="n">
        <x:v>2</x:v>
      </x:c>
      <x:c r="J890" t="str">
        <x:v>甲狀腺結節追蹤</x:v>
      </x:c>
      <x:c r="K890"/>
      <x:c r="L890" t="n">
        <x:v>2</x:v>
      </x:c>
      <x:c r="M890" t="n">
        <x:v>6</x:v>
      </x:c>
      <x:c r="N890" t="n">
        <x:v>5</x:v>
      </x:c>
      <x:c r="O890" t="n">
        <x:v>6</x:v>
      </x:c>
      <x:c r="P890"/>
      <x:c r="Q890" t="n">
        <x:v>6</x:v>
      </x:c>
      <x:c r="R890" t="n">
        <x:v>5</x:v>
      </x:c>
      <x:c r="S890" t="n">
        <x:v>6</x:v>
      </x:c>
      <x:c r="T890" t="n">
        <x:v>15</x:v>
      </x:c>
      <x:c r="U890" t="n">
        <x:v>2</x:v>
      </x:c>
      <x:c r="V890" t="str">
        <x:v>教學具體且病例多樣，常透過舉例說明用藥安全與交互作用的拿捏，使學員快速吸收；面對社區急症照護科門診的稳定病人數，能在甲狀腺結節追蹤等案例中展現耐心，細心拆解錯誤原因並引導討論多個觀察點，值得肯定。</x:v>
      </x:c>
      <x:c r="W890" t="str">
        <x:v>教學回饋常因表述模糊而令學生難以掌握具體改進方向，且受限於社區急症照護科門診人手不足，教師僅能精簡教學內容。</x:v>
      </x:c>
      <x:c r="X890" t="str">
        <x:v>臨床教師</x:v>
      </x:c>
      <x:c r="Y890" t="str">
        <x:v>下階段針對「模糊回饋」制定改進行動，並主動請教師複核。</x:v>
      </x:c>
      <x:c r="Z890" t="n">
        <x:v>6</x:v>
      </x:c>
      <x:c r="AA890" t="str">
        <x:v>2024-Q2</x:v>
      </x:c>
      <x:c r="AB890" t="str">
        <x:v>分鐘</x:v>
      </x:c>
      <x:c r="AC890" t="str">
        <x:v>天</x:v>
      </x:c>
    </x:row>
    <x:row r="891">
      <x:c r="A891" t="str">
        <x:v>社區急症照護科</x:v>
      </x:c>
      <x:c r="B891" t="str">
        <x:v>FE0245</x:v>
      </x:c>
      <x:c r="C891" t="str">
        <x:v>SF002</x:v>
      </x:c>
      <x:c r="D891" t="str">
        <x:v>專科醫師在訓計畫</x:v>
      </x:c>
      <x:c r="E891" t="n">
        <x:v>7</x:v>
      </x:c>
      <x:c r="F891" t="n">
        <x:v>6</x:v>
      </x:c>
      <x:c r="G891" t="n">
        <x:v>2</x:v>
      </x:c>
      <x:c r="H891" t="str">
        <x:v>20-39</x:v>
      </x:c>
      <x:c r="I891" t="n">
        <x:v>2</x:v>
      </x:c>
      <x:c r="J891" t="str">
        <x:v>急性腸胃炎</x:v>
      </x:c>
      <x:c r="K891" t="str">
        <x:v>人文關懷與倫理敏感</x:v>
      </x:c>
      <x:c r="L891"/>
      <x:c r="M891" t="n">
        <x:v>3</x:v>
      </x:c>
      <x:c r="N891" t="n">
        <x:v>5</x:v>
      </x:c>
      <x:c r="O891" t="n">
        <x:v>6</x:v>
      </x:c>
      <x:c r="P891" t="n">
        <x:v>6</x:v>
      </x:c>
      <x:c r="Q891" t="n">
        <x:v>5</x:v>
      </x:c>
      <x:c r="R891"/>
      <x:c r="S891" t="n">
        <x:v>5</x:v>
      </x:c>
      <x:c r="T891" t="n">
        <x:v>60</x:v>
      </x:c>
      <x:c r="U891" t="n">
        <x:v>7</x:v>
      </x:c>
      <x:c r="V891" t="str">
        <x:v>該學員展現高度主動性，能即時回應練習紀錄並提供補充資料，且病例多樣，透過對常見病症的深度討論，使進步在人文關懷與倫理敏感操作中清晰可見。</x:v>
      </x:c>
      <x:c r="W891" t="str">
        <x:v>由於人手不足，人文關懷與倫理敏感的教學被迫拆分進行；此外，相關評論內容過於模糊，仍需持續改進操作層面的具體性。</x:v>
      </x:c>
      <x:c r="X891" t="str">
        <x:v>主治教師</x:v>
      </x:c>
      <x:c r="Y891" t="str">
        <x:v>下階段針對「人手不足」制定改進行動，並主動請教師複核。</x:v>
      </x:c>
      <x:c r="Z891" t="n">
        <x:v>6</x:v>
      </x:c>
      <x:c r="AA891" t="str">
        <x:v>2023-Q4</x:v>
      </x:c>
      <x:c r="AB891" t="str">
        <x:v>分鐘</x:v>
      </x:c>
      <x:c r="AC891" t="str">
        <x:v>天</x:v>
      </x:c>
    </x:row>
    <x:row r="892">
      <x:c r="A892" t="str">
        <x:v>社區急症照護科</x:v>
      </x:c>
      <x:c r="B892" t="str">
        <x:v>FE0246</x:v>
      </x:c>
      <x:c r="C892" t="str">
        <x:v>SF003</x:v>
      </x:c>
      <x:c r="D892" t="str">
        <x:v>專科醫師在訓計畫</x:v>
      </x:c>
      <x:c r="E892"/>
      <x:c r="F892" t="n">
        <x:v>3</x:v>
      </x:c>
      <x:c r="G892" t="n">
        <x:v>1</x:v>
      </x:c>
      <x:c r="H892" t="str">
        <x:v>60-79</x:v>
      </x:c>
      <x:c r="I892" t="n">
        <x:v>2</x:v>
      </x:c>
      <x:c r="J892"/>
      <x:c r="K892" t="str">
        <x:v>急症初判與轉診時機</x:v>
      </x:c>
      <x:c r="L892" t="n">
        <x:v>1</x:v>
      </x:c>
      <x:c r="M892" t="n">
        <x:v>6</x:v>
      </x:c>
      <x:c r="N892" t="n">
        <x:v>6</x:v>
      </x:c>
      <x:c r="O892" t="n">
        <x:v>5</x:v>
      </x:c>
      <x:c r="P892" t="n">
        <x:v>6</x:v>
      </x:c>
      <x:c r="Q892" t="n">
        <x:v>6</x:v>
      </x:c>
      <x:c r="R892" t="n">
        <x:v>5</x:v>
      </x:c>
      <x:c r="S892" t="n">
        <x:v>6</x:v>
      </x:c>
      <x:c r="T892" t="n">
        <x:v>2</x:v>
      </x:c>
      <x:c r="U892" t="n">
        <x:v>14</x:v>
      </x:c>
      <x:c r="V892" t="str">
        <x:v>病例多樣且涵蓋輕重症，查房時引導層次分明，並能耐心提供條理分明的回饋，使學員在急症判斷與轉診時機的操作上進步顯著且具體。</x:v>
      </x:c>
      <x:c r="W892" t="str">
        <x:v>僅給予再加油等模糊的鼓勵卻缺乏具體方向，導致學員感到困惑，在急症初判與轉診時機操作時，需持續觀察。</x:v>
      </x:c>
      <x:c r="X892" t="str">
        <x:v>指導教師</x:v>
      </x:c>
      <x:c r="Y892"/>
      <x:c r="Z892"/>
      <x:c r="AA892" t="str">
        <x:v>2023-Q2</x:v>
      </x:c>
      <x:c r="AB892" t="str">
        <x:v>分鐘</x:v>
      </x:c>
      <x:c r="AC892" t="str">
        <x:v>天</x:v>
      </x:c>
    </x:row>
    <x:row r="893">
      <x:c r="A893" t="str">
        <x:v>社區急症照護科</x:v>
      </x:c>
      <x:c r="B893" t="str">
        <x:v>FE0246</x:v>
      </x:c>
      <x:c r="C893" t="str">
        <x:v>SF003</x:v>
      </x:c>
      <x:c r="D893" t="str">
        <x:v>一般臨床訓練</x:v>
      </x:c>
      <x:c r="E893" t="n">
        <x:v>7</x:v>
      </x:c>
      <x:c r="F893" t="n">
        <x:v>3</x:v>
      </x:c>
      <x:c r="G893" t="n">
        <x:v>1</x:v>
      </x:c>
      <x:c r="H893" t="str">
        <x:v>60-79</x:v>
      </x:c>
      <x:c r="I893" t="n">
        <x:v>2</x:v>
      </x:c>
      <x:c r="J893" t="str">
        <x:v>甲狀腺結節追蹤</x:v>
      </x:c>
      <x:c r="K893" t="str">
        <x:v>醫病溝通與共同決策</x:v>
      </x:c>
      <x:c r="L893"/>
      <x:c r="M893" t="n">
        <x:v>5</x:v>
      </x:c>
      <x:c r="N893" t="n">
        <x:v>5</x:v>
      </x:c>
      <x:c r="O893" t="n">
        <x:v>6</x:v>
      </x:c>
      <x:c r="P893"/>
      <x:c r="Q893" t="n">
        <x:v>6</x:v>
      </x:c>
      <x:c r="R893" t="n">
        <x:v>6</x:v>
      </x:c>
      <x:c r="S893"/>
      <x:c r="T893" t="n">
        <x:v>20</x:v>
      </x:c>
      <x:c r="U893" t="n">
        <x:v>14</x:v>
      </x:c>
      <x:c r="V893" t="str">
        <x:v>教學建議具體且強調誠信面對倫理兩難，使學員明確知道明日做法；加上設備齊全無需搶器材，周末值班成效顯著。</x:v>
      </x:c>
      <x:c r="W893" t="str">
        <x:v>報告提交後延遲數週未獲回應，導致熱度冷卻，需持續觀察週末值班情況。</x:v>
      </x:c>
      <x:c r="X893" t="str">
        <x:v>主治教師</x:v>
      </x:c>
      <x:c r="Y893" t="str">
        <x:v>下階段針對「延遲回饋」制定改進行動，並主動請教師複核。</x:v>
      </x:c>
      <x:c r="Z893" t="n">
        <x:v>5</x:v>
      </x:c>
      <x:c r="AA893" t="str">
        <x:v>2023-Q2</x:v>
      </x:c>
      <x:c r="AB893" t="str">
        <x:v>分鐘</x:v>
      </x:c>
      <x:c r="AC893" t="str">
        <x:v>天</x:v>
      </x:c>
    </x:row>
    <x:row r="894">
      <x:c r="A894" t="str">
        <x:v>社區急症照護科</x:v>
      </x:c>
      <x:c r="B894" t="str">
        <x:v>FE0246</x:v>
      </x:c>
      <x:c r="C894" t="str">
        <x:v>SF003</x:v>
      </x:c>
      <x:c r="D894" t="str">
        <x:v>專科護理師學員計畫</x:v>
      </x:c>
      <x:c r="E894" t="n">
        <x:v>1</x:v>
      </x:c>
      <x:c r="F894" t="n">
        <x:v>3</x:v>
      </x:c>
      <x:c r="G894" t="n">
        <x:v>1</x:v>
      </x:c>
      <x:c r="H894" t="str">
        <x:v>40-59</x:v>
      </x:c>
      <x:c r="I894" t="n">
        <x:v>1</x:v>
      </x:c>
      <x:c r="J894" t="str">
        <x:v>社區獲得性肺炎（觀察）</x:v>
      </x:c>
      <x:c r="K894" t="str">
        <x:v>衛教表達與資源運用</x:v>
      </x:c>
      <x:c r="L894" t="n">
        <x:v>3</x:v>
      </x:c>
      <x:c r="M894"/>
      <x:c r="N894" t="n">
        <x:v>4</x:v>
      </x:c>
      <x:c r="O894" t="n">
        <x:v>4</x:v>
      </x:c>
      <x:c r="P894" t="n">
        <x:v>6</x:v>
      </x:c>
      <x:c r="Q894" t="n">
        <x:v>5</x:v>
      </x:c>
      <x:c r="R894" t="n">
        <x:v>6</x:v>
      </x:c>
      <x:c r="S894" t="n">
        <x:v>5</x:v>
      </x:c>
      <x:c r="T894" t="n">
        <x:v>20</x:v>
      </x:c>
      <x:c r="U894" t="n">
        <x:v>2</x:v>
      </x:c>
      <x:c r="V894" t="str">
        <x:v>以蹲下與病人溝通的典範行徑展現主動精神，並透過對練習紀錄的即時回應及耐心重複示範，於門診時段顯現明顯成效。</x:v>
      </x:c>
      <x:c r="W894" t="str">
        <x:v>遲到已成常態，導致教學安排形同虛設，且門診時段尚未穩定。</x:v>
      </x:c>
      <x:c r="X894" t="str">
        <x:v>指導教師</x:v>
      </x:c>
      <x:c r="Y894" t="str">
        <x:v>下階段針對「時間失守」制定改進行動，並主動請教師複核。</x:v>
      </x:c>
      <x:c r="Z894"/>
      <x:c r="AA894" t="str">
        <x:v>2023-Q2</x:v>
      </x:c>
      <x:c r="AB894" t="str">
        <x:v>分鐘</x:v>
      </x:c>
      <x:c r="AC894" t="str">
        <x:v>天</x:v>
      </x:c>
    </x:row>
    <x:row r="895">
      <x:c r="A895" t="str">
        <x:v>社區急症照護科</x:v>
      </x:c>
      <x:c r="B895" t="str">
        <x:v>FE0246</x:v>
      </x:c>
      <x:c r="C895" t="str">
        <x:v>SF003</x:v>
      </x:c>
      <x:c r="D895" t="str">
        <x:v>專科護理師學員計畫</x:v>
      </x:c>
      <x:c r="E895"/>
      <x:c r="F895" t="n">
        <x:v>3</x:v>
      </x:c>
      <x:c r="G895" t="n">
        <x:v>1</x:v>
      </x:c>
      <x:c r="H895" t="str">
        <x:v>80+</x:v>
      </x:c>
      <x:c r="I895" t="n">
        <x:v>2</x:v>
      </x:c>
      <x:c r="J895"/>
      <x:c r="K895" t="str">
        <x:v>病史詢問與理學檢查</x:v>
      </x:c>
      <x:c r="L895" t="n">
        <x:v>3</x:v>
      </x:c>
      <x:c r="M895"/>
      <x:c r="N895" t="n">
        <x:v>6</x:v>
      </x:c>
      <x:c r="O895" t="n">
        <x:v>5</x:v>
      </x:c>
      <x:c r="P895" t="n">
        <x:v>6</x:v>
      </x:c>
      <x:c r="Q895" t="n">
        <x:v>6</x:v>
      </x:c>
      <x:c r="R895" t="n">
        <x:v>4</x:v>
      </x:c>
      <x:c r="S895" t="n">
        <x:v>6</x:v>
      </x:c>
      <x:c r="T895" t="n">
        <x:v>45</x:v>
      </x:c>
      <x:c r="U895" t="n">
        <x:v>5</x:v>
      </x:c>
      <x:c r="V895" t="str">
        <x:v>教學風格主動且耐心，能即時引導學員復盤並提供充足練習素材，使病史詢問與理學檢查操作的進步清晰可見。</x:v>
      </x:c>
      <x:c r="W895"/>
      <x:c r="X895" t="str">
        <x:v>主治教師</x:v>
      </x:c>
      <x:c r="Y895"/>
      <x:c r="Z895" t="n">
        <x:v>5</x:v>
      </x:c>
      <x:c r="AA895" t="str">
        <x:v>2023-Q2</x:v>
      </x:c>
      <x:c r="AB895" t="str">
        <x:v>分鐘</x:v>
      </x:c>
      <x:c r="AC895" t="str">
        <x:v>天</x:v>
      </x:c>
    </x:row>
    <x:row r="896">
      <x:c r="A896" t="str">
        <x:v>社區急症照護科</x:v>
      </x:c>
      <x:c r="B896" t="str">
        <x:v>FE0246</x:v>
      </x:c>
      <x:c r="C896" t="str">
        <x:v>SF003</x:v>
      </x:c>
      <x:c r="D896" t="str">
        <x:v>一般臨床訓練</x:v>
      </x:c>
      <x:c r="E896" t="n">
        <x:v>5</x:v>
      </x:c>
      <x:c r="F896" t="n">
        <x:v>3</x:v>
      </x:c>
      <x:c r="G896" t="n">
        <x:v>2</x:v>
      </x:c>
      <x:c r="H896" t="str">
        <x:v>80+</x:v>
      </x:c>
      <x:c r="I896" t="n">
        <x:v>2</x:v>
      </x:c>
      <x:c r="J896"/>
      <x:c r="K896"/>
      <x:c r="L896" t="n">
        <x:v>3</x:v>
      </x:c>
      <x:c r="M896" t="n">
        <x:v>6</x:v>
      </x:c>
      <x:c r="N896" t="n">
        <x:v>5</x:v>
      </x:c>
      <x:c r="O896" t="n">
        <x:v>4</x:v>
      </x:c>
      <x:c r="P896"/>
      <x:c r="Q896" t="n">
        <x:v>6</x:v>
      </x:c>
      <x:c r="R896"/>
      <x:c r="S896" t="n">
        <x:v>5</x:v>
      </x:c>
      <x:c r="T896" t="n">
        <x:v>30</x:v>
      </x:c>
      <x:c r="U896" t="n">
        <x:v>5</x:v>
      </x:c>
      <x:c r="V896" t="str">
        <x:v>錄影複盤系統設備齊全且回放生動，樹立了具體的典範；透過以身作則與逐字批註明確回饋，讓學員在社區急症照護科病房的進步看得見。</x:v>
      </x:c>
      <x:c r="W896" t="str">
        <x:v>對教學事務應對消極，連帶影響周遭同仁，且目前於社區急症照護科病房之工作表現尚未穩定。</x:v>
      </x:c>
      <x:c r="X896" t="str">
        <x:v>指導教師</x:v>
      </x:c>
      <x:c r="Y896" t="str">
        <x:v>下階段針對「態度消極」制定改進行動，並主動請教師複核。</x:v>
      </x:c>
      <x:c r="Z896" t="n">
        <x:v>5</x:v>
      </x:c>
      <x:c r="AA896" t="str">
        <x:v>2023-Q2</x:v>
      </x:c>
      <x:c r="AB896" t="str">
        <x:v>分鐘</x:v>
      </x:c>
      <x:c r="AC896" t="str">
        <x:v>天</x:v>
      </x:c>
    </x:row>
    <x:row r="897">
      <x:c r="A897" t="str">
        <x:v>社區急症照護科</x:v>
      </x:c>
      <x:c r="B897" t="str">
        <x:v>FE0247</x:v>
      </x:c>
      <x:c r="C897" t="str">
        <x:v>SF004</x:v>
      </x:c>
      <x:c r="D897" t="str">
        <x:v>實習醫學生訓練計畫</x:v>
      </x:c>
      <x:c r="E897" t="n">
        <x:v>3</x:v>
      </x:c>
      <x:c r="F897" t="n">
        <x:v>1</x:v>
      </x:c>
      <x:c r="G897" t="n">
        <x:v>2</x:v>
      </x:c>
      <x:c r="H897" t="str">
        <x:v>20-39</x:v>
      </x:c>
      <x:c r="I897" t="n">
        <x:v>1</x:v>
      </x:c>
      <x:c r="J897" t="str">
        <x:v>社區獲得性肺炎（觀察）</x:v>
      </x:c>
      <x:c r="K897" t="str">
        <x:v>處置優先順序判斷</x:v>
      </x:c>
      <x:c r="L897"/>
      <x:c r="M897" t="n">
        <x:v>6</x:v>
      </x:c>
      <x:c r="N897" t="n">
        <x:v>5</x:v>
      </x:c>
      <x:c r="O897" t="n">
        <x:v>6</x:v>
      </x:c>
      <x:c r="P897" t="n">
        <x:v>6</x:v>
      </x:c>
      <x:c r="Q897"/>
      <x:c r="R897"/>
      <x:c r="S897" t="n">
        <x:v>6</x:v>
      </x:c>
      <x:c r="T897" t="n">
        <x:v>5</x:v>
      </x:c>
      <x:c r="U897" t="n">
        <x:v>1</x:v>
      </x:c>
      <x:c r="V897" t="str">
        <x:v>教學內容兼顧倫理規範與去識別化，案例展現病種多樣性且涵蓋輕重症，配合設備齊全與充足素材，使學員能有效掌握處置優先順序的判斷。</x:v>
      </x:c>
      <x:c r="W897" t="str">
        <x:v>當眾批評學員遺漏病史，導致場面難堪，且處置優先順序判斷能力尚未穩定。</x:v>
      </x:c>
      <x:c r="X897" t="str">
        <x:v>指導教師</x:v>
      </x:c>
      <x:c r="Y897" t="str">
        <x:v>下階段針對「情緒化批評」制定改進行動，並主動請教師複核。</x:v>
      </x:c>
      <x:c r="Z897" t="n">
        <x:v>6</x:v>
      </x:c>
      <x:c r="AA897" t="str">
        <x:v>2024-Q2</x:v>
      </x:c>
      <x:c r="AB897" t="str">
        <x:v>分鐘</x:v>
      </x:c>
      <x:c r="AC897" t="str">
        <x:v>天</x:v>
      </x:c>
    </x:row>
    <x:row r="898">
      <x:c r="A898" t="str">
        <x:v>社區急症照護科</x:v>
      </x:c>
      <x:c r="B898" t="str">
        <x:v>FE0247</x:v>
      </x:c>
      <x:c r="C898" t="str">
        <x:v>SF004</x:v>
      </x:c>
      <x:c r="D898" t="str">
        <x:v>專科醫師在訓計畫</x:v>
      </x:c>
      <x:c r="E898"/>
      <x:c r="F898" t="n">
        <x:v>1</x:v>
      </x:c>
      <x:c r="G898" t="n">
        <x:v>1</x:v>
      </x:c>
      <x:c r="H898" t="str">
        <x:v>40-59</x:v>
      </x:c>
      <x:c r="I898" t="n">
        <x:v>1</x:v>
      </x:c>
      <x:c r="J898" t="str">
        <x:v>甲狀腺結節追蹤</x:v>
      </x:c>
      <x:c r="K898"/>
      <x:c r="L898" t="n">
        <x:v>2</x:v>
      </x:c>
      <x:c r="M898"/>
      <x:c r="N898" t="n">
        <x:v>6</x:v>
      </x:c>
      <x:c r="O898"/>
      <x:c r="P898" t="n">
        <x:v>5</x:v>
      </x:c>
      <x:c r="Q898"/>
      <x:c r="R898" t="n">
        <x:v>6</x:v>
      </x:c>
      <x:c r="S898"/>
      <x:c r="T898" t="n">
        <x:v>45</x:v>
      </x:c>
      <x:c r="U898" t="n">
        <x:v>5</x:v>
      </x:c>
      <x:c r="V898" t="str">
        <x:v>倫理把關嚴謹，確保隱私無虞；病例多樣且設備齊全，教學資源充裕，使常見病症討論更具深度。</x:v>
      </x:c>
      <x:c r="W898"/>
      <x:c r="X898" t="str">
        <x:v>指導教師</x:v>
      </x:c>
      <x:c r="Y898"/>
      <x:c r="Z898"/>
      <x:c r="AA898" t="str">
        <x:v>2024-Q2</x:v>
      </x:c>
      <x:c r="AB898" t="str">
        <x:v>分鐘</x:v>
      </x:c>
      <x:c r="AC898" t="str">
        <x:v>天</x:v>
      </x:c>
    </x:row>
    <x:row r="899">
      <x:c r="A899" t="str">
        <x:v>社區急症照護科</x:v>
      </x:c>
      <x:c r="B899" t="str">
        <x:v>FE0247</x:v>
      </x:c>
      <x:c r="C899" t="str">
        <x:v>SF004</x:v>
      </x:c>
      <x:c r="D899" t="str">
        <x:v>一般臨床訓練</x:v>
      </x:c>
      <x:c r="E899" t="n">
        <x:v>6</x:v>
      </x:c>
      <x:c r="F899" t="n">
        <x:v>1</x:v>
      </x:c>
      <x:c r="G899" t="n">
        <x:v>2</x:v>
      </x:c>
      <x:c r="H899" t="str">
        <x:v>40-59</x:v>
      </x:c>
      <x:c r="I899" t="n">
        <x:v>1</x:v>
      </x:c>
      <x:c r="J899" t="str">
        <x:v>哮喘穩定期</x:v>
      </x:c>
      <x:c r="K899" t="str">
        <x:v>病史詢問與理學檢查</x:v>
      </x:c>
      <x:c r="L899" t="n">
        <x:v>2</x:v>
      </x:c>
      <x:c r="M899"/>
      <x:c r="N899" t="n">
        <x:v>5</x:v>
      </x:c>
      <x:c r="O899" t="n">
        <x:v>5</x:v>
      </x:c>
      <x:c r="P899" t="n">
        <x:v>6</x:v>
      </x:c>
      <x:c r="Q899"/>
      <x:c r="R899" t="n">
        <x:v>6</x:v>
      </x:c>
      <x:c r="S899"/>
      <x:c r="T899" t="n">
        <x:v>1</x:v>
      </x:c>
      <x:c r="U899" t="n">
        <x:v>14</x:v>
      </x:c>
      <x:c r="V899" t="str">
        <x:v>能將尊重病人的倫理觀念內化為習慣，於診療前主動說明並取得同意；從洗手規範到溝通技巧皆展現優異典範，病史詢問與理學檢查的操作進步顯著。</x:v>
      </x:c>
      <x:c r="W899" t="str">
        <x:v>當眾批評時情緒化成分過重，嚴重削弱回饋成效；且在病史詢問與理學檢查操作時，表現亦尚未穩定。</x:v>
      </x:c>
      <x:c r="X899" t="str">
        <x:v>主治教師</x:v>
      </x:c>
      <x:c r="Y899" t="str">
        <x:v>下階段針對「情緒化批評」制定改進行動，並主動請教師複核。</x:v>
      </x:c>
      <x:c r="Z899" t="n">
        <x:v>6</x:v>
      </x:c>
      <x:c r="AA899" t="str">
        <x:v>2024-Q2</x:v>
      </x:c>
      <x:c r="AB899" t="str">
        <x:v>分鐘</x:v>
      </x:c>
      <x:c r="AC899" t="str">
        <x:v>天</x:v>
      </x:c>
    </x:row>
    <x:row r="900">
      <x:c r="A900" t="str">
        <x:v>社區急症照護科</x:v>
      </x:c>
      <x:c r="B900" t="str">
        <x:v>FE0247</x:v>
      </x:c>
      <x:c r="C900" t="str">
        <x:v>SF004</x:v>
      </x:c>
      <x:c r="D900" t="str">
        <x:v>專科護理師學員計畫</x:v>
      </x:c>
      <x:c r="E900"/>
      <x:c r="F900" t="n">
        <x:v>1</x:v>
      </x:c>
      <x:c r="G900" t="n">
        <x:v>2</x:v>
      </x:c>
      <x:c r="H900" t="str">
        <x:v>40-59</x:v>
      </x:c>
      <x:c r="I900" t="n">
        <x:v>2</x:v>
      </x:c>
      <x:c r="J900"/>
      <x:c r="K900" t="str">
        <x:v>處置優先順序判斷</x:v>
      </x:c>
      <x:c r="L900" t="n">
        <x:v>2</x:v>
      </x:c>
      <x:c r="M900" t="n">
        <x:v>5</x:v>
      </x:c>
      <x:c r="N900"/>
      <x:c r="O900" t="n">
        <x:v>6</x:v>
      </x:c>
      <x:c r="P900" t="n">
        <x:v>5</x:v>
      </x:c>
      <x:c r="Q900" t="n">
        <x:v>5</x:v>
      </x:c>
      <x:c r="R900" t="n">
        <x:v>5</x:v>
      </x:c>
      <x:c r="S900" t="n">
        <x:v>6</x:v>
      </x:c>
      <x:c r="T900" t="n">
        <x:v>10</x:v>
      </x:c>
      <x:c r="U900" t="n">
        <x:v>5</x:v>
      </x:c>
      <x:c r="V900" t="str">
        <x:v>在進行跌倒後功能評估案例教學前，皆能落實尊重病人意願及去識別化程序；教學資源豐富且設備齊全，模型與圖卡應有盡有，值得肯定。</x:v>
      </x:c>
      <x:c r="W900" t="str">
        <x:v>對處置優先順序判斷表現延遲且顯得消極，導致現場氣氛僵硬；此外，回饋機制亦存在延遲現象，導致學員重複錯誤做法，目前仍處於改進階段。</x:v>
      </x:c>
      <x:c r="X900" t="str">
        <x:v>指導教師</x:v>
      </x:c>
      <x:c r="Y900" t="str">
        <x:v>下階段針對「態度消極」制定改進行動，並主動請教師複核。</x:v>
      </x:c>
      <x:c r="Z900" t="n">
        <x:v>4</x:v>
      </x:c>
      <x:c r="AA900" t="str">
        <x:v>2024-Q2</x:v>
      </x:c>
      <x:c r="AB900" t="str">
        <x:v>分鐘</x:v>
      </x:c>
      <x:c r="AC900" t="str">
        <x:v>天</x:v>
      </x:c>
    </x:row>
    <x:row r="901">
      <x:c r="A901" t="str">
        <x:v>社區急症照護科</x:v>
      </x:c>
      <x:c r="B901" t="str">
        <x:v>FE0247</x:v>
      </x:c>
      <x:c r="C901" t="str">
        <x:v>SF004</x:v>
      </x:c>
      <x:c r="D901" t="str">
        <x:v>專科護理師學員計畫</x:v>
      </x:c>
      <x:c r="E901" t="n">
        <x:v>2</x:v>
      </x:c>
      <x:c r="F901" t="n">
        <x:v>1</x:v>
      </x:c>
      <x:c r="G901" t="n">
        <x:v>1</x:v>
      </x:c>
      <x:c r="H901" t="str">
        <x:v>0-19</x:v>
      </x:c>
      <x:c r="I901" t="n">
        <x:v>2</x:v>
      </x:c>
      <x:c r="J901" t="str">
        <x:v>急性腸胃炎</x:v>
      </x:c>
      <x:c r="K901" t="str">
        <x:v>無菌操作與術後照護</x:v>
      </x:c>
      <x:c r="L901" t="n">
        <x:v>2</x:v>
      </x:c>
      <x:c r="M901"/>
      <x:c r="N901" t="n">
        <x:v>6</x:v>
      </x:c>
      <x:c r="O901"/>
      <x:c r="P901" t="n">
        <x:v>6</x:v>
      </x:c>
      <x:c r="Q901"/>
      <x:c r="R901" t="n">
        <x:v>6</x:v>
      </x:c>
      <x:c r="S901" t="n">
        <x:v>5</x:v>
      </x:c>
      <x:c r="T901" t="n">
        <x:v>5</x:v>
      </x:c>
      <x:c r="U901" t="n">
        <x:v>5</x:v>
      </x:c>
      <x:c r="V901" t="str">
        <x:v>該講師在社區急症照護科病房教學中設備齊全，模型圖卡應有盡有；回饋具體且針對急性腸胃炎推理要害，面對學員錯誤時更展現耐心拆解原因，值得肯定。</x:v>
      </x:c>
      <x:c r="W901" t="str">
        <x:v>社區急症照護科病房因人手不足，導致查房時間一再被壓縮。</x:v>
      </x:c>
      <x:c r="X901" t="str">
        <x:v>指導教師</x:v>
      </x:c>
      <x:c r="Y901" t="str">
        <x:v>下階段針對「人手不足」制定改進行動，並主動請教師複核。</x:v>
      </x:c>
      <x:c r="Z901" t="n">
        <x:v>6</x:v>
      </x:c>
      <x:c r="AA901" t="str">
        <x:v>2024-Q2</x:v>
      </x:c>
      <x:c r="AB901" t="str">
        <x:v>分鐘</x:v>
      </x:c>
      <x:c r="AC901" t="str">
        <x:v>天</x:v>
      </x:c>
    </x:row>
    <x:row r="902">
      <x:c r="A902" t="str">
        <x:v>延續照護科</x:v>
      </x:c>
      <x:c r="B902" t="str">
        <x:v>FE0248</x:v>
      </x:c>
      <x:c r="C902" t="str">
        <x:v>SF005</x:v>
      </x:c>
      <x:c r="D902" t="str">
        <x:v>專科護理師學員計畫</x:v>
      </x:c>
      <x:c r="E902"/>
      <x:c r="F902" t="n">
        <x:v>5</x:v>
      </x:c>
      <x:c r="G902" t="n">
        <x:v>2</x:v>
      </x:c>
      <x:c r="H902" t="str">
        <x:v>0-19</x:v>
      </x:c>
      <x:c r="I902" t="n">
        <x:v>1</x:v>
      </x:c>
      <x:c r="J902" t="str">
        <x:v>跌倒後功能評估</x:v>
      </x:c>
      <x:c r="K902" t="str">
        <x:v>處置優先順序判斷</x:v>
      </x:c>
      <x:c r="L902" t="n">
        <x:v>3</x:v>
      </x:c>
      <x:c r="M902" t="n">
        <x:v>4</x:v>
      </x:c>
      <x:c r="N902" t="n">
        <x:v>5</x:v>
      </x:c>
      <x:c r="O902" t="n">
        <x:v>4</x:v>
      </x:c>
      <x:c r="P902" t="n">
        <x:v>5</x:v>
      </x:c>
      <x:c r="Q902"/>
      <x:c r="R902" t="n">
        <x:v>4</x:v>
      </x:c>
      <x:c r="S902"/>
      <x:c r="T902" t="n">
        <x:v>20</x:v>
      </x:c>
      <x:c r="U902" t="n">
        <x:v>2</x:v>
      </x:c>
      <x:c r="V902"/>
      <x:c r="W902" t="str">
        <x:v>值班場景下因人手不足，致使帶班教師忙於應對而無暇兼顧教學，目前相關問題仍在改進中。</x:v>
      </x:c>
      <x:c r="X902" t="str">
        <x:v>指導教師</x:v>
      </x:c>
      <x:c r="Y902" t="str">
        <x:v>下階段針對「人手不足」制定改進行動，並主動請教師複核。</x:v>
      </x:c>
      <x:c r="Z902"/>
      <x:c r="AA902" t="str">
        <x:v>2023-Q2</x:v>
      </x:c>
      <x:c r="AB902" t="str">
        <x:v>分鐘</x:v>
      </x:c>
      <x:c r="AC902" t="str">
        <x:v>天</x:v>
      </x:c>
    </x:row>
    <x:row r="903">
      <x:c r="A903" t="str">
        <x:v>延續照護科</x:v>
      </x:c>
      <x:c r="B903" t="str">
        <x:v>FE0248</x:v>
      </x:c>
      <x:c r="C903" t="str">
        <x:v>SF005</x:v>
      </x:c>
      <x:c r="D903" t="str">
        <x:v>住院醫師訓練計畫</x:v>
      </x:c>
      <x:c r="E903"/>
      <x:c r="F903" t="n">
        <x:v>5</x:v>
      </x:c>
      <x:c r="G903" t="n">
        <x:v>1</x:v>
      </x:c>
      <x:c r="H903" t="str">
        <x:v>20-39</x:v>
      </x:c>
      <x:c r="I903" t="n">
        <x:v>2</x:v>
      </x:c>
      <x:c r="J903"/>
      <x:c r="K903" t="str">
        <x:v>醫病溝通與共同決策</x:v>
      </x:c>
      <x:c r="L903" t="n">
        <x:v>1</x:v>
      </x:c>
      <x:c r="M903" t="n">
        <x:v>4</x:v>
      </x:c>
      <x:c r="N903" t="n">
        <x:v>4</x:v>
      </x:c>
      <x:c r="O903" t="n">
        <x:v>4</x:v>
      </x:c>
      <x:c r="P903"/>
      <x:c r="Q903"/>
      <x:c r="R903" t="n">
        <x:v>5</x:v>
      </x:c>
      <x:c r="S903" t="n">
        <x:v>4</x:v>
      </x:c>
      <x:c r="T903" t="n">
        <x:v>5</x:v>
      </x:c>
      <x:c r="U903" t="n">
        <x:v>5</x:v>
      </x:c>
      <x:c r="V903" t="str">
        <x:v>查房結束前總是主動關心學員卡關之處，並能具體指導操作步驟，使學員能立即應用。此外，病例多樣且穩定，每班皆有充足實作機會，值得肯定。</x:v>
      </x:c>
      <x:c r="W903"/>
      <x:c r="X903" t="str">
        <x:v>臨床教師</x:v>
      </x:c>
      <x:c r="Y903" t="str">
        <x:v>下階段針對「人手不足」制定改進行動，並主動請教師複核。</x:v>
      </x:c>
      <x:c r="Z903" t="n">
        <x:v>5</x:v>
      </x:c>
      <x:c r="AA903" t="str">
        <x:v>2023-Q2</x:v>
      </x:c>
      <x:c r="AB903" t="str">
        <x:v>分鐘</x:v>
      </x:c>
      <x:c r="AC903" t="str">
        <x:v>天</x:v>
      </x:c>
    </x:row>
    <x:row r="904">
      <x:c r="A904" t="str">
        <x:v>延續照護科</x:v>
      </x:c>
      <x:c r="B904" t="str">
        <x:v>FE0248</x:v>
      </x:c>
      <x:c r="C904" t="str">
        <x:v>SF005</x:v>
      </x:c>
      <x:c r="D904" t="str">
        <x:v>專科醫師在訓計畫</x:v>
      </x:c>
      <x:c r="E904" t="n">
        <x:v>5</x:v>
      </x:c>
      <x:c r="F904" t="n">
        <x:v>5</x:v>
      </x:c>
      <x:c r="G904" t="n">
        <x:v>2</x:v>
      </x:c>
      <x:c r="H904" t="str">
        <x:v>80+</x:v>
      </x:c>
      <x:c r="I904" t="n">
        <x:v>1</x:v>
      </x:c>
      <x:c r="J904" t="str">
        <x:v>蕁麻疹反覆發作</x:v>
      </x:c>
      <x:c r="K904" t="str">
        <x:v>醫病溝通與共同決策</x:v>
      </x:c>
      <x:c r="L904"/>
      <x:c r="M904" t="n">
        <x:v>4</x:v>
      </x:c>
      <x:c r="N904" t="n">
        <x:v>3</x:v>
      </x:c>
      <x:c r="O904" t="n">
        <x:v>5</x:v>
      </x:c>
      <x:c r="P904" t="n">
        <x:v>5</x:v>
      </x:c>
      <x:c r="Q904" t="n">
        <x:v>4</x:v>
      </x:c>
      <x:c r="R904" t="n">
        <x:v>4</x:v>
      </x:c>
      <x:c r="S904" t="n">
        <x:v>4</x:v>
      </x:c>
      <x:c r="T904" t="n">
        <x:v>10</x:v>
      </x:c>
      <x:c r="U904" t="n">
        <x:v>1</x:v>
      </x:c>
      <x:c r="V904" t="str">
        <x:v>模擬教學具體且設備齊全，讓學員練習量充裕；透過舉例說明醫病溝通與共同決策的拿捏，使學員吸收快速，於延續照護科門診之表現值得肯定。</x:v>
      </x:c>
      <x:c r="W904" t="str">
        <x:v>由於延續照護科器材與設備短缺，導致學員需排隊等待，且因人手不足造成病房忙碌時無人帶領，目前仍在改進中。</x:v>
      </x:c>
      <x:c r="X904" t="str">
        <x:v>臨床教師</x:v>
      </x:c>
      <x:c r="Y904"/>
      <x:c r="Z904" t="n">
        <x:v>5</x:v>
      </x:c>
      <x:c r="AA904" t="str">
        <x:v>2023-Q2</x:v>
      </x:c>
      <x:c r="AB904" t="str">
        <x:v>分鐘</x:v>
      </x:c>
      <x:c r="AC904" t="str">
        <x:v>天</x:v>
      </x:c>
    </x:row>
    <x:row r="905">
      <x:c r="A905" t="str">
        <x:v>延續照護科</x:v>
      </x:c>
      <x:c r="B905" t="str">
        <x:v>FE0248</x:v>
      </x:c>
      <x:c r="C905" t="str">
        <x:v>SF005</x:v>
      </x:c>
      <x:c r="D905" t="str">
        <x:v>專科護理師學員計畫</x:v>
      </x:c>
      <x:c r="E905"/>
      <x:c r="F905" t="n">
        <x:v>5</x:v>
      </x:c>
      <x:c r="G905" t="n">
        <x:v>1</x:v>
      </x:c>
      <x:c r="H905" t="str">
        <x:v>20-39</x:v>
      </x:c>
      <x:c r="I905" t="n">
        <x:v>2</x:v>
      </x:c>
      <x:c r="J905" t="str">
        <x:v>疫苗不良事件觀察</x:v>
      </x:c>
      <x:c r="K905" t="str">
        <x:v>衛教表達與資源運用</x:v>
      </x:c>
      <x:c r="L905" t="n">
        <x:v>2</x:v>
      </x:c>
      <x:c r="M905" t="n">
        <x:v>4</x:v>
      </x:c>
      <x:c r="N905"/>
      <x:c r="O905"/>
      <x:c r="P905" t="n">
        <x:v>5</x:v>
      </x:c>
      <x:c r="Q905" t="n">
        <x:v>3</x:v>
      </x:c>
      <x:c r="R905"/>
      <x:c r="S905"/>
      <x:c r="T905" t="n">
        <x:v>45</x:v>
      </x:c>
      <x:c r="U905" t="n">
        <x:v>5</x:v>
      </x:c>
      <x:c r="V905" t="str">
        <x:v>教學資源充裕且設備齊全，模型圖卡應有盡有；此外，講師以淺顯易懂的範例耐心講解疫苗不良事件觀察觀念，使學員筆記詳實且成效明顯。</x:v>
      </x:c>
      <x:c r="W905" t="str">
        <x:v>因設備短缺致模擬器排隊逾二十分鐘，且人手不足使衛教表達與資源運用需拆分為兩次教學，建議持續觀察此類操作情況。</x:v>
      </x:c>
      <x:c r="X905" t="str">
        <x:v>指導教師</x:v>
      </x:c>
      <x:c r="Y905"/>
      <x:c r="Z905" t="n">
        <x:v>4</x:v>
      </x:c>
      <x:c r="AA905" t="str">
        <x:v>2023-Q2</x:v>
      </x:c>
      <x:c r="AB905" t="str">
        <x:v>分鐘</x:v>
      </x:c>
      <x:c r="AC905" t="str">
        <x:v>天</x:v>
      </x:c>
    </x:row>
    <x:row r="906">
      <x:c r="A906" t="str">
        <x:v>延續照護科</x:v>
      </x:c>
      <x:c r="B906" t="str">
        <x:v>FE0249</x:v>
      </x:c>
      <x:c r="C906" t="str">
        <x:v>SF006</x:v>
      </x:c>
      <x:c r="D906" t="str">
        <x:v>住院醫師訓練計畫</x:v>
      </x:c>
      <x:c r="E906"/>
      <x:c r="F906" t="n">
        <x:v>5</x:v>
      </x:c>
      <x:c r="G906" t="n">
        <x:v>2</x:v>
      </x:c>
      <x:c r="H906" t="str">
        <x:v>80+</x:v>
      </x:c>
      <x:c r="I906" t="n">
        <x:v>2</x:v>
      </x:c>
      <x:c r="J906" t="str">
        <x:v>疫苗不良事件觀察</x:v>
      </x:c>
      <x:c r="K906" t="str">
        <x:v>無菌操作與術後照護</x:v>
      </x:c>
      <x:c r="L906" t="n">
        <x:v>1</x:v>
      </x:c>
      <x:c r="M906" t="n">
        <x:v>6</x:v>
      </x:c>
      <x:c r="N906"/>
      <x:c r="O906" t="n">
        <x:v>5</x:v>
      </x:c>
      <x:c r="P906" t="n">
        <x:v>4</x:v>
      </x:c>
      <x:c r="Q906" t="n">
        <x:v>5</x:v>
      </x:c>
      <x:c r="R906" t="n">
        <x:v>5</x:v>
      </x:c>
      <x:c r="S906" t="n">
        <x:v>5</x:v>
      </x:c>
      <x:c r="T906" t="n">
        <x:v>5</x:v>
      </x:c>
      <x:c r="U906" t="n">
        <x:v>3</x:v>
      </x:c>
      <x:c r="V906" t="str">
        <x:v>該員教學回饋條理分明且具體，透過即時回顧與全程身教樹立典範，使午間查房成效顯著。</x:v>
      </x:c>
      <x:c r="W906" t="str">
        <x:v>午間查房時因設備短缺，導致一半學員無法實作而僅能旁觀。</x:v>
      </x:c>
      <x:c r="X906" t="str">
        <x:v>臨床教師</x:v>
      </x:c>
      <x:c r="Y906" t="str">
        <x:v>下階段針對「設備短缺」制定改進行動，並主動請教師複核。</x:v>
      </x:c>
      <x:c r="Z906" t="n">
        <x:v>5</x:v>
      </x:c>
      <x:c r="AA906" t="str">
        <x:v>2024-Q2</x:v>
      </x:c>
      <x:c r="AB906" t="str">
        <x:v>分鐘</x:v>
      </x:c>
      <x:c r="AC906" t="str">
        <x:v>天</x:v>
      </x:c>
    </x:row>
    <x:row r="907">
      <x:c r="A907" t="str">
        <x:v>延續照護科</x:v>
      </x:c>
      <x:c r="B907" t="str">
        <x:v>FE0249</x:v>
      </x:c>
      <x:c r="C907" t="str">
        <x:v>SF006</x:v>
      </x:c>
      <x:c r="D907" t="str">
        <x:v>一般臨床訓練</x:v>
      </x:c>
      <x:c r="E907"/>
      <x:c r="F907" t="n">
        <x:v>5</x:v>
      </x:c>
      <x:c r="G907" t="n">
        <x:v>2</x:v>
      </x:c>
      <x:c r="H907" t="str">
        <x:v>20-39</x:v>
      </x:c>
      <x:c r="I907" t="n">
        <x:v>2</x:v>
      </x:c>
      <x:c r="J907" t="str">
        <x:v>甲狀腺結節追蹤</x:v>
      </x:c>
      <x:c r="K907" t="str">
        <x:v>時間管理與分工</x:v>
      </x:c>
      <x:c r="L907" t="n">
        <x:v>3</x:v>
      </x:c>
      <x:c r="M907" t="n">
        <x:v>5</x:v>
      </x:c>
      <x:c r="N907" t="n">
        <x:v>6</x:v>
      </x:c>
      <x:c r="O907"/>
      <x:c r="P907" t="n">
        <x:v>4</x:v>
      </x:c>
      <x:c r="Q907" t="n">
        <x:v>5</x:v>
      </x:c>
      <x:c r="R907" t="n">
        <x:v>5</x:v>
      </x:c>
      <x:c r="S907" t="n">
        <x:v>5</x:v>
      </x:c>
      <x:c r="T907" t="n">
        <x:v>5</x:v>
      </x:c>
      <x:c r="U907" t="n">
        <x:v>7</x:v>
      </x:c>
      <x:c r="V907" t="str">
        <x:v>回饋指出報告中需改進的具體段落，學員能據此調整；教學時設備齊全，確保學員練習量充裕；且在閒談中常傳遞醫德，展現言傳身教的倫理精神，值得肯定。</x:v>
      </x:c>
      <x:c r="W907" t="str">
        <x:v>由於人手不足，需在疲於奔命的狀態下，處理多次延後的復盤工作（週末值班）。</x:v>
      </x:c>
      <x:c r="X907" t="str">
        <x:v>主治教師</x:v>
      </x:c>
      <x:c r="Y907" t="str">
        <x:v>下階段針對「人手不足」制定改進行動，並主動請教師複核。</x:v>
      </x:c>
      <x:c r="Z907" t="n">
        <x:v>5</x:v>
      </x:c>
      <x:c r="AA907" t="str">
        <x:v>2024-Q2</x:v>
      </x:c>
      <x:c r="AB907" t="str">
        <x:v>分鐘</x:v>
      </x:c>
      <x:c r="AC907" t="str">
        <x:v>天</x:v>
      </x:c>
    </x:row>
    <x:row r="908">
      <x:c r="A908" t="str">
        <x:v>延續照護科</x:v>
      </x:c>
      <x:c r="B908" t="str">
        <x:v>FE0250</x:v>
      </x:c>
      <x:c r="C908" t="str">
        <x:v>SF007</x:v>
      </x:c>
      <x:c r="D908" t="str">
        <x:v>住院醫師訓練計畫</x:v>
      </x:c>
      <x:c r="E908"/>
      <x:c r="F908" t="n">
        <x:v>4</x:v>
      </x:c>
      <x:c r="G908" t="n">
        <x:v>2</x:v>
      </x:c>
      <x:c r="H908" t="str">
        <x:v>0-19</x:v>
      </x:c>
      <x:c r="I908" t="n">
        <x:v>1</x:v>
      </x:c>
      <x:c r="J908" t="str">
        <x:v>小兒反覆喘息</x:v>
      </x:c>
      <x:c r="K908"/>
      <x:c r="L908" t="n">
        <x:v>1</x:v>
      </x:c>
      <x:c r="M908" t="n">
        <x:v>4</x:v>
      </x:c>
      <x:c r="N908" t="n">
        <x:v>5</x:v>
      </x:c>
      <x:c r="O908" t="n">
        <x:v>4</x:v>
      </x:c>
      <x:c r="P908"/>
      <x:c r="Q908"/>
      <x:c r="R908"/>
      <x:c r="S908" t="n">
        <x:v>4</x:v>
      </x:c>
      <x:c r="T908" t="n">
        <x:v>5</x:v>
      </x:c>
      <x:c r="U908" t="n">
        <x:v>2</x:v>
      </x:c>
      <x:c r="V908" t="str">
        <x:v>該評語肯定其主動給予報告改進建議、舉例說明病史詢問與理學檢查拿捏之具體做法，以及透過豐富病例多樣性自然拉開常見病症討論深度。</x:v>
      </x:c>
      <x:c r="W908"/>
      <x:c r="X908" t="str">
        <x:v>指導教師</x:v>
      </x:c>
      <x:c r="Y908" t="str">
        <x:v>下階段針對「人手不足」制定改進行動，並主動請教師複核。</x:v>
      </x:c>
      <x:c r="Z908" t="n">
        <x:v>4</x:v>
      </x:c>
      <x:c r="AA908" t="str">
        <x:v>2022-Q2</x:v>
      </x:c>
      <x:c r="AB908" t="str">
        <x:v>分鐘</x:v>
      </x:c>
      <x:c r="AC908" t="str">
        <x:v>天</x:v>
      </x:c>
    </x:row>
    <x:row r="909">
      <x:c r="A909" t="str">
        <x:v>延續照護科</x:v>
      </x:c>
      <x:c r="B909" t="str">
        <x:v>FE0250</x:v>
      </x:c>
      <x:c r="C909" t="str">
        <x:v>SF007</x:v>
      </x:c>
      <x:c r="D909" t="str">
        <x:v>住院醫師訓練計畫</x:v>
      </x:c>
      <x:c r="E909"/>
      <x:c r="F909" t="n">
        <x:v>4</x:v>
      </x:c>
      <x:c r="G909" t="n">
        <x:v>2</x:v>
      </x:c>
      <x:c r="H909" t="str">
        <x:v>0-19</x:v>
      </x:c>
      <x:c r="I909" t="n">
        <x:v>2</x:v>
      </x:c>
      <x:c r="J909" t="str">
        <x:v>疫苗不良事件觀察</x:v>
      </x:c>
      <x:c r="K909"/>
      <x:c r="L909" t="n">
        <x:v>2</x:v>
      </x:c>
      <x:c r="M909"/>
      <x:c r="N909" t="n">
        <x:v>3</x:v>
      </x:c>
      <x:c r="O909" t="n">
        <x:v>4</x:v>
      </x:c>
      <x:c r="P909" t="n">
        <x:v>5</x:v>
      </x:c>
      <x:c r="Q909" t="n">
        <x:v>2</x:v>
      </x:c>
      <x:c r="R909" t="n">
        <x:v>3</x:v>
      </x:c>
      <x:c r="S909" t="n">
        <x:v>3</x:v>
      </x:c>
      <x:c r="T909" t="n">
        <x:v>10</x:v>
      </x:c>
      <x:c r="U909" t="n">
        <x:v>14</x:v>
      </x:c>
      <x:c r="V909" t="str">
        <x:v>在急症初判與轉診時機操作中，能具體且耐心地引導卡關學員梳理思路，並提供條理分明的逐點回饋。</x:v>
      </x:c>
      <x:c r="W909"/>
      <x:c r="X909" t="str">
        <x:v>臨床教師</x:v>
      </x:c>
      <x:c r="Y909" t="str">
        <x:v>下階段針對「設備短缺」制定改進行動，並主動請教師複核。</x:v>
      </x:c>
      <x:c r="Z909" t="n">
        <x:v>4</x:v>
      </x:c>
      <x:c r="AA909" t="str">
        <x:v>2022-Q2</x:v>
      </x:c>
      <x:c r="AB909" t="str">
        <x:v>分鐘</x:v>
      </x:c>
      <x:c r="AC909" t="str">
        <x:v>天</x:v>
      </x:c>
    </x:row>
    <x:row r="910">
      <x:c r="A910" t="str">
        <x:v>延續照護科</x:v>
      </x:c>
      <x:c r="B910" t="str">
        <x:v>FE0250</x:v>
      </x:c>
      <x:c r="C910" t="str">
        <x:v>SF007</x:v>
      </x:c>
      <x:c r="D910" t="str">
        <x:v>專科醫師在訓計畫</x:v>
      </x:c>
      <x:c r="E910" t="n">
        <x:v>5</x:v>
      </x:c>
      <x:c r="F910" t="n">
        <x:v>4</x:v>
      </x:c>
      <x:c r="G910" t="n">
        <x:v>2</x:v>
      </x:c>
      <x:c r="H910" t="str">
        <x:v>80+</x:v>
      </x:c>
      <x:c r="I910" t="n">
        <x:v>2</x:v>
      </x:c>
      <x:c r="J910" t="str">
        <x:v>第二型糖尿病（初診）</x:v>
      </x:c>
      <x:c r="K910"/>
      <x:c r="L910"/>
      <x:c r="M910" t="n">
        <x:v>4</x:v>
      </x:c>
      <x:c r="N910"/>
      <x:c r="O910"/>
      <x:c r="P910" t="n">
        <x:v>5</x:v>
      </x:c>
      <x:c r="Q910" t="n">
        <x:v>4</x:v>
      </x:c>
      <x:c r="R910" t="n">
        <x:v>3</x:v>
      </x:c>
      <x:c r="S910" t="n">
        <x:v>3</x:v>
      </x:c>
      <x:c r="T910" t="n">
        <x:v>5</x:v>
      </x:c>
      <x:c r="U910" t="n">
        <x:v>5</x:v>
      </x:c>
      <x:c r="V910" t="str">
        <x:v>該生以極大的耐心對細微問題進行具體講解，並在床邊教學時嚴格維護倫理與隱私，其條理分明的回饋使午間查房成效顯著。</x:v>
      </x:c>
      <x:c r="W910"/>
      <x:c r="X910" t="str">
        <x:v>指導教師</x:v>
      </x:c>
      <x:c r="Y910" t="str">
        <x:v>下階段針對「人手不足」制定改進行動，並主動請教師複核。</x:v>
      </x:c>
      <x:c r="Z910" t="n">
        <x:v>4</x:v>
      </x:c>
      <x:c r="AA910" t="str">
        <x:v>2022-Q2</x:v>
      </x:c>
      <x:c r="AB910" t="str">
        <x:v>分鐘</x:v>
      </x:c>
      <x:c r="AC910" t="str">
        <x:v>天</x:v>
      </x:c>
    </x:row>
    <x:row r="911">
      <x:c r="A911" t="str">
        <x:v>延續照護科</x:v>
      </x:c>
      <x:c r="B911" t="str">
        <x:v>FE0250</x:v>
      </x:c>
      <x:c r="C911" t="str">
        <x:v>SF007</x:v>
      </x:c>
      <x:c r="D911" t="str">
        <x:v>專科醫師在訓計畫</x:v>
      </x:c>
      <x:c r="E911" t="n">
        <x:v>4</x:v>
      </x:c>
      <x:c r="F911" t="n">
        <x:v>4</x:v>
      </x:c>
      <x:c r="G911" t="n">
        <x:v>1</x:v>
      </x:c>
      <x:c r="H911" t="str">
        <x:v>40-59</x:v>
      </x:c>
      <x:c r="I911" t="n">
        <x:v>1</x:v>
      </x:c>
      <x:c r="J911" t="str">
        <x:v>跌倒後功能評估</x:v>
      </x:c>
      <x:c r="K911" t="str">
        <x:v>醫病溝通與共同決策</x:v>
      </x:c>
      <x:c r="L911" t="n">
        <x:v>2</x:v>
      </x:c>
      <x:c r="M911" t="n">
        <x:v>3</x:v>
      </x:c>
      <x:c r="N911" t="n">
        <x:v>4</x:v>
      </x:c>
      <x:c r="O911" t="n">
        <x:v>3</x:v>
      </x:c>
      <x:c r="P911" t="n">
        <x:v>4</x:v>
      </x:c>
      <x:c r="Q911" t="n">
        <x:v>3</x:v>
      </x:c>
      <x:c r="R911" t="n">
        <x:v>4</x:v>
      </x:c>
      <x:c r="S911"/>
      <x:c r="T911" t="n">
        <x:v>15</x:v>
      </x:c>
      <x:c r="U911" t="n">
        <x:v>5</x:v>
      </x:c>
      <x:c r="V911" t="str">
        <x:v>病例多樣且豐富，能讓學員觀察疾病的自然史；此外即便繁忙，亦能耐心聽完學員報告後才給予回應，午間查房成效明顯。</x:v>
      </x:c>
      <x:c r="W911" t="str">
        <x:v>由於設備短缺導致模擬器需等待二十分鐘，加之病房人手不足，學員整個下午缺乏指導，需持續觀察。</x:v>
      </x:c>
      <x:c r="X911" t="str">
        <x:v>臨床教師</x:v>
      </x:c>
      <x:c r="Y911" t="str">
        <x:v>下階段針對「設備短缺」制定改進行動，並主動請教師複核。</x:v>
      </x:c>
      <x:c r="Z911" t="n">
        <x:v>5</x:v>
      </x:c>
      <x:c r="AA911" t="str">
        <x:v>2022-Q2</x:v>
      </x:c>
      <x:c r="AB911" t="str">
        <x:v>分鐘</x:v>
      </x:c>
      <x:c r="AC911" t="str">
        <x:v>天</x:v>
      </x:c>
    </x:row>
    <x:row r="912">
      <x:c r="A912" t="str">
        <x:v>延續照護科</x:v>
      </x:c>
      <x:c r="B912" t="str">
        <x:v>FE0250</x:v>
      </x:c>
      <x:c r="C912" t="str">
        <x:v>SF007</x:v>
      </x:c>
      <x:c r="D912" t="str">
        <x:v>住院醫師訓練計畫</x:v>
      </x:c>
      <x:c r="E912"/>
      <x:c r="F912" t="n">
        <x:v>4</x:v>
      </x:c>
      <x:c r="G912" t="n">
        <x:v>2</x:v>
      </x:c>
      <x:c r="H912" t="str">
        <x:v>40-59</x:v>
      </x:c>
      <x:c r="I912" t="n">
        <x:v>1</x:v>
      </x:c>
      <x:c r="J912" t="str">
        <x:v>術後傷口感染（輕）</x:v>
      </x:c>
      <x:c r="K912" t="str">
        <x:v>病歷記錄完整性</x:v>
      </x:c>
      <x:c r="L912" t="n">
        <x:v>2</x:v>
      </x:c>
      <x:c r="M912" t="n">
        <x:v>4</x:v>
      </x:c>
      <x:c r="N912" t="n">
        <x:v>4</x:v>
      </x:c>
      <x:c r="O912" t="n">
        <x:v>4</x:v>
      </x:c>
      <x:c r="P912" t="n">
        <x:v>3</x:v>
      </x:c>
      <x:c r="Q912"/>
      <x:c r="R912" t="n">
        <x:v>4</x:v>
      </x:c>
      <x:c r="S912" t="n">
        <x:v>3</x:v>
      </x:c>
      <x:c r="T912" t="n">
        <x:v>5</x:v>
      </x:c>
      <x:c r="U912" t="n">
        <x:v>1</x:v>
      </x:c>
      <x:c r="V912" t="str">
        <x:v>秉持倫理精神，堅持尊重病人自主權；病例多樣且設備齊全，確保學員能透過充足素材精進實作技術。</x:v>
      </x:c>
      <x:c r="W912"/>
      <x:c r="X912" t="str">
        <x:v>主治教師</x:v>
      </x:c>
      <x:c r="Y912" t="str">
        <x:v>下階段針對「人手不足」制定改進行動，並主動請教師複核。</x:v>
      </x:c>
      <x:c r="Z912" t="n">
        <x:v>4</x:v>
      </x:c>
      <x:c r="AA912" t="str">
        <x:v>2022-Q2</x:v>
      </x:c>
      <x:c r="AB912" t="str">
        <x:v>分鐘</x:v>
      </x:c>
      <x:c r="AC912" t="str">
        <x:v>天</x:v>
      </x:c>
    </x:row>
    <x:row r="913">
      <x:c r="A913" t="str">
        <x:v>延續照護科</x:v>
      </x:c>
      <x:c r="B913" t="str">
        <x:v>FE0250</x:v>
      </x:c>
      <x:c r="C913" t="str">
        <x:v>SF007</x:v>
      </x:c>
      <x:c r="D913" t="str">
        <x:v>專科護理師學員計畫</x:v>
      </x:c>
      <x:c r="E913" t="n">
        <x:v>3</x:v>
      </x:c>
      <x:c r="F913" t="n">
        <x:v>4</x:v>
      </x:c>
      <x:c r="G913" t="n">
        <x:v>1</x:v>
      </x:c>
      <x:c r="H913" t="str">
        <x:v>80+</x:v>
      </x:c>
      <x:c r="I913" t="n">
        <x:v>1</x:v>
      </x:c>
      <x:c r="J913" t="str">
        <x:v>哮喘穩定期</x:v>
      </x:c>
      <x:c r="K913" t="str">
        <x:v>人文關懷與倫理敏感</x:v>
      </x:c>
      <x:c r="L913" t="n">
        <x:v>1</x:v>
      </x:c>
      <x:c r="M913" t="n">
        <x:v>3</x:v>
      </x:c>
      <x:c r="N913" t="n">
        <x:v>4</x:v>
      </x:c>
      <x:c r="O913" t="n">
        <x:v>3</x:v>
      </x:c>
      <x:c r="P913" t="n">
        <x:v>4</x:v>
      </x:c>
      <x:c r="Q913" t="n">
        <x:v>3</x:v>
      </x:c>
      <x:c r="R913"/>
      <x:c r="S913" t="n">
        <x:v>2</x:v>
      </x:c>
      <x:c r="T913" t="n">
        <x:v>10</x:v>
      </x:c>
      <x:c r="U913" t="n">
        <x:v>7</x:v>
      </x:c>
      <x:c r="V913"/>
      <x:c r="W913" t="str">
        <x:v>受限於人手不足，常導致人人超載並犧牲預留的回饋時間，目前仍在改進人文關懷與倫理敏感環節。</x:v>
      </x:c>
      <x:c r="X913" t="str">
        <x:v>指導教師</x:v>
      </x:c>
      <x:c r="Y913"/>
      <x:c r="Z913" t="n">
        <x:v>4</x:v>
      </x:c>
      <x:c r="AA913" t="str">
        <x:v>2022-Q2</x:v>
      </x:c>
      <x:c r="AB913" t="str">
        <x:v>分鐘</x:v>
      </x:c>
      <x:c r="AC913" t="str">
        <x:v>天</x:v>
      </x:c>
    </x:row>
    <x:row r="914">
      <x:c r="A914" t="str">
        <x:v>延續照護科</x:v>
      </x:c>
      <x:c r="B914" t="str">
        <x:v>FE0251</x:v>
      </x:c>
      <x:c r="C914" t="str">
        <x:v>SF008</x:v>
      </x:c>
      <x:c r="D914" t="str">
        <x:v>專科護理師學員計畫</x:v>
      </x:c>
      <x:c r="E914"/>
      <x:c r="F914" t="n">
        <x:v>1</x:v>
      </x:c>
      <x:c r="G914" t="n">
        <x:v>2</x:v>
      </x:c>
      <x:c r="H914" t="str">
        <x:v>20-39</x:v>
      </x:c>
      <x:c r="I914" t="n">
        <x:v>2</x:v>
      </x:c>
      <x:c r="J914"/>
      <x:c r="K914" t="str">
        <x:v>團隊溝通交班</x:v>
      </x:c>
      <x:c r="L914" t="n">
        <x:v>2</x:v>
      </x:c>
      <x:c r="M914"/>
      <x:c r="N914" t="n">
        <x:v>5</x:v>
      </x:c>
      <x:c r="O914" t="n">
        <x:v>5</x:v>
      </x:c>
      <x:c r="P914" t="n">
        <x:v>5</x:v>
      </x:c>
      <x:c r="Q914" t="n">
        <x:v>5</x:v>
      </x:c>
      <x:c r="R914"/>
      <x:c r="S914" t="n">
        <x:v>4</x:v>
      </x:c>
      <x:c r="T914" t="n">
        <x:v>20</x:v>
      </x:c>
      <x:c r="U914" t="n">
        <x:v>3</x:v>
      </x:c>
      <x:c r="V914" t="str">
        <x:v>教學流程順暢且示範器材與設備齊全，展現專業典範。此外，以身作則準時到崗，值得肯定。</x:v>
      </x:c>
      <x:c r="W914"/>
      <x:c r="X914" t="str">
        <x:v>臨床教師</x:v>
      </x:c>
      <x:c r="Y914" t="str">
        <x:v>下階段針對「設備短缺」制定改進行動，並主動請教師複核。</x:v>
      </x:c>
      <x:c r="Z914"/>
      <x:c r="AA914" t="str">
        <x:v>2023-Q4</x:v>
      </x:c>
      <x:c r="AB914" t="str">
        <x:v>分鐘</x:v>
      </x:c>
      <x:c r="AC914" t="str">
        <x:v>天</x:v>
      </x:c>
    </x:row>
    <x:row r="915">
      <x:c r="A915" t="str">
        <x:v>延續照護科</x:v>
      </x:c>
      <x:c r="B915" t="str">
        <x:v>FE0251</x:v>
      </x:c>
      <x:c r="C915" t="str">
        <x:v>SF008</x:v>
      </x:c>
      <x:c r="D915" t="str">
        <x:v>專科醫師在訓計畫</x:v>
      </x:c>
      <x:c r="E915" t="n">
        <x:v>4</x:v>
      </x:c>
      <x:c r="F915" t="n">
        <x:v>1</x:v>
      </x:c>
      <x:c r="G915" t="n">
        <x:v>2</x:v>
      </x:c>
      <x:c r="H915" t="str">
        <x:v>60-79</x:v>
      </x:c>
      <x:c r="I915" t="n">
        <x:v>2</x:v>
      </x:c>
      <x:c r="J915" t="str">
        <x:v>皮膚潰瘍換藥</x:v>
      </x:c>
      <x:c r="K915"/>
      <x:c r="L915" t="n">
        <x:v>2</x:v>
      </x:c>
      <x:c r="M915" t="n">
        <x:v>3</x:v>
      </x:c>
      <x:c r="N915"/>
      <x:c r="O915"/>
      <x:c r="P915"/>
      <x:c r="Q915" t="n">
        <x:v>3</x:v>
      </x:c>
      <x:c r="R915" t="n">
        <x:v>5</x:v>
      </x:c>
      <x:c r="S915"/>
      <x:c r="T915" t="n">
        <x:v>60</x:v>
      </x:c>
      <x:c r="U915" t="n">
        <x:v>3</x:v>
      </x:c>
      <x:c r="V915"/>
      <x:c r="W915" t="str">
        <x:v>由於設備短缺與教學資源匱乏，導致練習時間被壓縮；且因延續照護科人手不足，教師須精簡教學內容，並持續觀察衛教表達與資源運用狀況。</x:v>
      </x:c>
      <x:c r="X915" t="str">
        <x:v>主治教師</x:v>
      </x:c>
      <x:c r="Y915"/>
      <x:c r="Z915" t="n">
        <x:v>4</x:v>
      </x:c>
      <x:c r="AA915" t="str">
        <x:v>2023-Q4</x:v>
      </x:c>
      <x:c r="AB915" t="str">
        <x:v>分鐘</x:v>
      </x:c>
      <x:c r="AC915" t="str">
        <x:v>天</x:v>
      </x:c>
    </x:row>
    <x:row r="916">
      <x:c r="A916" t="str">
        <x:v>延續照護科</x:v>
      </x:c>
      <x:c r="B916" t="str">
        <x:v>FE0251</x:v>
      </x:c>
      <x:c r="C916" t="str">
        <x:v>SF008</x:v>
      </x:c>
      <x:c r="D916" t="str">
        <x:v>住院醫師訓練計畫</x:v>
      </x:c>
      <x:c r="E916"/>
      <x:c r="F916" t="n">
        <x:v>1</x:v>
      </x:c>
      <x:c r="G916" t="n">
        <x:v>1</x:v>
      </x:c>
      <x:c r="H916" t="str">
        <x:v>20-39</x:v>
      </x:c>
      <x:c r="I916" t="n">
        <x:v>1</x:v>
      </x:c>
      <x:c r="J916" t="str">
        <x:v>產前檢查常規</x:v>
      </x:c>
      <x:c r="K916"/>
      <x:c r="L916" t="n">
        <x:v>2</x:v>
      </x:c>
      <x:c r="M916"/>
      <x:c r="N916"/>
      <x:c r="O916"/>
      <x:c r="P916" t="n">
        <x:v>4</x:v>
      </x:c>
      <x:c r="Q916" t="n">
        <x:v>4</x:v>
      </x:c>
      <x:c r="R916" t="n">
        <x:v>4</x:v>
      </x:c>
      <x:c r="S916" t="n">
        <x:v>2</x:v>
      </x:c>
      <x:c r="T916" t="n">
        <x:v>60</x:v>
      </x:c>
      <x:c r="U916" t="n">
        <x:v>14</x:v>
      </x:c>
      <x:c r="V916"/>
      <x:c r="W916" t="str">
        <x:v>由於設備短缺需改為影片示範，且因延續照護科人手不足，教師僅能精簡教學內容。</x:v>
      </x:c>
      <x:c r="X916" t="str">
        <x:v>臨床教師</x:v>
      </x:c>
      <x:c r="Y916" t="str">
        <x:v>下階段針對「設備短缺」制定改進行動，並主動請教師複核。</x:v>
      </x:c>
      <x:c r="Z916" t="n">
        <x:v>5</x:v>
      </x:c>
      <x:c r="AA916" t="str">
        <x:v>2023-Q4</x:v>
      </x:c>
      <x:c r="AB916" t="str">
        <x:v>分鐘</x:v>
      </x:c>
      <x:c r="AC916" t="str">
        <x:v>天</x:v>
      </x:c>
    </x:row>
    <x:row r="917">
      <x:c r="A917" t="str">
        <x:v>延續照護科</x:v>
      </x:c>
      <x:c r="B917" t="str">
        <x:v>FE0251</x:v>
      </x:c>
      <x:c r="C917" t="str">
        <x:v>SF008</x:v>
      </x:c>
      <x:c r="D917" t="str">
        <x:v>專科醫師在訓計畫</x:v>
      </x:c>
      <x:c r="E917" t="n">
        <x:v>7</x:v>
      </x:c>
      <x:c r="F917" t="n">
        <x:v>1</x:v>
      </x:c>
      <x:c r="G917" t="n">
        <x:v>2</x:v>
      </x:c>
      <x:c r="H917" t="str">
        <x:v>60-79</x:v>
      </x:c>
      <x:c r="I917" t="n">
        <x:v>2</x:v>
      </x:c>
      <x:c r="J917" t="str">
        <x:v>術後傷口感染（輕）</x:v>
      </x:c>
      <x:c r="K917" t="str">
        <x:v>團隊溝通交班</x:v>
      </x:c>
      <x:c r="L917"/>
      <x:c r="M917" t="n">
        <x:v>4</x:v>
      </x:c>
      <x:c r="N917" t="n">
        <x:v>4</x:v>
      </x:c>
      <x:c r="O917" t="n">
        <x:v>3</x:v>
      </x:c>
      <x:c r="P917"/>
      <x:c r="Q917" t="n">
        <x:v>4</x:v>
      </x:c>
      <x:c r="R917" t="n">
        <x:v>5</x:v>
      </x:c>
      <x:c r="S917"/>
      <x:c r="T917" t="n">
        <x:v>1</x:v>
      </x:c>
      <x:c r="U917" t="n">
        <x:v>7</x:v>
      </x:c>
      <x:c r="V917" t="str">
        <x:v>倫理規範上嚴格確保病人隱私，具體展現於拉好簾子後始進行床邊教學；同時以具體動作回饋取代空泛讚美，顯著提升團隊溝通與交班成效。</x:v>
      </x:c>
      <x:c r="W917"/>
      <x:c r="X917" t="str">
        <x:v>指導教師</x:v>
      </x:c>
      <x:c r="Y917"/>
      <x:c r="Z917" t="n">
        <x:v>5</x:v>
      </x:c>
      <x:c r="AA917" t="str">
        <x:v>2023-Q4</x:v>
      </x:c>
      <x:c r="AB917" t="str">
        <x:v>分鐘</x:v>
      </x:c>
      <x:c r="AC917" t="str">
        <x:v>天</x:v>
      </x:c>
    </x:row>
    <x:row r="918">
      <x:c r="A918" t="str">
        <x:v>延續照護科</x:v>
      </x:c>
      <x:c r="B918" t="str">
        <x:v>FE0251</x:v>
      </x:c>
      <x:c r="C918" t="str">
        <x:v>SF008</x:v>
      </x:c>
      <x:c r="D918" t="str">
        <x:v>專科醫師在訓計畫</x:v>
      </x:c>
      <x:c r="E918" t="n">
        <x:v>5</x:v>
      </x:c>
      <x:c r="F918" t="n">
        <x:v>1</x:v>
      </x:c>
      <x:c r="G918" t="n">
        <x:v>2</x:v>
      </x:c>
      <x:c r="H918" t="str">
        <x:v>40-59</x:v>
      </x:c>
      <x:c r="I918" t="n">
        <x:v>1</x:v>
      </x:c>
      <x:c r="J918" t="str">
        <x:v>靜脈栓塞追蹤</x:v>
      </x:c>
      <x:c r="K918"/>
      <x:c r="L918" t="n">
        <x:v>2</x:v>
      </x:c>
      <x:c r="M918" t="n">
        <x:v>4</x:v>
      </x:c>
      <x:c r="N918"/>
      <x:c r="O918" t="n">
        <x:v>4</x:v>
      </x:c>
      <x:c r="P918" t="n">
        <x:v>3</x:v>
      </x:c>
      <x:c r="Q918"/>
      <x:c r="R918"/>
      <x:c r="S918" t="n">
        <x:v>4</x:v>
      </x:c>
      <x:c r="T918" t="n">
        <x:v>15</x:v>
      </x:c>
      <x:c r="U918" t="n">
        <x:v>1</x:v>
      </x:c>
      <x:c r="V918" t="str">
        <x:v>該教師以身作則樹立典範，示範蹲下與病人溝通，並耐心講解無菌操作與術後照護重點，使學員能獨立完成任務，進步有目共睹。</x:v>
      </x:c>
      <x:c r="W918"/>
      <x:c r="X918" t="str">
        <x:v>主治教師</x:v>
      </x:c>
      <x:c r="Y918"/>
      <x:c r="Z918" t="n">
        <x:v>6</x:v>
      </x:c>
      <x:c r="AA918" t="str">
        <x:v>2023-Q4</x:v>
      </x:c>
      <x:c r="AB918" t="str">
        <x:v>分鐘</x:v>
      </x:c>
      <x:c r="AC918" t="str">
        <x:v>天</x:v>
      </x:c>
    </x:row>
    <x:row r="919">
      <x:c r="A919" t="str">
        <x:v>延續照護科</x:v>
      </x:c>
      <x:c r="B919" t="str">
        <x:v>FE0252</x:v>
      </x:c>
      <x:c r="C919" t="str">
        <x:v>SF009</x:v>
      </x:c>
      <x:c r="D919" t="str">
        <x:v>一般臨床訓練</x:v>
      </x:c>
      <x:c r="E919" t="n">
        <x:v>8</x:v>
      </x:c>
      <x:c r="F919" t="n">
        <x:v>3</x:v>
      </x:c>
      <x:c r="G919" t="n">
        <x:v>2</x:v>
      </x:c>
      <x:c r="H919" t="str">
        <x:v>60-79</x:v>
      </x:c>
      <x:c r="I919" t="n">
        <x:v>2</x:v>
      </x:c>
      <x:c r="J919" t="str">
        <x:v>慢性腎病第三期</x:v>
      </x:c>
      <x:c r="K919" t="str">
        <x:v>臨床推理與鑑別診斷</x:v>
      </x:c>
      <x:c r="L919" t="n">
        <x:v>2</x:v>
      </x:c>
      <x:c r="M919" t="n">
        <x:v>4</x:v>
      </x:c>
      <x:c r="N919"/>
      <x:c r="O919" t="n">
        <x:v>4</x:v>
      </x:c>
      <x:c r="P919" t="n">
        <x:v>3</x:v>
      </x:c>
      <x:c r="Q919" t="n">
        <x:v>4</x:v>
      </x:c>
      <x:c r="R919" t="n">
        <x:v>5</x:v>
      </x:c>
      <x:c r="S919"/>
      <x:c r="T919" t="n">
        <x:v>45</x:v>
      </x:c>
      <x:c r="U919" t="n">
        <x:v>14</x:v>
      </x:c>
      <x:c r="V919"/>
      <x:c r="W919" t="str">
        <x:v>延續照護科因人手不足導致教學內容精簡，且受設備短缺影響，學員需輪流排隊等候檢查。</x:v>
      </x:c>
      <x:c r="X919" t="str">
        <x:v>主治教師</x:v>
      </x:c>
      <x:c r="Y919"/>
      <x:c r="Z919"/>
      <x:c r="AA919" t="str">
        <x:v>2022-Q1</x:v>
      </x:c>
      <x:c r="AB919" t="str">
        <x:v>分鐘</x:v>
      </x:c>
      <x:c r="AC919" t="str">
        <x:v>天</x:v>
      </x:c>
    </x:row>
    <x:row r="920">
      <x:c r="A920" t="str">
        <x:v>延續照護科</x:v>
      </x:c>
      <x:c r="B920" t="str">
        <x:v>FE0252</x:v>
      </x:c>
      <x:c r="C920" t="str">
        <x:v>SF009</x:v>
      </x:c>
      <x:c r="D920" t="str">
        <x:v>住院醫師訓練計畫</x:v>
      </x:c>
      <x:c r="E920"/>
      <x:c r="F920" t="n">
        <x:v>3</x:v>
      </x:c>
      <x:c r="G920" t="n">
        <x:v>1</x:v>
      </x:c>
      <x:c r="H920" t="str">
        <x:v>80+</x:v>
      </x:c>
      <x:c r="I920" t="n">
        <x:v>2</x:v>
      </x:c>
      <x:c r="J920" t="str">
        <x:v>高血壓調整期</x:v>
      </x:c>
      <x:c r="K920" t="str">
        <x:v>時間管理與分工</x:v>
      </x:c>
      <x:c r="L920" t="n">
        <x:v>3</x:v>
      </x:c>
      <x:c r="M920" t="n">
        <x:v>4</x:v>
      </x:c>
      <x:c r="N920" t="n">
        <x:v>4</x:v>
      </x:c>
      <x:c r="O920" t="n">
        <x:v>4</x:v>
      </x:c>
      <x:c r="P920" t="n">
        <x:v>3</x:v>
      </x:c>
      <x:c r="Q920" t="n">
        <x:v>4</x:v>
      </x:c>
      <x:c r="R920" t="n">
        <x:v>5</x:v>
      </x:c>
      <x:c r="S920" t="n">
        <x:v>4</x:v>
      </x:c>
      <x:c r="T920" t="n">
        <x:v>10</x:v>
      </x:c>
      <x:c r="U920" t="n">
        <x:v>3</x:v>
      </x:c>
      <x:c r="V920" t="str">
        <x:v>模擬教學設備齊全且練習量充裕，能針對操作步驟給予具體指導，使學員能將所學即時應用於病房。教學內容涵蓋病種多樣性，從輕症到重症皆有涵蓋，能讓學員在值班中展現明顯進步。</x:v>
      </x:c>
      <x:c r="W920" t="str">
        <x:v>由於人手不足，週末值班教師因忙於處理事務而難以兼顧教學。</x:v>
      </x:c>
      <x:c r="X920" t="str">
        <x:v>指導教師</x:v>
      </x:c>
      <x:c r="Y920" t="str">
        <x:v>下階段針對「人手不足」制定改進行動，並主動請教師複核。</x:v>
      </x:c>
      <x:c r="Z920"/>
      <x:c r="AA920" t="str">
        <x:v>2022-Q1</x:v>
      </x:c>
      <x:c r="AB920" t="str">
        <x:v>分鐘</x:v>
      </x:c>
      <x:c r="AC920" t="str">
        <x:v>天</x:v>
      </x:c>
    </x:row>
    <x:row r="921">
      <x:c r="A921" t="str">
        <x:v>延續照護科</x:v>
      </x:c>
      <x:c r="B921" t="str">
        <x:v>FE0252</x:v>
      </x:c>
      <x:c r="C921" t="str">
        <x:v>SF009</x:v>
      </x:c>
      <x:c r="D921" t="str">
        <x:v>專科醫師在訓計畫</x:v>
      </x:c>
      <x:c r="E921" t="n">
        <x:v>4</x:v>
      </x:c>
      <x:c r="F921" t="n">
        <x:v>3</x:v>
      </x:c>
      <x:c r="G921" t="n">
        <x:v>1</x:v>
      </x:c>
      <x:c r="H921" t="str">
        <x:v>80+</x:v>
      </x:c>
      <x:c r="I921" t="n">
        <x:v>1</x:v>
      </x:c>
      <x:c r="J921" t="str">
        <x:v>第二型糖尿病（初診）</x:v>
      </x:c>
      <x:c r="K921" t="str">
        <x:v>病歷記錄完整性</x:v>
      </x:c>
      <x:c r="L921"/>
      <x:c r="M921" t="n">
        <x:v>4</x:v>
      </x:c>
      <x:c r="N921" t="n">
        <x:v>5</x:v>
      </x:c>
      <x:c r="O921" t="n">
        <x:v>4</x:v>
      </x:c>
      <x:c r="P921" t="n">
        <x:v>4</x:v>
      </x:c>
      <x:c r="Q921" t="n">
        <x:v>5</x:v>
      </x:c>
      <x:c r="R921" t="n">
        <x:v>3</x:v>
      </x:c>
      <x:c r="S921"/>
      <x:c r="T921" t="n">
        <x:v>60</x:v>
      </x:c>
      <x:c r="U921" t="n">
        <x:v>2</x:v>
      </x:c>
      <x:c r="V921"/>
      <x:c r="W921" t="str">
        <x:v>因人手不足與設備短缺，導致復盤頻繁延後且模擬器需等待二十分鐘，後續需持續觀察病歷記錄完整性。</x:v>
      </x:c>
      <x:c r="X921" t="str">
        <x:v>臨床教師</x:v>
      </x:c>
      <x:c r="Y921" t="str">
        <x:v>下階段針對「人手不足」制定改進行動，並主動請教師複核。</x:v>
      </x:c>
      <x:c r="Z921" t="n">
        <x:v>4</x:v>
      </x:c>
      <x:c r="AA921" t="str">
        <x:v>2022-Q1</x:v>
      </x:c>
      <x:c r="AB921" t="str">
        <x:v>分鐘</x:v>
      </x:c>
      <x:c r="AC921" t="str">
        <x:v>天</x:v>
      </x:c>
    </x:row>
    <x:row r="922">
      <x:c r="A922" t="str">
        <x:v>延續照護科</x:v>
      </x:c>
      <x:c r="B922" t="str">
        <x:v>FE0252</x:v>
      </x:c>
      <x:c r="C922" t="str">
        <x:v>SF009</x:v>
      </x:c>
      <x:c r="D922" t="str">
        <x:v>住院醫師訓練計畫</x:v>
      </x:c>
      <x:c r="E922" t="n">
        <x:v>6</x:v>
      </x:c>
      <x:c r="F922" t="n">
        <x:v>3</x:v>
      </x:c>
      <x:c r="G922" t="n">
        <x:v>2</x:v>
      </x:c>
      <x:c r="H922" t="str">
        <x:v>80+</x:v>
      </x:c>
      <x:c r="I922" t="n">
        <x:v>1</x:v>
      </x:c>
      <x:c r="J922" t="str">
        <x:v>甲狀腺結節追蹤</x:v>
      </x:c>
      <x:c r="K922" t="str">
        <x:v>衛教表達與資源運用</x:v>
      </x:c>
      <x:c r="L922"/>
      <x:c r="M922" t="n">
        <x:v>4</x:v>
      </x:c>
      <x:c r="N922" t="n">
        <x:v>3</x:v>
      </x:c>
      <x:c r="O922"/>
      <x:c r="P922" t="n">
        <x:v>2</x:v>
      </x:c>
      <x:c r="Q922" t="n">
        <x:v>4</x:v>
      </x:c>
      <x:c r="R922" t="n">
        <x:v>5</x:v>
      </x:c>
      <x:c r="S922" t="n">
        <x:v>4</x:v>
      </x:c>
      <x:c r="T922" t="n">
        <x:v>5</x:v>
      </x:c>
      <x:c r="U922" t="n">
        <x:v>14</x:v>
      </x:c>
      <x:c r="V922" t="str">
        <x:v>學員報告皆有逐字批註，回饋內容具體且措辭明確；練習室設備齊全且隨時可練，值得肯定。</x:v>
      </x:c>
      <x:c r="W922" t="str">
        <x:v>由於設備短缺，原定示範改為觀看影片；此外，受延續照護科人手不足影響，教師須精簡教學內容，目前仍在持續改進中。</x:v>
      </x:c>
      <x:c r="X922" t="str">
        <x:v>主治教師</x:v>
      </x:c>
      <x:c r="Y922"/>
      <x:c r="Z922"/>
      <x:c r="AA922" t="str">
        <x:v>2022-Q1</x:v>
      </x:c>
      <x:c r="AB922" t="str">
        <x:v>分鐘</x:v>
      </x:c>
      <x:c r="AC922" t="str">
        <x:v>天</x:v>
      </x:c>
    </x:row>
    <x:row r="923">
      <x:c r="A923" t="str">
        <x:v>延續照護科</x:v>
      </x:c>
      <x:c r="B923" t="str">
        <x:v>FE0252</x:v>
      </x:c>
      <x:c r="C923" t="str">
        <x:v>SF009</x:v>
      </x:c>
      <x:c r="D923" t="str">
        <x:v>專科醫師在訓計畫</x:v>
      </x:c>
      <x:c r="E923" t="n">
        <x:v>7</x:v>
      </x:c>
      <x:c r="F923" t="n">
        <x:v>3</x:v>
      </x:c>
      <x:c r="G923" t="n">
        <x:v>1</x:v>
      </x:c>
      <x:c r="H923" t="str">
        <x:v>20-39</x:v>
      </x:c>
      <x:c r="I923" t="n">
        <x:v>1</x:v>
      </x:c>
      <x:c r="J923"/>
      <x:c r="K923" t="str">
        <x:v>臨床推理與鑑別診斷</x:v>
      </x:c>
      <x:c r="L923" t="n">
        <x:v>2</x:v>
      </x:c>
      <x:c r="M923" t="n">
        <x:v>5</x:v>
      </x:c>
      <x:c r="N923"/>
      <x:c r="O923" t="n">
        <x:v>5</x:v>
      </x:c>
      <x:c r="P923" t="n">
        <x:v>5</x:v>
      </x:c>
      <x:c r="Q923" t="n">
        <x:v>3</x:v>
      </x:c>
      <x:c r="R923" t="n">
        <x:v>4</x:v>
      </x:c>
      <x:c r="S923" t="n">
        <x:v>3</x:v>
      </x:c>
      <x:c r="T923" t="n">
        <x:v>20</x:v>
      </x:c>
      <x:c r="U923" t="n">
        <x:v>3</x:v>
      </x:c>
      <x:c r="V923"/>
      <x:c r="W923" t="str">
        <x:v>設備短缺導致教學資源匱乏，不僅壓縮練習時間，更因週末值班安排尚未穩定而加劇影響。</x:v>
      </x:c>
      <x:c r="X923" t="str">
        <x:v>指導教師</x:v>
      </x:c>
      <x:c r="Y923" t="str">
        <x:v>下階段針對「設備短缺」制定改進行動，並主動請教師複核。</x:v>
      </x:c>
      <x:c r="Z923" t="n">
        <x:v>5</x:v>
      </x:c>
      <x:c r="AA923" t="str">
        <x:v>2022-Q1</x:v>
      </x:c>
      <x:c r="AB923" t="str">
        <x:v>分鐘</x:v>
      </x:c>
      <x:c r="AC923" t="str">
        <x:v>天</x:v>
      </x:c>
    </x:row>
    <x:row r="924">
      <x:c r="A924" t="str">
        <x:v>延續照護科</x:v>
      </x:c>
      <x:c r="B924" t="str">
        <x:v>FE0253</x:v>
      </x:c>
      <x:c r="C924" t="str">
        <x:v>SF010</x:v>
      </x:c>
      <x:c r="D924" t="str">
        <x:v>住院醫師訓練計畫</x:v>
      </x:c>
      <x:c r="E924"/>
      <x:c r="F924" t="n">
        <x:v>4</x:v>
      </x:c>
      <x:c r="G924" t="n">
        <x:v>1</x:v>
      </x:c>
      <x:c r="H924" t="str">
        <x:v>0-19</x:v>
      </x:c>
      <x:c r="I924" t="n">
        <x:v>1</x:v>
      </x:c>
      <x:c r="J924" t="str">
        <x:v>高血壓調整期</x:v>
      </x:c>
      <x:c r="K924" t="str">
        <x:v>臨床推理與鑑別診斷</x:v>
      </x:c>
      <x:c r="L924" t="n">
        <x:v>2</x:v>
      </x:c>
      <x:c r="M924" t="n">
        <x:v>3</x:v>
      </x:c>
      <x:c r="N924" t="n">
        <x:v>5</x:v>
      </x:c>
      <x:c r="O924" t="n">
        <x:v>4</x:v>
      </x:c>
      <x:c r="P924" t="n">
        <x:v>4</x:v>
      </x:c>
      <x:c r="Q924" t="n">
        <x:v>4</x:v>
      </x:c>
      <x:c r="R924"/>
      <x:c r="S924" t="n">
        <x:v>3</x:v>
      </x:c>
      <x:c r="T924" t="n">
        <x:v>20</x:v>
      </x:c>
      <x:c r="U924" t="n">
        <x:v>3</x:v>
      </x:c>
      <x:c r="V924" t="str">
        <x:v>病例多樣且數量穩定，每班皆有實作機會；教學時教師親自示範無菌操作，對細節要求極其嚴謹，堪稱典範。</x:v>
      </x:c>
      <x:c r="W924" t="str">
        <x:v>人手不足導致臨床推理與鑑別診斷教學被迫分拆，且設備短缺使半數學員僅能旁觀，故需持續觀察該環節的教學成效。</x:v>
      </x:c>
      <x:c r="X924" t="str">
        <x:v>指導教師</x:v>
      </x:c>
      <x:c r="Y924" t="str">
        <x:v>下階段針對「人手不足」制定改進行動，並主動請教師複核。</x:v>
      </x:c>
      <x:c r="Z924" t="n">
        <x:v>4</x:v>
      </x:c>
      <x:c r="AA924" t="str">
        <x:v>2023-Q1</x:v>
      </x:c>
      <x:c r="AB924" t="str">
        <x:v>分鐘</x:v>
      </x:c>
      <x:c r="AC924" t="str">
        <x:v>天</x:v>
      </x:c>
    </x:row>
    <x:row r="925">
      <x:c r="A925" t="str">
        <x:v>延續照護科</x:v>
      </x:c>
      <x:c r="B925" t="str">
        <x:v>FE0253</x:v>
      </x:c>
      <x:c r="C925" t="str">
        <x:v>SF010</x:v>
      </x:c>
      <x:c r="D925" t="str">
        <x:v>住院醫師訓練計畫</x:v>
      </x:c>
      <x:c r="E925" t="n">
        <x:v>7</x:v>
      </x:c>
      <x:c r="F925" t="n">
        <x:v>4</x:v>
      </x:c>
      <x:c r="G925" t="n">
        <x:v>2</x:v>
      </x:c>
      <x:c r="H925" t="str">
        <x:v>40-59</x:v>
      </x:c>
      <x:c r="I925" t="n">
        <x:v>2</x:v>
      </x:c>
      <x:c r="J925" t="str">
        <x:v>蕁麻疹反覆發作</x:v>
      </x:c>
      <x:c r="K925" t="str">
        <x:v>醫病溝通與共同決策</x:v>
      </x:c>
      <x:c r="L925" t="n">
        <x:v>1</x:v>
      </x:c>
      <x:c r="M925"/>
      <x:c r="N925" t="n">
        <x:v>4</x:v>
      </x:c>
      <x:c r="O925"/>
      <x:c r="P925"/>
      <x:c r="Q925" t="n">
        <x:v>5</x:v>
      </x:c>
      <x:c r="R925"/>
      <x:c r="S925" t="n">
        <x:v>3</x:v>
      </x:c>
      <x:c r="T925" t="n">
        <x:v>1</x:v>
      </x:c>
      <x:c r="U925" t="n">
        <x:v>2</x:v>
      </x:c>
      <x:c r="V925" t="str">
        <x:v>病例多樣且設備齊全，表單與示範器材充足，使教學流程順暢；常見病症討論深度自然拉開，有效呈現值班場景之實務應用。</x:v>
      </x:c>
      <x:c r="W925"/>
      <x:c r="X925" t="str">
        <x:v>臨床教師</x:v>
      </x:c>
      <x:c r="Y925" t="str">
        <x:v>下階段針對「設備短缺」制定改進行動，並主動請教師複核。</x:v>
      </x:c>
      <x:c r="Z925" t="n">
        <x:v>5</x:v>
      </x:c>
      <x:c r="AA925" t="str">
        <x:v>2023-Q1</x:v>
      </x:c>
      <x:c r="AB925" t="str">
        <x:v>分鐘</x:v>
      </x:c>
      <x:c r="AC925" t="str">
        <x:v>天</x:v>
      </x:c>
    </x:row>
    <x:row r="926">
      <x:c r="A926" t="str">
        <x:v>延續照護科</x:v>
      </x:c>
      <x:c r="B926" t="str">
        <x:v>FE0253</x:v>
      </x:c>
      <x:c r="C926" t="str">
        <x:v>SF010</x:v>
      </x:c>
      <x:c r="D926" t="str">
        <x:v>專科護理師學員計畫</x:v>
      </x:c>
      <x:c r="E926" t="n">
        <x:v>3</x:v>
      </x:c>
      <x:c r="F926" t="n">
        <x:v>4</x:v>
      </x:c>
      <x:c r="G926" t="n">
        <x:v>2</x:v>
      </x:c>
      <x:c r="H926" t="str">
        <x:v>60-79</x:v>
      </x:c>
      <x:c r="I926" t="n">
        <x:v>2</x:v>
      </x:c>
      <x:c r="J926" t="str">
        <x:v>哮喘穩定期</x:v>
      </x:c>
      <x:c r="K926" t="str">
        <x:v>衛教表達與資源運用</x:v>
      </x:c>
      <x:c r="L926" t="n">
        <x:v>1</x:v>
      </x:c>
      <x:c r="M926"/>
      <x:c r="N926" t="n">
        <x:v>5</x:v>
      </x:c>
      <x:c r="O926"/>
      <x:c r="P926" t="n">
        <x:v>4</x:v>
      </x:c>
      <x:c r="Q926" t="n">
        <x:v>3</x:v>
      </x:c>
      <x:c r="R926" t="n">
        <x:v>3</x:v>
      </x:c>
      <x:c r="S926"/>
      <x:c r="T926" t="n">
        <x:v>10</x:v>
      </x:c>
      <x:c r="U926" t="n">
        <x:v>3</x:v>
      </x:c>
      <x:c r="V926" t="str">
        <x:v>教學兼顧病例多樣與倫理規範，透過教師行勝於言的典範示範提升學員手感，並確立床邊隱私保護機制。</x:v>
      </x:c>
      <x:c r="W926" t="str">
        <x:v>由於人手不足導致帶班教師難以兼顧教學，加上設備短缺且儀器老舊，致使操作練習頻繁出錯，需持續觀察門診時段狀況。</x:v>
      </x:c>
      <x:c r="X926" t="str">
        <x:v>主治教師</x:v>
      </x:c>
      <x:c r="Y926" t="str">
        <x:v>下階段針對「人手不足」制定改進行動，並主動請教師複核。</x:v>
      </x:c>
      <x:c r="Z926"/>
      <x:c r="AA926" t="str">
        <x:v>2023-Q1</x:v>
      </x:c>
      <x:c r="AB926" t="str">
        <x:v>分鐘</x:v>
      </x:c>
      <x:c r="AC926" t="str">
        <x:v>天</x:v>
      </x:c>
    </x:row>
    <x:row r="927">
      <x:c r="A927" t="str">
        <x:v>延續照護科</x:v>
      </x:c>
      <x:c r="B927" t="str">
        <x:v>FE0253</x:v>
      </x:c>
      <x:c r="C927" t="str">
        <x:v>SF010</x:v>
      </x:c>
      <x:c r="D927" t="str">
        <x:v>住院醫師訓練計畫</x:v>
      </x:c>
      <x:c r="E927"/>
      <x:c r="F927" t="n">
        <x:v>4</x:v>
      </x:c>
      <x:c r="G927" t="n">
        <x:v>2</x:v>
      </x:c>
      <x:c r="H927" t="str">
        <x:v>80+</x:v>
      </x:c>
      <x:c r="I927" t="n">
        <x:v>2</x:v>
      </x:c>
      <x:c r="J927" t="str">
        <x:v>失眠與焦慮共病</x:v>
      </x:c>
      <x:c r="K927" t="str">
        <x:v>病歷記錄完整性</x:v>
      </x:c>
      <x:c r="L927" t="n">
        <x:v>2</x:v>
      </x:c>
      <x:c r="M927" t="n">
        <x:v>4</x:v>
      </x:c>
      <x:c r="N927" t="n">
        <x:v>3</x:v>
      </x:c>
      <x:c r="O927"/>
      <x:c r="P927" t="n">
        <x:v>3</x:v>
      </x:c>
      <x:c r="Q927" t="n">
        <x:v>3</x:v>
      </x:c>
      <x:c r="R927" t="n">
        <x:v>5</x:v>
      </x:c>
      <x:c r="S927" t="n">
        <x:v>4</x:v>
      </x:c>
      <x:c r="T927" t="n">
        <x:v>45</x:v>
      </x:c>
      <x:c r="U927" t="n">
        <x:v>1</x:v>
      </x:c>
      <x:c r="V927" t="str">
        <x:v>教學資源充裕且設備齊全，模型圖卡應有盡有；同時常教導學員以誠信態度面對倫理兩難，進步有目共睹。</x:v>
      </x:c>
      <x:c r="W927" t="str">
        <x:v>由於設備短缺且儀器老舊，導致操作練習頻頻出錯，加之人手不足導致疲於奔命，使午間查房的復盤作業一再延後。</x:v>
      </x:c>
      <x:c r="X927" t="str">
        <x:v>臨床教師</x:v>
      </x:c>
      <x:c r="Y927" t="str">
        <x:v>下階段針對「設備短缺」制定改進行動，並主動請教師複核。</x:v>
      </x:c>
      <x:c r="Z927"/>
      <x:c r="AA927" t="str">
        <x:v>2023-Q1</x:v>
      </x:c>
      <x:c r="AB927" t="str">
        <x:v>分鐘</x:v>
      </x:c>
      <x:c r="AC927" t="str">
        <x:v>天</x:v>
      </x:c>
    </x:row>
    <x:row r="928">
      <x:c r="A928" t="str">
        <x:v>延續照護科</x:v>
      </x:c>
      <x:c r="B928" t="str">
        <x:v>FE0253</x:v>
      </x:c>
      <x:c r="C928" t="str">
        <x:v>SF010</x:v>
      </x:c>
      <x:c r="D928" t="str">
        <x:v>專科醫師在訓計畫</x:v>
      </x:c>
      <x:c r="E928"/>
      <x:c r="F928" t="n">
        <x:v>4</x:v>
      </x:c>
      <x:c r="G928" t="n">
        <x:v>2</x:v>
      </x:c>
      <x:c r="H928" t="str">
        <x:v>0-19</x:v>
      </x:c>
      <x:c r="I928" t="n">
        <x:v>2</x:v>
      </x:c>
      <x:c r="J928" t="str">
        <x:v>產前檢查常規</x:v>
      </x:c>
      <x:c r="K928" t="str">
        <x:v>病史詢問與理學檢查</x:v>
      </x:c>
      <x:c r="L928" t="n">
        <x:v>1</x:v>
      </x:c>
      <x:c r="M928" t="n">
        <x:v>3</x:v>
      </x:c>
      <x:c r="N928"/>
      <x:c r="O928"/>
      <x:c r="P928" t="n">
        <x:v>3</x:v>
      </x:c>
      <x:c r="Q928" t="n">
        <x:v>2</x:v>
      </x:c>
      <x:c r="R928" t="n">
        <x:v>3</x:v>
      </x:c>
      <x:c r="S928" t="n">
        <x:v>3</x:v>
      </x:c>
      <x:c r="T928" t="n">
        <x:v>10</x:v>
      </x:c>
      <x:c r="U928" t="n">
        <x:v>14</x:v>
      </x:c>
      <x:c r="V928" t="str">
        <x:v>延續照護科教師示範如何詢問關鍵病史，以身作則展現教學典範。此外，操作結束即當場指導學員回顧，展現極具成效的主動教學態度。</x:v>
      </x:c>
      <x:c r="W928" t="str">
        <x:v>由於設備短缺，導致教學資源匱乏，練習時間亦被壓縮（午間查房）。</x:v>
      </x:c>
      <x:c r="X928" t="str">
        <x:v>指導教師</x:v>
      </x:c>
      <x:c r="Y928" t="str">
        <x:v>下階段針對「設備短缺」制定改進行動，並主動請教師複核。</x:v>
      </x:c>
      <x:c r="Z928" t="n">
        <x:v>4</x:v>
      </x:c>
      <x:c r="AA928" t="str">
        <x:v>2023-Q1</x:v>
      </x:c>
      <x:c r="AB928" t="str">
        <x:v>分鐘</x:v>
      </x:c>
      <x:c r="AC928" t="str">
        <x:v>天</x:v>
      </x:c>
    </x:row>
    <x:row r="929">
      <x:c r="A929" t="str">
        <x:v>延續照護科</x:v>
      </x:c>
      <x:c r="B929" t="str">
        <x:v>FE0253</x:v>
      </x:c>
      <x:c r="C929" t="str">
        <x:v>SF010</x:v>
      </x:c>
      <x:c r="D929" t="str">
        <x:v>實習醫學生訓練計畫</x:v>
      </x:c>
      <x:c r="E929" t="n">
        <x:v>2</x:v>
      </x:c>
      <x:c r="F929" t="n">
        <x:v>4</x:v>
      </x:c>
      <x:c r="G929" t="n">
        <x:v>1</x:v>
      </x:c>
      <x:c r="H929" t="str">
        <x:v>80+</x:v>
      </x:c>
      <x:c r="I929" t="n">
        <x:v>2</x:v>
      </x:c>
      <x:c r="J929" t="str">
        <x:v>群聚熱症候群</x:v>
      </x:c>
      <x:c r="K929" t="str">
        <x:v>處置優先順序判斷</x:v>
      </x:c>
      <x:c r="L929"/>
      <x:c r="M929"/>
      <x:c r="N929" t="n">
        <x:v>4</x:v>
      </x:c>
      <x:c r="O929" t="n">
        <x:v>5</x:v>
      </x:c>
      <x:c r="P929" t="n">
        <x:v>4</x:v>
      </x:c>
      <x:c r="Q929" t="n">
        <x:v>4</x:v>
      </x:c>
      <x:c r="R929" t="n">
        <x:v>4</x:v>
      </x:c>
      <x:c r="S929"/>
      <x:c r="T929" t="n">
        <x:v>2</x:v>
      </x:c>
      <x:c r="U929" t="n">
        <x:v>2</x:v>
      </x:c>
      <x:c r="V929" t="str">
        <x:v>在忙碌中仍展現極佳的耐心傾聽報告，並在討論前嚴謹落實隱私保護，展現高度的專業典範；教學時透過親手示範與適時放手的教學節奏，有效提升學員成效，落實照護倫理。</x:v>
      </x:c>
      <x:c r="W929" t="str">
        <x:v>因長期人手不足致使帶班教師疲於應付而影響教學品質，加上設備短缺導致老舊模型故障頻繁，需持續觀察（延續照護科門診）。</x:v>
      </x:c>
      <x:c r="X929" t="str">
        <x:v>主治教師</x:v>
      </x:c>
      <x:c r="Y929" t="str">
        <x:v>下階段針對「人手不足」制定改進行動，並主動請教師複核。</x:v>
      </x:c>
      <x:c r="Z929"/>
      <x:c r="AA929" t="str">
        <x:v>2023-Q1</x:v>
      </x:c>
      <x:c r="AB929" t="str">
        <x:v>分鐘</x:v>
      </x:c>
      <x:c r="AC929" t="str">
        <x:v>天</x:v>
      </x:c>
    </x:row>
    <x:row r="930">
      <x:c r="A930" t="str">
        <x:v>週期健康科</x:v>
      </x:c>
      <x:c r="B930" t="str">
        <x:v>FE0254</x:v>
      </x:c>
      <x:c r="C930" t="str">
        <x:v>SF011</x:v>
      </x:c>
      <x:c r="D930" t="str">
        <x:v>住院醫師訓練計畫</x:v>
      </x:c>
      <x:c r="E930"/>
      <x:c r="F930" t="n">
        <x:v>6</x:v>
      </x:c>
      <x:c r="G930" t="n">
        <x:v>1</x:v>
      </x:c>
      <x:c r="H930" t="str">
        <x:v>60-79</x:v>
      </x:c>
      <x:c r="I930" t="n">
        <x:v>2</x:v>
      </x:c>
      <x:c r="J930" t="str">
        <x:v>下背痛（機械性）</x:v>
      </x:c>
      <x:c r="K930" t="str">
        <x:v>團隊溝通交班</x:v>
      </x:c>
      <x:c r="L930" t="n">
        <x:v>1</x:v>
      </x:c>
      <x:c r="M930" t="n">
        <x:v>5</x:v>
      </x:c>
      <x:c r="N930" t="n">
        <x:v>6</x:v>
      </x:c>
      <x:c r="O930" t="n">
        <x:v>5</x:v>
      </x:c>
      <x:c r="P930" t="n">
        <x:v>5</x:v>
      </x:c>
      <x:c r="Q930"/>
      <x:c r="R930"/>
      <x:c r="S930"/>
      <x:c r="T930" t="n">
        <x:v>10</x:v>
      </x:c>
      <x:c r="U930" t="n">
        <x:v>5</x:v>
      </x:c>
      <x:c r="V930" t="str">
        <x:v>教學環境設備齊全且示範器材充足，透過病例多樣的討論自然拉開常見病症的學習深度。講解具體明確，讓學員在值班場景中能依循步驟照做，確保教學流程順暢實用。</x:v>
      </x:c>
      <x:c r="W930" t="str">
        <x:v>報告提交後因延遲導致熱度消退，且設備短缺迫使示範改為影片播放，需於值班場景中持續觀察此狀況。</x:v>
      </x:c>
      <x:c r="X930" t="str">
        <x:v>臨床教師</x:v>
      </x:c>
      <x:c r="Y930" t="str">
        <x:v>下階段針對「延遲回饋」制定改進行動，並主動請教師複核。</x:v>
      </x:c>
      <x:c r="Z930"/>
      <x:c r="AA930" t="str">
        <x:v>2024-Q4</x:v>
      </x:c>
      <x:c r="AB930" t="str">
        <x:v>分鐘</x:v>
      </x:c>
      <x:c r="AC930" t="str">
        <x:v>天</x:v>
      </x:c>
    </x:row>
    <x:row r="931">
      <x:c r="A931" t="str">
        <x:v>週期健康科</x:v>
      </x:c>
      <x:c r="B931" t="str">
        <x:v>FE0254</x:v>
      </x:c>
      <x:c r="C931" t="str">
        <x:v>SF011</x:v>
      </x:c>
      <x:c r="D931" t="str">
        <x:v>實習醫學生訓練計畫</x:v>
      </x:c>
      <x:c r="E931" t="n">
        <x:v>2</x:v>
      </x:c>
      <x:c r="F931" t="n">
        <x:v>6</x:v>
      </x:c>
      <x:c r="G931" t="n">
        <x:v>1</x:v>
      </x:c>
      <x:c r="H931" t="str">
        <x:v>20-39</x:v>
      </x:c>
      <x:c r="I931" t="n">
        <x:v>1</x:v>
      </x:c>
      <x:c r="J931" t="str">
        <x:v>跌倒後功能評估</x:v>
      </x:c>
      <x:c r="K931" t="str">
        <x:v>醫病溝通與共同決策</x:v>
      </x:c>
      <x:c r="L931" t="n">
        <x:v>2</x:v>
      </x:c>
      <x:c r="M931" t="n">
        <x:v>5</x:v>
      </x:c>
      <x:c r="N931" t="n">
        <x:v>5</x:v>
      </x:c>
      <x:c r="O931" t="n">
        <x:v>5</x:v>
      </x:c>
      <x:c r="P931" t="n">
        <x:v>5</x:v>
      </x:c>
      <x:c r="Q931" t="n">
        <x:v>5</x:v>
      </x:c>
      <x:c r="R931" t="n">
        <x:v>3</x:v>
      </x:c>
      <x:c r="S931" t="n">
        <x:v>6</x:v>
      </x:c>
      <x:c r="T931" t="n">
        <x:v>1</x:v>
      </x:c>
      <x:c r="U931" t="n">
        <x:v>5</x:v>
      </x:c>
      <x:c r="V931" t="str">
        <x:v>教學時展現高度耐心，詳盡講解醫病溝通與共同決策重點，帶領學員從理解到獨立完成；面對病例多樣且病患數穩定，能於發現錯誤當下即時引導學員進行復盤，展現積極主動的教學態度，值得肯定。</x:v>
      </x:c>
      <x:c r="W931" t="str">
        <x:v>在人手不足導致疲於奔命的值班場景中，復盤一再延後且尚未穩定，加上反饋內容模糊、僅泛稱有進步空間而缺乏具體方向。</x:v>
      </x:c>
      <x:c r="X931" t="str">
        <x:v>主治教師</x:v>
      </x:c>
      <x:c r="Y931" t="str">
        <x:v>下階段針對「模糊回饋」制定改進行動，並主動請教師複核。</x:v>
      </x:c>
      <x:c r="Z931" t="n">
        <x:v>5</x:v>
      </x:c>
      <x:c r="AA931" t="str">
        <x:v>2024-Q4</x:v>
      </x:c>
      <x:c r="AB931" t="str">
        <x:v>分鐘</x:v>
      </x:c>
      <x:c r="AC931" t="str">
        <x:v>天</x:v>
      </x:c>
    </x:row>
    <x:row r="932">
      <x:c r="A932" t="str">
        <x:v>週期健康科</x:v>
      </x:c>
      <x:c r="B932" t="str">
        <x:v>FE0255</x:v>
      </x:c>
      <x:c r="C932" t="str">
        <x:v>SF012</x:v>
      </x:c>
      <x:c r="D932" t="str">
        <x:v>專科醫師在訓計畫</x:v>
      </x:c>
      <x:c r="E932" t="n">
        <x:v>4</x:v>
      </x:c>
      <x:c r="F932" t="n">
        <x:v>6</x:v>
      </x:c>
      <x:c r="G932" t="n">
        <x:v>2</x:v>
      </x:c>
      <x:c r="H932" t="str">
        <x:v>20-39</x:v>
      </x:c>
      <x:c r="I932" t="n">
        <x:v>1</x:v>
      </x:c>
      <x:c r="J932"/>
      <x:c r="K932" t="str">
        <x:v>病史詢問與理學檢查</x:v>
      </x:c>
      <x:c r="L932"/>
      <x:c r="M932" t="n">
        <x:v>5</x:v>
      </x:c>
      <x:c r="N932" t="n">
        <x:v>3</x:v>
      </x:c>
      <x:c r="O932" t="n">
        <x:v>4</x:v>
      </x:c>
      <x:c r="P932" t="n">
        <x:v>6</x:v>
      </x:c>
      <x:c r="Q932" t="n">
        <x:v>5</x:v>
      </x:c>
      <x:c r="R932" t="n">
        <x:v>6</x:v>
      </x:c>
      <x:c r="S932"/>
      <x:c r="T932" t="n">
        <x:v>45</x:v>
      </x:c>
      <x:c r="U932" t="n">
        <x:v>1</x:v>
      </x:c>
      <x:c r="V932" t="str">
        <x:v>設備齊全且練習素材充足，讓每位學員皆能上手操作；週末值班期間遇到的罕見病例，更成為珍貴的教學資源。</x:v>
      </x:c>
      <x:c r="W932"/>
      <x:c r="X932" t="str">
        <x:v>指導教師</x:v>
      </x:c>
      <x:c r="Y932" t="str">
        <x:v>下階段針對「時間失守」制定改進行動，並主動請教師複核。</x:v>
      </x:c>
      <x:c r="Z932" t="n">
        <x:v>5</x:v>
      </x:c>
      <x:c r="AA932" t="str">
        <x:v>2024-Q2</x:v>
      </x:c>
      <x:c r="AB932" t="str">
        <x:v>分鐘</x:v>
      </x:c>
      <x:c r="AC932" t="str">
        <x:v>天</x:v>
      </x:c>
    </x:row>
    <x:row r="933">
      <x:c r="A933" t="str">
        <x:v>週期健康科</x:v>
      </x:c>
      <x:c r="B933" t="str">
        <x:v>FE0256</x:v>
      </x:c>
      <x:c r="C933" t="str">
        <x:v>SF013</x:v>
      </x:c>
      <x:c r="D933" t="str">
        <x:v>專科醫師在訓計畫</x:v>
      </x:c>
      <x:c r="E933" t="n">
        <x:v>8</x:v>
      </x:c>
      <x:c r="F933" t="n">
        <x:v>2</x:v>
      </x:c>
      <x:c r="G933" t="n">
        <x:v>1</x:v>
      </x:c>
      <x:c r="H933" t="str">
        <x:v>60-79</x:v>
      </x:c>
      <x:c r="I933" t="n">
        <x:v>2</x:v>
      </x:c>
      <x:c r="J933" t="str">
        <x:v>營養不良介入</x:v>
      </x:c>
      <x:c r="K933" t="str">
        <x:v>人文關懷與倫理敏感</x:v>
      </x:c>
      <x:c r="L933" t="n">
        <x:v>1</x:v>
      </x:c>
      <x:c r="M933"/>
      <x:c r="N933"/>
      <x:c r="O933" t="n">
        <x:v>5</x:v>
      </x:c>
      <x:c r="P933"/>
      <x:c r="Q933" t="n">
        <x:v>6</x:v>
      </x:c>
      <x:c r="R933" t="n">
        <x:v>5</x:v>
      </x:c>
      <x:c r="S933" t="n">
        <x:v>4</x:v>
      </x:c>
      <x:c r="T933" t="n">
        <x:v>2</x:v>
      </x:c>
      <x:c r="U933" t="n">
        <x:v>3</x:v>
      </x:c>
      <x:c r="V933" t="str">
        <x:v>在討論營養不良介入前，始終先確認病人隱私無虞，展現高度倫理精神；此外更以身作則準時到崗，樹立學員學習典範，值得肯定。</x:v>
      </x:c>
      <x:c r="W933" t="str">
        <x:v>由於設備短缺，原定示範改為觀看影片；同時因健康科人手不足且門診時段尚未穩定，導致教師只能精簡教學內容。</x:v>
      </x:c>
      <x:c r="X933" t="str">
        <x:v>臨床教師</x:v>
      </x:c>
      <x:c r="Y933" t="str">
        <x:v>下階段針對「設備短缺」制定改進行動，並主動請教師複核。</x:v>
      </x:c>
      <x:c r="Z933" t="n">
        <x:v>6</x:v>
      </x:c>
      <x:c r="AA933" t="str">
        <x:v>2024-Q2</x:v>
      </x:c>
      <x:c r="AB933" t="str">
        <x:v>分鐘</x:v>
      </x:c>
      <x:c r="AC933" t="str">
        <x:v>天</x:v>
      </x:c>
    </x:row>
    <x:row r="934">
      <x:c r="A934" t="str">
        <x:v>週期健康科</x:v>
      </x:c>
      <x:c r="B934" t="str">
        <x:v>FE0256</x:v>
      </x:c>
      <x:c r="C934" t="str">
        <x:v>SF013</x:v>
      </x:c>
      <x:c r="D934" t="str">
        <x:v>住院醫師訓練計畫</x:v>
      </x:c>
      <x:c r="E934" t="n">
        <x:v>5</x:v>
      </x:c>
      <x:c r="F934" t="n">
        <x:v>2</x:v>
      </x:c>
      <x:c r="G934" t="n">
        <x:v>1</x:v>
      </x:c>
      <x:c r="H934" t="str">
        <x:v>60-79</x:v>
      </x:c>
      <x:c r="I934" t="n">
        <x:v>2</x:v>
      </x:c>
      <x:c r="J934" t="str">
        <x:v>甲狀腺結節追蹤</x:v>
      </x:c>
      <x:c r="K934" t="str">
        <x:v>處置優先順序判斷</x:v>
      </x:c>
      <x:c r="L934" t="n">
        <x:v>3</x:v>
      </x:c>
      <x:c r="M934" t="n">
        <x:v>6</x:v>
      </x:c>
      <x:c r="N934" t="n">
        <x:v>5</x:v>
      </x:c>
      <x:c r="O934" t="n">
        <x:v>6</x:v>
      </x:c>
      <x:c r="P934" t="n">
        <x:v>5</x:v>
      </x:c>
      <x:c r="Q934" t="n">
        <x:v>5</x:v>
      </x:c>
      <x:c r="R934" t="n">
        <x:v>5</x:v>
      </x:c>
      <x:c r="S934"/>
      <x:c r="T934" t="n">
        <x:v>30</x:v>
      </x:c>
      <x:c r="U934" t="n">
        <x:v>1</x:v>
      </x:c>
      <x:c r="V934"/>
      <x:c r="W934" t="str">
        <x:v>總評內容過於模糊，缺乏具體案例與要點，且病況尚未穩定（週期健康科門診）。</x:v>
      </x:c>
      <x:c r="X934" t="str">
        <x:v>臨床教師</x:v>
      </x:c>
      <x:c r="Y934" t="str">
        <x:v>下階段針對「模糊回饋」制定改進行動，並主動請教師複核。</x:v>
      </x:c>
      <x:c r="Z934" t="n">
        <x:v>6</x:v>
      </x:c>
      <x:c r="AA934" t="str">
        <x:v>2024-Q2</x:v>
      </x:c>
      <x:c r="AB934" t="str">
        <x:v>分鐘</x:v>
      </x:c>
      <x:c r="AC934" t="str">
        <x:v>天</x:v>
      </x:c>
    </x:row>
    <x:row r="935">
      <x:c r="A935" t="str">
        <x:v>週期健康科</x:v>
      </x:c>
      <x:c r="B935" t="str">
        <x:v>FE0256</x:v>
      </x:c>
      <x:c r="C935" t="str">
        <x:v>SF013</x:v>
      </x:c>
      <x:c r="D935" t="str">
        <x:v>實習醫學生訓練計畫</x:v>
      </x:c>
      <x:c r="E935" t="n">
        <x:v>3</x:v>
      </x:c>
      <x:c r="F935" t="n">
        <x:v>2</x:v>
      </x:c>
      <x:c r="G935" t="n">
        <x:v>2</x:v>
      </x:c>
      <x:c r="H935" t="str">
        <x:v>60-79</x:v>
      </x:c>
      <x:c r="I935" t="n">
        <x:v>2</x:v>
      </x:c>
      <x:c r="J935" t="str">
        <x:v>小兒反覆喘息</x:v>
      </x:c>
      <x:c r="K935"/>
      <x:c r="L935" t="n">
        <x:v>1</x:v>
      </x:c>
      <x:c r="M935" t="n">
        <x:v>5</x:v>
      </x:c>
      <x:c r="N935"/>
      <x:c r="O935" t="n">
        <x:v>6</x:v>
      </x:c>
      <x:c r="P935" t="n">
        <x:v>5</x:v>
      </x:c>
      <x:c r="Q935"/>
      <x:c r="R935" t="n">
        <x:v>5</x:v>
      </x:c>
      <x:c r="S935" t="n">
        <x:v>6</x:v>
      </x:c>
      <x:c r="T935" t="n">
        <x:v>1</x:v>
      </x:c>
      <x:c r="U935" t="n">
        <x:v>3</x:v>
      </x:c>
      <x:c r="V935" t="str">
        <x:v>以身作則準時到崗，展現典範精神，使學員不敢遲到；此外亦能主動提供報告改進建議，無需學員主動詢問。</x:v>
      </x:c>
      <x:c r="W935" t="str">
        <x:v>對學員報告表現出明顯的消極態度，反應冷淡且缺乏興趣。</x:v>
      </x:c>
      <x:c r="X935" t="str">
        <x:v>臨床教師</x:v>
      </x:c>
      <x:c r="Y935"/>
      <x:c r="Z935" t="n">
        <x:v>5</x:v>
      </x:c>
      <x:c r="AA935" t="str">
        <x:v>2024-Q2</x:v>
      </x:c>
      <x:c r="AB935" t="str">
        <x:v>分鐘</x:v>
      </x:c>
      <x:c r="AC935" t="str">
        <x:v>天</x:v>
      </x:c>
    </x:row>
    <x:row r="936">
      <x:c r="A936" t="str">
        <x:v>週期健康科</x:v>
      </x:c>
      <x:c r="B936" t="str">
        <x:v>FE0256</x:v>
      </x:c>
      <x:c r="C936" t="str">
        <x:v>SF013</x:v>
      </x:c>
      <x:c r="D936" t="str">
        <x:v>住院醫師訓練計畫</x:v>
      </x:c>
      <x:c r="E936" t="n">
        <x:v>8</x:v>
      </x:c>
      <x:c r="F936" t="n">
        <x:v>2</x:v>
      </x:c>
      <x:c r="G936" t="n">
        <x:v>1</x:v>
      </x:c>
      <x:c r="H936" t="str">
        <x:v>60-79</x:v>
      </x:c>
      <x:c r="I936" t="n">
        <x:v>2</x:v>
      </x:c>
      <x:c r="J936"/>
      <x:c r="K936"/>
      <x:c r="L936" t="n">
        <x:v>3</x:v>
      </x:c>
      <x:c r="M936" t="n">
        <x:v>6</x:v>
      </x:c>
      <x:c r="N936"/>
      <x:c r="O936" t="n">
        <x:v>4</x:v>
      </x:c>
      <x:c r="P936"/>
      <x:c r="Q936"/>
      <x:c r="R936"/>
      <x:c r="S936" t="n">
        <x:v>5</x:v>
      </x:c>
      <x:c r="T936" t="n">
        <x:v>20</x:v>
      </x:c>
      <x:c r="U936" t="n">
        <x:v>7</x:v>
      </x:c>
      <x:c r="V936"/>
      <x:c r="W936" t="str">
        <x:v>該生對週期健康科病房的教學安排缺乏明確方向，常以模糊的還有進步空間迴避重點；且遲到已成為常態，嚴重影響教學進度。</x:v>
      </x:c>
      <x:c r="X936" t="str">
        <x:v>臨床教師</x:v>
      </x:c>
      <x:c r="Y936"/>
      <x:c r="Z936"/>
      <x:c r="AA936" t="str">
        <x:v>2024-Q2</x:v>
      </x:c>
      <x:c r="AB936" t="str">
        <x:v>分鐘</x:v>
      </x:c>
      <x:c r="AC936" t="str">
        <x:v>天</x:v>
      </x:c>
    </x:row>
    <x:row r="937">
      <x:c r="A937" t="str">
        <x:v>週期健康科</x:v>
      </x:c>
      <x:c r="B937" t="str">
        <x:v>FE0256</x:v>
      </x:c>
      <x:c r="C937" t="str">
        <x:v>SF013</x:v>
      </x:c>
      <x:c r="D937" t="str">
        <x:v>專科護理師學員計畫</x:v>
      </x:c>
      <x:c r="E937" t="n">
        <x:v>2</x:v>
      </x:c>
      <x:c r="F937" t="n">
        <x:v>2</x:v>
      </x:c>
      <x:c r="G937" t="n">
        <x:v>1</x:v>
      </x:c>
      <x:c r="H937" t="str">
        <x:v>0-19</x:v>
      </x:c>
      <x:c r="I937" t="n">
        <x:v>1</x:v>
      </x:c>
      <x:c r="J937"/>
      <x:c r="K937" t="str">
        <x:v>臨床推理與鑑別診斷</x:v>
      </x:c>
      <x:c r="L937" t="n">
        <x:v>1</x:v>
      </x:c>
      <x:c r="M937"/>
      <x:c r="N937" t="n">
        <x:v>6</x:v>
      </x:c>
      <x:c r="O937" t="n">
        <x:v>5</x:v>
      </x:c>
      <x:c r="P937"/>
      <x:c r="Q937" t="n">
        <x:v>5</x:v>
      </x:c>
      <x:c r="R937" t="n">
        <x:v>6</x:v>
      </x:c>
      <x:c r="S937"/>
      <x:c r="T937" t="n">
        <x:v>30</x:v>
      </x:c>
      <x:c r="U937" t="n">
        <x:v>2</x:v>
      </x:c>
      <x:c r="V937"/>
      <x:c r="W937" t="str">
        <x:v>週期健康科病房因設備短缺及儀器老舊導致操作頻頻出錯，且評值表歸還延遲，整體運作尚未穩定。</x:v>
      </x:c>
      <x:c r="X937" t="str">
        <x:v>指導教師</x:v>
      </x:c>
      <x:c r="Y937"/>
      <x:c r="Z937"/>
      <x:c r="AA937" t="str">
        <x:v>2024-Q2</x:v>
      </x:c>
      <x:c r="AB937" t="str">
        <x:v>分鐘</x:v>
      </x:c>
      <x:c r="AC937" t="str">
        <x:v>天</x:v>
      </x:c>
    </x:row>
    <x:row r="938">
      <x:c r="A938" t="str">
        <x:v>週期健康科</x:v>
      </x:c>
      <x:c r="B938" t="str">
        <x:v>FE0257</x:v>
      </x:c>
      <x:c r="C938" t="str">
        <x:v>SF014</x:v>
      </x:c>
      <x:c r="D938" t="str">
        <x:v>實習醫學生訓練計畫</x:v>
      </x:c>
      <x:c r="E938" t="n">
        <x:v>3</x:v>
      </x:c>
      <x:c r="F938" t="n">
        <x:v>5</x:v>
      </x:c>
      <x:c r="G938" t="n">
        <x:v>2</x:v>
      </x:c>
      <x:c r="H938" t="str">
        <x:v>80+</x:v>
      </x:c>
      <x:c r="I938" t="n">
        <x:v>1</x:v>
      </x:c>
      <x:c r="J938"/>
      <x:c r="K938" t="str">
        <x:v>用藥安全與交互作用</x:v>
      </x:c>
      <x:c r="L938" t="n">
        <x:v>3</x:v>
      </x:c>
      <x:c r="M938" t="n">
        <x:v>5</x:v>
      </x:c>
      <x:c r="N938" t="n">
        <x:v>5</x:v>
      </x:c>
      <x:c r="O938" t="n">
        <x:v>4</x:v>
      </x:c>
      <x:c r="P938" t="n">
        <x:v>5</x:v>
      </x:c>
      <x:c r="Q938" t="n">
        <x:v>5</x:v>
      </x:c>
      <x:c r="R938" t="n">
        <x:v>5</x:v>
      </x:c>
      <x:c r="S938" t="n">
        <x:v>5</x:v>
      </x:c>
      <x:c r="T938" t="n">
        <x:v>1</x:v>
      </x:c>
      <x:c r="U938" t="n">
        <x:v>1</x:v>
      </x:c>
      <x:c r="V938" t="str">
        <x:v>教師以設備齊全的模擬環境提供充裕練習，並透過耐心引導協助卡關學員釐清思路，讓罕見病例成為珍貴的教學素材。</x:v>
      </x:c>
      <x:c r="W938" t="str">
        <x:v>教學因設備短缺導致回饋延遲，致使教學循環中斷。</x:v>
      </x:c>
      <x:c r="X938" t="str">
        <x:v>指導教師</x:v>
      </x:c>
      <x:c r="Y938"/>
      <x:c r="Z938"/>
      <x:c r="AA938" t="str">
        <x:v>2023-Q3</x:v>
      </x:c>
      <x:c r="AB938" t="str">
        <x:v>分鐘</x:v>
      </x:c>
      <x:c r="AC938" t="str">
        <x:v>天</x:v>
      </x:c>
    </x:row>
    <x:row r="939">
      <x:c r="A939" t="str">
        <x:v>週期健康科</x:v>
      </x:c>
      <x:c r="B939" t="str">
        <x:v>FE0257</x:v>
      </x:c>
      <x:c r="C939" t="str">
        <x:v>SF014</x:v>
      </x:c>
      <x:c r="D939" t="str">
        <x:v>專科醫師在訓計畫</x:v>
      </x:c>
      <x:c r="E939" t="n">
        <x:v>8</x:v>
      </x:c>
      <x:c r="F939" t="n">
        <x:v>5</x:v>
      </x:c>
      <x:c r="G939" t="n">
        <x:v>2</x:v>
      </x:c>
      <x:c r="H939" t="str">
        <x:v>40-59</x:v>
      </x:c>
      <x:c r="I939" t="n">
        <x:v>1</x:v>
      </x:c>
      <x:c r="J939" t="str">
        <x:v>小兒反覆喘息</x:v>
      </x:c>
      <x:c r="K939" t="str">
        <x:v>無菌操作與術後照護</x:v>
      </x:c>
      <x:c r="L939"/>
      <x:c r="M939"/>
      <x:c r="N939" t="n">
        <x:v>6</x:v>
      </x:c>
      <x:c r="O939" t="n">
        <x:v>5</x:v>
      </x:c>
      <x:c r="P939"/>
      <x:c r="Q939" t="n">
        <x:v>5</x:v>
      </x:c>
      <x:c r="R939" t="n">
        <x:v>5</x:v>
      </x:c>
      <x:c r="S939" t="n">
        <x:v>4</x:v>
      </x:c>
      <x:c r="T939" t="n">
        <x:v>60</x:v>
      </x:c>
      <x:c r="U939" t="n">
        <x:v>14</x:v>
      </x:c>
      <x:c r="V939" t="str">
        <x:v>教學內容病例多樣且穩定，能主動撥出時間進行複盤，並以嚴謹細緻的親自示範建立教學典範。</x:v>
      </x:c>
      <x:c r="W939" t="str">
        <x:v>該員工在值班場景中常將個案推諉給其他組別而迴避自身職責，目前此行為模式仍在改進中。</x:v>
      </x:c>
      <x:c r="X939" t="str">
        <x:v>臨床教師</x:v>
      </x:c>
      <x:c r="Y939" t="str">
        <x:v>下階段針對「團隊消極」制定改進行動，並主動請教師複核。</x:v>
      </x:c>
      <x:c r="Z939"/>
      <x:c r="AA939" t="str">
        <x:v>2023-Q3</x:v>
      </x:c>
      <x:c r="AB939" t="str">
        <x:v>分鐘</x:v>
      </x:c>
      <x:c r="AC939" t="str">
        <x:v>天</x:v>
      </x:c>
    </x:row>
    <x:row r="940">
      <x:c r="A940" t="str">
        <x:v>週期健康科</x:v>
      </x:c>
      <x:c r="B940" t="str">
        <x:v>FE0258</x:v>
      </x:c>
      <x:c r="C940" t="str">
        <x:v>SF015</x:v>
      </x:c>
      <x:c r="D940" t="str">
        <x:v>專科醫師在訓計畫</x:v>
      </x:c>
      <x:c r="E940"/>
      <x:c r="F940" t="n">
        <x:v>3</x:v>
      </x:c>
      <x:c r="G940" t="n">
        <x:v>2</x:v>
      </x:c>
      <x:c r="H940" t="str">
        <x:v>20-39</x:v>
      </x:c>
      <x:c r="I940" t="n">
        <x:v>2</x:v>
      </x:c>
      <x:c r="J940" t="str">
        <x:v>哮喘穩定期</x:v>
      </x:c>
      <x:c r="K940"/>
      <x:c r="L940" t="n">
        <x:v>2</x:v>
      </x:c>
      <x:c r="M940"/>
      <x:c r="N940" t="n">
        <x:v>6</x:v>
      </x:c>
      <x:c r="O940" t="n">
        <x:v>6</x:v>
      </x:c>
      <x:c r="P940" t="n">
        <x:v>4</x:v>
      </x:c>
      <x:c r="Q940" t="n">
        <x:v>5</x:v>
      </x:c>
      <x:c r="R940" t="n">
        <x:v>5</x:v>
      </x:c>
      <x:c r="S940" t="n">
        <x:v>6</x:v>
      </x:c>
      <x:c r="T940" t="n">
        <x:v>15</x:v>
      </x:c>
      <x:c r="U940" t="n">
        <x:v>1</x:v>
      </x:c>
      <x:c r="V940" t="str">
        <x:v>回饋具體且條理分明，能逐點指出優缺；教學設備齊全且學員練習量充裕，並能以耐心引導學員自行理清思路。</x:v>
      </x:c>
      <x:c r="W940" t="str">
        <x:v>內容模糊導致學員只能靠猜，令人不知所云，目前於午間查房中仍持續改進。</x:v>
      </x:c>
      <x:c r="X940" t="str">
        <x:v>臨床教師</x:v>
      </x:c>
      <x:c r="Y940" t="str">
        <x:v>下階段針對「模糊回饋」制定改進行動，並主動請教師複核。</x:v>
      </x:c>
      <x:c r="Z940"/>
      <x:c r="AA940" t="str">
        <x:v>2022-Q2</x:v>
      </x:c>
      <x:c r="AB940" t="str">
        <x:v>分鐘</x:v>
      </x:c>
      <x:c r="AC940" t="str">
        <x:v>天</x:v>
      </x:c>
    </x:row>
    <x:row r="941">
      <x:c r="A941" t="str">
        <x:v>週期健康科</x:v>
      </x:c>
      <x:c r="B941" t="str">
        <x:v>FE0259</x:v>
      </x:c>
      <x:c r="C941" t="str">
        <x:v>SF016</x:v>
      </x:c>
      <x:c r="D941" t="str">
        <x:v>住院醫師訓練計畫</x:v>
      </x:c>
      <x:c r="E941"/>
      <x:c r="F941" t="n">
        <x:v>4</x:v>
      </x:c>
      <x:c r="G941" t="n">
        <x:v>2</x:v>
      </x:c>
      <x:c r="H941" t="str">
        <x:v>80+</x:v>
      </x:c>
      <x:c r="I941" t="n">
        <x:v>1</x:v>
      </x:c>
      <x:c r="J941" t="str">
        <x:v>社區獲得性肺炎（觀察）</x:v>
      </x:c>
      <x:c r="K941" t="str">
        <x:v>臨床推理與鑑別診斷</x:v>
      </x:c>
      <x:c r="L941" t="n">
        <x:v>2</x:v>
      </x:c>
      <x:c r="M941"/>
      <x:c r="N941" t="n">
        <x:v>6</x:v>
      </x:c>
      <x:c r="O941" t="n">
        <x:v>6</x:v>
      </x:c>
      <x:c r="P941"/>
      <x:c r="Q941"/>
      <x:c r="R941" t="n">
        <x:v>5</x:v>
      </x:c>
      <x:c r="S941" t="n">
        <x:v>5</x:v>
      </x:c>
      <x:c r="T941" t="n">
        <x:v>5</x:v>
      </x:c>
      <x:c r="U941" t="n">
        <x:v>14</x:v>
      </x:c>
      <x:c r="V941" t="str">
        <x:v>該生於設備齊全的技巧練習室順手隨到隨練，其針對社區獲得性肺炎（觀察）推理的回饋具體且正中要害，於午間查房中可見明顯進步。</x:v>
      </x:c>
      <x:c r="W941" t="str">
        <x:v>經常以情緒化的語氣當眾批評，導致學員畏縮，影響教學成效。（午間查房）</x:v>
      </x:c>
      <x:c r="X941" t="str">
        <x:v>主治教師</x:v>
      </x:c>
      <x:c r="Y941" t="str">
        <x:v>下階段針對「情緒化批評」制定改進行動，並主動請教師複核。</x:v>
      </x:c>
      <x:c r="Z941"/>
      <x:c r="AA941" t="str">
        <x:v>2024-Q2</x:v>
      </x:c>
      <x:c r="AB941" t="str">
        <x:v>分鐘</x:v>
      </x:c>
      <x:c r="AC941" t="str">
        <x:v>天</x:v>
      </x:c>
    </x:row>
    <x:row r="942">
      <x:c r="A942" t="str">
        <x:v>週期健康科</x:v>
      </x:c>
      <x:c r="B942" t="str">
        <x:v>FE0259</x:v>
      </x:c>
      <x:c r="C942" t="str">
        <x:v>SF016</x:v>
      </x:c>
      <x:c r="D942" t="str">
        <x:v>實習醫學生訓練計畫</x:v>
      </x:c>
      <x:c r="E942" t="n">
        <x:v>3</x:v>
      </x:c>
      <x:c r="F942" t="n">
        <x:v>4</x:v>
      </x:c>
      <x:c r="G942" t="n">
        <x:v>1</x:v>
      </x:c>
      <x:c r="H942" t="str">
        <x:v>20-39</x:v>
      </x:c>
      <x:c r="I942" t="n">
        <x:v>1</x:v>
      </x:c>
      <x:c r="J942" t="str">
        <x:v>皮膚潰瘍換藥</x:v>
      </x:c>
      <x:c r="K942"/>
      <x:c r="L942" t="n">
        <x:v>1</x:v>
      </x:c>
      <x:c r="M942" t="n">
        <x:v>5</x:v>
      </x:c>
      <x:c r="N942" t="n">
        <x:v>5</x:v>
      </x:c>
      <x:c r="O942"/>
      <x:c r="P942" t="n">
        <x:v>5</x:v>
      </x:c>
      <x:c r="Q942" t="n">
        <x:v>4</x:v>
      </x:c>
      <x:c r="R942" t="n">
        <x:v>6</x:v>
      </x:c>
      <x:c r="S942" t="n">
        <x:v>6</x:v>
      </x:c>
      <x:c r="T942" t="n">
        <x:v>30</x:v>
      </x:c>
      <x:c r="U942" t="n">
        <x:v>1</x:v>
      </x:c>
      <x:c r="V942" t="str">
        <x:v>在門診時段展現極佳的耐心，面對學員答錯時能細心拆解原因而非直接給予答案，並能即時點出優化建議引導學習，表現值得肯定。</x:v>
      </x:c>
      <x:c r="W942" t="str">
        <x:v>評論涉及人文關懷與倫理敏感主題時表述模糊，經追問後仍令人不知所云，目前仍在改進中。</x:v>
      </x:c>
      <x:c r="X942" t="str">
        <x:v>主治教師</x:v>
      </x:c>
      <x:c r="Y942" t="str">
        <x:v>下階段針對「模糊回饋」制定改進行動，並主動請教師複核。</x:v>
      </x:c>
      <x:c r="Z942"/>
      <x:c r="AA942" t="str">
        <x:v>2024-Q2</x:v>
      </x:c>
      <x:c r="AB942" t="str">
        <x:v>分鐘</x:v>
      </x:c>
      <x:c r="AC942" t="str">
        <x:v>天</x:v>
      </x:c>
    </x:row>
    <x:row r="943">
      <x:c r="A943" t="str">
        <x:v>週期健康科</x:v>
      </x:c>
      <x:c r="B943" t="str">
        <x:v>FE0259</x:v>
      </x:c>
      <x:c r="C943" t="str">
        <x:v>SF016</x:v>
      </x:c>
      <x:c r="D943" t="str">
        <x:v>住院醫師訓練計畫</x:v>
      </x:c>
      <x:c r="E943" t="n">
        <x:v>5</x:v>
      </x:c>
      <x:c r="F943" t="n">
        <x:v>4</x:v>
      </x:c>
      <x:c r="G943" t="n">
        <x:v>2</x:v>
      </x:c>
      <x:c r="H943" t="str">
        <x:v>60-79</x:v>
      </x:c>
      <x:c r="I943" t="n">
        <x:v>1</x:v>
      </x:c>
      <x:c r="J943" t="str">
        <x:v>甲狀腺結節追蹤</x:v>
      </x:c>
      <x:c r="K943" t="str">
        <x:v>用藥安全與交互作用</x:v>
      </x:c>
      <x:c r="L943" t="n">
        <x:v>1</x:v>
      </x:c>
      <x:c r="M943"/>
      <x:c r="N943" t="n">
        <x:v>5</x:v>
      </x:c>
      <x:c r="O943"/>
      <x:c r="P943" t="n">
        <x:v>6</x:v>
      </x:c>
      <x:c r="Q943" t="n">
        <x:v>6</x:v>
      </x:c>
      <x:c r="R943" t="n">
        <x:v>6</x:v>
      </x:c>
      <x:c r="S943" t="n">
        <x:v>5</x:v>
      </x:c>
      <x:c r="T943" t="n">
        <x:v>45</x:v>
      </x:c>
      <x:c r="U943" t="n">
        <x:v>14</x:v>
      </x:c>
      <x:c r="V943" t="str">
        <x:v>示範步驟時展現極高的耐心，重複四次過程仍語氣平和；並透過舉例說明用藥安全與交互作用，展現具體的教學實力，使學員吸收迅速。</x:v>
      </x:c>
      <x:c r="W943" t="str">
        <x:v>本週已三次因復盤會議臨時取消，且受設備短缺影響，等待模擬器達二十分鐘，目前正於週末值班期間持續改進中。</x:v>
      </x:c>
      <x:c r="X943" t="str">
        <x:v>主治教師</x:v>
      </x:c>
      <x:c r="Y943"/>
      <x:c r="Z943" t="n">
        <x:v>6</x:v>
      </x:c>
      <x:c r="AA943" t="str">
        <x:v>2024-Q2</x:v>
      </x:c>
      <x:c r="AB943" t="str">
        <x:v>分鐘</x:v>
      </x:c>
      <x:c r="AC943" t="str">
        <x:v>天</x:v>
      </x:c>
    </x:row>
    <x:row r="944">
      <x:c r="A944" t="str">
        <x:v>週期健康科</x:v>
      </x:c>
      <x:c r="B944" t="str">
        <x:v>FE0259</x:v>
      </x:c>
      <x:c r="C944" t="str">
        <x:v>SF016</x:v>
      </x:c>
      <x:c r="D944" t="str">
        <x:v>專科醫師在訓計畫</x:v>
      </x:c>
      <x:c r="E944"/>
      <x:c r="F944" t="n">
        <x:v>4</x:v>
      </x:c>
      <x:c r="G944" t="n">
        <x:v>1</x:v>
      </x:c>
      <x:c r="H944" t="str">
        <x:v>80+</x:v>
      </x:c>
      <x:c r="I944" t="n">
        <x:v>2</x:v>
      </x:c>
      <x:c r="J944"/>
      <x:c r="K944" t="str">
        <x:v>時間管理與分工</x:v>
      </x:c>
      <x:c r="L944"/>
      <x:c r="M944" t="n">
        <x:v>6</x:v>
      </x:c>
      <x:c r="N944" t="n">
        <x:v>5</x:v>
      </x:c>
      <x:c r="O944"/>
      <x:c r="P944"/>
      <x:c r="Q944" t="n">
        <x:v>6</x:v>
      </x:c>
      <x:c r="R944" t="n">
        <x:v>6</x:v>
      </x:c>
      <x:c r="S944" t="n">
        <x:v>6</x:v>
      </x:c>
      <x:c r="T944" t="n">
        <x:v>1</x:v>
      </x:c>
      <x:c r="U944" t="n">
        <x:v>2</x:v>
      </x:c>
      <x:c r="V944" t="str">
        <x:v>該生於午間查房中展現主動精神，問診結束後即刻補講術後傷口感染要點，且討論前必先確認病人隱私無虞，倫理意識值得肯定。</x:v>
      </x:c>
      <x:c r="W944" t="str">
        <x:v>病房因人手不足致學員缺乏指導，且常於午間查房時當眾嚴厲斥責動作慢的學員，未顧及其感受。</x:v>
      </x:c>
      <x:c r="X944" t="str">
        <x:v>主治教師</x:v>
      </x:c>
      <x:c r="Y944" t="str">
        <x:v>下階段針對「人手不足」制定改進行動，並主動請教師複核。</x:v>
      </x:c>
      <x:c r="Z944" t="n">
        <x:v>5</x:v>
      </x:c>
      <x:c r="AA944" t="str">
        <x:v>2024-Q2</x:v>
      </x:c>
      <x:c r="AB944" t="str">
        <x:v>分鐘</x:v>
      </x:c>
      <x:c r="AC944" t="str">
        <x:v>天</x:v>
      </x:c>
    </x:row>
    <x:row r="945">
      <x:c r="A945" t="str">
        <x:v>週期健康科</x:v>
      </x:c>
      <x:c r="B945" t="str">
        <x:v>FE0260</x:v>
      </x:c>
      <x:c r="C945" t="str">
        <x:v>SF017</x:v>
      </x:c>
      <x:c r="D945" t="str">
        <x:v>住院醫師訓練計畫</x:v>
      </x:c>
      <x:c r="E945" t="n">
        <x:v>5</x:v>
      </x:c>
      <x:c r="F945" t="n">
        <x:v>1</x:v>
      </x:c>
      <x:c r="G945" t="n">
        <x:v>2</x:v>
      </x:c>
      <x:c r="H945" t="str">
        <x:v>40-59</x:v>
      </x:c>
      <x:c r="I945" t="n">
        <x:v>2</x:v>
      </x:c>
      <x:c r="J945"/>
      <x:c r="K945" t="str">
        <x:v>人文關懷與倫理敏感</x:v>
      </x:c>
      <x:c r="L945" t="n">
        <x:v>3</x:v>
      </x:c>
      <x:c r="M945" t="n">
        <x:v>4</x:v>
      </x:c>
      <x:c r="N945" t="n">
        <x:v>5</x:v>
      </x:c>
      <x:c r="O945"/>
      <x:c r="P945"/>
      <x:c r="Q945"/>
      <x:c r="R945" t="n">
        <x:v>5</x:v>
      </x:c>
      <x:c r="S945" t="n">
        <x:v>6</x:v>
      </x:c>
      <x:c r="T945" t="n">
        <x:v>10</x:v>
      </x:c>
      <x:c r="U945" t="n">
        <x:v>1</x:v>
      </x:c>
      <x:c r="V945" t="str">
        <x:v>該教師以典範之姿親手示範無菌操作，展現設備齊全且模型圖卡應有盡有的充裕資源，並透過病例多樣之午間查房呈現疾病自然史，教學細節嚴謹值得肯定。</x:v>
      </x:c>
      <x:c r="W945" t="str">
        <x:v>評論內容模糊且解讀兩歧，配合全程消極冷淡的表情，導致學員不敢開口。</x:v>
      </x:c>
      <x:c r="X945" t="str">
        <x:v>指導教師</x:v>
      </x:c>
      <x:c r="Y945" t="str">
        <x:v>下階段針對「模糊回饋」制定改進行動，並主動請教師複核。</x:v>
      </x:c>
      <x:c r="Z945" t="n">
        <x:v>6</x:v>
      </x:c>
      <x:c r="AA945" t="str">
        <x:v>2023-Q4</x:v>
      </x:c>
      <x:c r="AB945" t="str">
        <x:v>分鐘</x:v>
      </x:c>
      <x:c r="AC945" t="str">
        <x:v>天</x:v>
      </x:c>
    </x:row>
    <x:row r="946">
      <x:c r="A946" t="str">
        <x:v>週期健康科</x:v>
      </x:c>
      <x:c r="B946" t="str">
        <x:v>FE0260</x:v>
      </x:c>
      <x:c r="C946" t="str">
        <x:v>SF017</x:v>
      </x:c>
      <x:c r="D946" t="str">
        <x:v>實習醫學生訓練計畫</x:v>
      </x:c>
      <x:c r="E946" t="n">
        <x:v>3</x:v>
      </x:c>
      <x:c r="F946" t="n">
        <x:v>1</x:v>
      </x:c>
      <x:c r="G946" t="n">
        <x:v>2</x:v>
      </x:c>
      <x:c r="H946" t="str">
        <x:v>80+</x:v>
      </x:c>
      <x:c r="I946" t="n">
        <x:v>2</x:v>
      </x:c>
      <x:c r="J946" t="str">
        <x:v>憂鬱情緒評估</x:v>
      </x:c>
      <x:c r="K946" t="str">
        <x:v>病歷記錄完整性</x:v>
      </x:c>
      <x:c r="L946" t="n">
        <x:v>1</x:v>
      </x:c>
      <x:c r="M946" t="n">
        <x:v>6</x:v>
      </x:c>
      <x:c r="N946" t="n">
        <x:v>5</x:v>
      </x:c>
      <x:c r="O946" t="n">
        <x:v>4</x:v>
      </x:c>
      <x:c r="P946" t="n">
        <x:v>5</x:v>
      </x:c>
      <x:c r="Q946"/>
      <x:c r="R946" t="n">
        <x:v>5</x:v>
      </x:c>
      <x:c r="S946"/>
      <x:c r="T946" t="n">
        <x:v>10</x:v>
      </x:c>
      <x:c r="U946" t="n">
        <x:v>3</x:v>
      </x:c>
      <x:c r="V946" t="str">
        <x:v>該教師在值班場景中以具體稱讚與準時到岗的典範行為，有效樹立倫理規範並確立病人隱私保護原則，成效顯著。</x:v>
      </x:c>
      <x:c r="W946" t="str">
        <x:v>人手不足現象持續，導致帶班教師難以兼顧教學品質，需持續觀察值班場景。</x:v>
      </x:c>
      <x:c r="X946" t="str">
        <x:v>臨床教師</x:v>
      </x:c>
      <x:c r="Y946" t="str">
        <x:v>下階段針對「人手不足」制定改進行動，並主動請教師複核。</x:v>
      </x:c>
      <x:c r="Z946" t="n">
        <x:v>6</x:v>
      </x:c>
      <x:c r="AA946" t="str">
        <x:v>2023-Q4</x:v>
      </x:c>
      <x:c r="AB946" t="str">
        <x:v>分鐘</x:v>
      </x:c>
      <x:c r="AC946" t="str">
        <x:v>天</x:v>
      </x:c>
    </x:row>
    <x:row r="947">
      <x:c r="A947" t="str">
        <x:v>週期健康科</x:v>
      </x:c>
      <x:c r="B947" t="str">
        <x:v>FE0260</x:v>
      </x:c>
      <x:c r="C947" t="str">
        <x:v>SF017</x:v>
      </x:c>
      <x:c r="D947" t="str">
        <x:v>住院醫師訓練計畫</x:v>
      </x:c>
      <x:c r="E947"/>
      <x:c r="F947" t="n">
        <x:v>1</x:v>
      </x:c>
      <x:c r="G947" t="n">
        <x:v>2</x:v>
      </x:c>
      <x:c r="H947" t="str">
        <x:v>20-39</x:v>
      </x:c>
      <x:c r="I947" t="n">
        <x:v>2</x:v>
      </x:c>
      <x:c r="J947" t="str">
        <x:v>輕度頭部外傷（觀察）</x:v>
      </x:c>
      <x:c r="K947" t="str">
        <x:v>衛教表達與資源運用</x:v>
      </x:c>
      <x:c r="L947" t="n">
        <x:v>3</x:v>
      </x:c>
      <x:c r="M947" t="n">
        <x:v>6</x:v>
      </x:c>
      <x:c r="N947"/>
      <x:c r="O947" t="n">
        <x:v>5</x:v>
      </x:c>
      <x:c r="P947" t="n">
        <x:v>4</x:v>
      </x:c>
      <x:c r="Q947"/>
      <x:c r="R947" t="n">
        <x:v>4</x:v>
      </x:c>
      <x:c r="S947" t="n">
        <x:v>5</x:v>
      </x:c>
      <x:c r="T947" t="n">
        <x:v>45</x:v>
      </x:c>
      <x:c r="U947" t="n">
        <x:v>5</x:v>
      </x:c>
      <x:c r="V947" t="str">
        <x:v>該學員於倫理實踐上堪為典範，從洗手衛生至溝通細節皆樹立榜樣，且能將尊重病人的同意流程內化為習慣，值得肯定。</x:v>
      </x:c>
      <x:c r="W947" t="str">
        <x:v>評語內容模糊籠統且缺乏要點與例證，對學員錯誤態度消極，未予任何叮嚀。</x:v>
      </x:c>
      <x:c r="X947" t="str">
        <x:v>主治教師</x:v>
      </x:c>
      <x:c r="Y947"/>
      <x:c r="Z947" t="n">
        <x:v>6</x:v>
      </x:c>
      <x:c r="AA947" t="str">
        <x:v>2023-Q4</x:v>
      </x:c>
      <x:c r="AB947" t="str">
        <x:v>分鐘</x:v>
      </x:c>
      <x:c r="AC947" t="str">
        <x:v>天</x:v>
      </x:c>
    </x:row>
    <x:row r="948">
      <x:c r="A948" t="str">
        <x:v>影像醫學部</x:v>
      </x:c>
      <x:c r="B948" t="str">
        <x:v>FE0261</x:v>
      </x:c>
      <x:c r="C948" t="str">
        <x:v>SF018</x:v>
      </x:c>
      <x:c r="D948" t="str">
        <x:v>住院醫師訓練計畫</x:v>
      </x:c>
      <x:c r="E948"/>
      <x:c r="F948" t="n">
        <x:v>2</x:v>
      </x:c>
      <x:c r="G948" t="n">
        <x:v>2</x:v>
      </x:c>
      <x:c r="H948" t="str">
        <x:v>40-59</x:v>
      </x:c>
      <x:c r="I948" t="n">
        <x:v>2</x:v>
      </x:c>
      <x:c r="J948"/>
      <x:c r="K948" t="str">
        <x:v>病歷記錄完整性</x:v>
      </x:c>
      <x:c r="L948" t="n">
        <x:v>3</x:v>
      </x:c>
      <x:c r="M948"/>
      <x:c r="N948" t="n">
        <x:v>6</x:v>
      </x:c>
      <x:c r="O948" t="n">
        <x:v>5</x:v>
      </x:c>
      <x:c r="P948" t="n">
        <x:v>5</x:v>
      </x:c>
      <x:c r="Q948" t="n">
        <x:v>6</x:v>
      </x:c>
      <x:c r="R948"/>
      <x:c r="S948"/>
      <x:c r="T948" t="n">
        <x:v>60</x:v>
      </x:c>
      <x:c r="U948" t="n">
        <x:v>3</x:v>
      </x:c>
      <x:c r="V948" t="str">
        <x:v>以身作則展現醫學典範，面對疑難案件勇於率先處理；並以極大的耐心反覆指導病歷紀錄重點，協助學員達成獨立作業。</x:v>
      </x:c>
      <x:c r="W948" t="str">
        <x:v>針對社區獲得性肺炎討論時因情緒失控導致當眾批評，造成後續討論受阻，目前仍於影像醫學部門診持續改進中。</x:v>
      </x:c>
      <x:c r="X948" t="str">
        <x:v>指導教師</x:v>
      </x:c>
      <x:c r="Y948" t="str">
        <x:v>下階段針對「情緒化批評」制定改進行動，並主動請教師複核。</x:v>
      </x:c>
      <x:c r="Z948" t="n">
        <x:v>5</x:v>
      </x:c>
      <x:c r="AA948" t="str">
        <x:v>2023-Q4</x:v>
      </x:c>
      <x:c r="AB948" t="str">
        <x:v>分鐘</x:v>
      </x:c>
      <x:c r="AC948" t="str">
        <x:v>天</x:v>
      </x:c>
    </x:row>
    <x:row r="949">
      <x:c r="A949" t="str">
        <x:v>影像醫學部</x:v>
      </x:c>
      <x:c r="B949" t="str">
        <x:v>FE0261</x:v>
      </x:c>
      <x:c r="C949" t="str">
        <x:v>SF018</x:v>
      </x:c>
      <x:c r="D949" t="str">
        <x:v>專科醫師在訓計畫</x:v>
      </x:c>
      <x:c r="E949" t="n">
        <x:v>4</x:v>
      </x:c>
      <x:c r="F949" t="n">
        <x:v>2</x:v>
      </x:c>
      <x:c r="G949" t="n">
        <x:v>1</x:v>
      </x:c>
      <x:c r="H949" t="str">
        <x:v>0-19</x:v>
      </x:c>
      <x:c r="I949" t="n">
        <x:v>1</x:v>
      </x:c>
      <x:c r="J949" t="str">
        <x:v>社區獲得性肺炎（觀察）</x:v>
      </x:c>
      <x:c r="K949" t="str">
        <x:v>處置優先順序判斷</x:v>
      </x:c>
      <x:c r="L949" t="n">
        <x:v>3</x:v>
      </x:c>
      <x:c r="M949" t="n">
        <x:v>6</x:v>
      </x:c>
      <x:c r="N949" t="n">
        <x:v>6</x:v>
      </x:c>
      <x:c r="O949"/>
      <x:c r="P949"/>
      <x:c r="Q949" t="n">
        <x:v>5</x:v>
      </x:c>
      <x:c r="R949" t="n">
        <x:v>5</x:v>
      </x:c>
      <x:c r="S949"/>
      <x:c r="T949" t="n">
        <x:v>45</x:v>
      </x:c>
      <x:c r="U949" t="n">
        <x:v>3</x:v>
      </x:c>
      <x:c r="V949" t="str">
        <x:v>能主動逐字批註學員報告並精確回饋措辭，處理同意書時亦展現透明負責的倫理精神；在問診結束後能立即針對肺炎觀察要點進行補講，顯現其在處置優先順序判斷上的具體進步。</x:v>
      </x:c>
      <x:c r="W949" t="str">
        <x:v>當眾批評時情緒化成分過重，嚴重削弱教學回饋成效，需持續觀察其處置優先順序判斷環節。</x:v>
      </x:c>
      <x:c r="X949" t="str">
        <x:v>指導教師</x:v>
      </x:c>
      <x:c r="Y949" t="str">
        <x:v>下階段針對「情緒化批評」制定改進行動，並主動請教師複核。</x:v>
      </x:c>
      <x:c r="Z949"/>
      <x:c r="AA949" t="str">
        <x:v>2023-Q4</x:v>
      </x:c>
      <x:c r="AB949" t="str">
        <x:v>分鐘</x:v>
      </x:c>
      <x:c r="AC949" t="str">
        <x:v>天</x:v>
      </x:c>
    </x:row>
    <x:row r="950">
      <x:c r="A950" t="str">
        <x:v>影像醫學部</x:v>
      </x:c>
      <x:c r="B950" t="str">
        <x:v>FE0261</x:v>
      </x:c>
      <x:c r="C950" t="str">
        <x:v>SF018</x:v>
      </x:c>
      <x:c r="D950" t="str">
        <x:v>住院醫師訓練計畫</x:v>
      </x:c>
      <x:c r="E950" t="n">
        <x:v>7</x:v>
      </x:c>
      <x:c r="F950" t="n">
        <x:v>2</x:v>
      </x:c>
      <x:c r="G950" t="n">
        <x:v>1</x:v>
      </x:c>
      <x:c r="H950" t="str">
        <x:v>0-19</x:v>
      </x:c>
      <x:c r="I950" t="n">
        <x:v>1</x:v>
      </x:c>
      <x:c r="J950"/>
      <x:c r="K950"/>
      <x:c r="L950" t="n">
        <x:v>3</x:v>
      </x:c>
      <x:c r="M950"/>
      <x:c r="N950" t="n">
        <x:v>6</x:v>
      </x:c>
      <x:c r="O950" t="n">
        <x:v>6</x:v>
      </x:c>
      <x:c r="P950" t="n">
        <x:v>5</x:v>
      </x:c>
      <x:c r="Q950" t="n">
        <x:v>6</x:v>
      </x:c>
      <x:c r="R950" t="n">
        <x:v>5</x:v>
      </x:c>
      <x:c r="S950"/>
      <x:c r="T950" t="n">
        <x:v>10</x:v>
      </x:c>
      <x:c r="U950" t="n">
        <x:v>1</x:v>
      </x:c>
      <x:c r="V950" t="str">
        <x:v>該講師教學主動且具體，不僅條理分明地逐點分析優缺，更在學員出錯時耐心拆解原因並即時帶領復盤，於急症初判與轉診時機環節成效顯著。</x:v>
      </x:c>
      <x:c r="W950" t="str">
        <x:v>由於人手不足導致工作負荷過重，預留的回饋時間被犧牲，且因遲到與失約問題導致學員不敢再約，目前流程尚未穩定。</x:v>
      </x:c>
      <x:c r="X950" t="str">
        <x:v>指導教師</x:v>
      </x:c>
      <x:c r="Y950"/>
      <x:c r="Z950"/>
      <x:c r="AA950" t="str">
        <x:v>2023-Q4</x:v>
      </x:c>
      <x:c r="AB950" t="str">
        <x:v>分鐘</x:v>
      </x:c>
      <x:c r="AC950" t="str">
        <x:v>天</x:v>
      </x:c>
    </x:row>
    <x:row r="951">
      <x:c r="A951" t="str">
        <x:v>影像醫學部</x:v>
      </x:c>
      <x:c r="B951" t="str">
        <x:v>FE0261</x:v>
      </x:c>
      <x:c r="C951" t="str">
        <x:v>SF018</x:v>
      </x:c>
      <x:c r="D951" t="str">
        <x:v>一般臨床訓練</x:v>
      </x:c>
      <x:c r="E951" t="n">
        <x:v>6</x:v>
      </x:c>
      <x:c r="F951" t="n">
        <x:v>2</x:v>
      </x:c>
      <x:c r="G951" t="n">
        <x:v>2</x:v>
      </x:c>
      <x:c r="H951" t="str">
        <x:v>0-19</x:v>
      </x:c>
      <x:c r="I951" t="n">
        <x:v>2</x:v>
      </x:c>
      <x:c r="J951" t="str">
        <x:v>術後傷口感染（輕）</x:v>
      </x:c>
      <x:c r="K951" t="str">
        <x:v>處置優先順序判斷</x:v>
      </x:c>
      <x:c r="L951" t="n">
        <x:v>1</x:v>
      </x:c>
      <x:c r="M951" t="n">
        <x:v>6</x:v>
      </x:c>
      <x:c r="N951" t="n">
        <x:v>6</x:v>
      </x:c>
      <x:c r="O951"/>
      <x:c r="P951" t="n">
        <x:v>5</x:v>
      </x:c>
      <x:c r="Q951" t="n">
        <x:v>6</x:v>
      </x:c>
      <x:c r="R951" t="n">
        <x:v>5</x:v>
      </x:c>
      <x:c r="S951" t="n">
        <x:v>6</x:v>
      </x:c>
      <x:c r="T951" t="n">
        <x:v>15</x:v>
      </x:c>
      <x:c r="U951" t="n">
        <x:v>14</x:v>
      </x:c>
      <x:c r="V951" t="str">
        <x:v>處置現場從容有條理，表現具典範作用；回饋亦條理分明且精準點出優缺，成效具體明顯（影像醫學部病房）。</x:v>
      </x:c>
      <x:c r="W951"/>
      <x:c r="X951" t="str">
        <x:v>臨床教師</x:v>
      </x:c>
      <x:c r="Y951"/>
      <x:c r="Z951" t="n">
        <x:v>5</x:v>
      </x:c>
      <x:c r="AA951" t="str">
        <x:v>2023-Q4</x:v>
      </x:c>
      <x:c r="AB951" t="str">
        <x:v>分鐘</x:v>
      </x:c>
      <x:c r="AC951" t="str">
        <x:v>天</x:v>
      </x:c>
    </x:row>
    <x:row r="952">
      <x:c r="A952" t="str">
        <x:v>影像醫學部</x:v>
      </x:c>
      <x:c r="B952" t="str">
        <x:v>FE0262</x:v>
      </x:c>
      <x:c r="C952" t="str">
        <x:v>SF019</x:v>
      </x:c>
      <x:c r="D952" t="str">
        <x:v>專科護理師學員計畫</x:v>
      </x:c>
      <x:c r="E952" t="n">
        <x:v>2</x:v>
      </x:c>
      <x:c r="F952" t="n">
        <x:v>5</x:v>
      </x:c>
      <x:c r="G952" t="n">
        <x:v>1</x:v>
      </x:c>
      <x:c r="H952" t="str">
        <x:v>60-79</x:v>
      </x:c>
      <x:c r="I952" t="n">
        <x:v>1</x:v>
      </x:c>
      <x:c r="J952"/>
      <x:c r="K952" t="str">
        <x:v>衛教表達與資源運用</x:v>
      </x:c>
      <x:c r="L952" t="n">
        <x:v>1</x:v>
      </x:c>
      <x:c r="M952"/>
      <x:c r="N952" t="n">
        <x:v>5</x:v>
      </x:c>
      <x:c r="O952" t="n">
        <x:v>5</x:v>
      </x:c>
      <x:c r="P952" t="n">
        <x:v>5</x:v>
      </x:c>
      <x:c r="Q952" t="n">
        <x:v>4</x:v>
      </x:c>
      <x:c r="R952"/>
      <x:c r="S952" t="n">
        <x:v>4</x:v>
      </x:c>
      <x:c r="T952" t="n">
        <x:v>45</x:v>
      </x:c>
      <x:c r="U952" t="n">
        <x:v>2</x:v>
      </x:c>
      <x:c r="V952" t="str">
        <x:v>能具體舉例說明衛教表達與資源運用的拿捏，吸收力強；從洗手技術到溝通技巧皆成為學員眼中的典範，進步有目共睹。</x:v>
      </x:c>
      <x:c r="W952" t="str">
        <x:v>面對急性腸胃炎復盤時常出現延遲與推諉，導致錯失最佳修正時機，且週末值班時護理與醫師互嗆嚴重影響教學氣氛。</x:v>
      </x:c>
      <x:c r="X952" t="str">
        <x:v>主治教師</x:v>
      </x:c>
      <x:c r="Y952" t="str">
        <x:v>下階段針對「延遲回饋」制定改進行動，並主動請教師複核。</x:v>
      </x:c>
      <x:c r="Z952" t="n">
        <x:v>4</x:v>
      </x:c>
      <x:c r="AA952" t="str">
        <x:v>2023-Q1</x:v>
      </x:c>
      <x:c r="AB952" t="str">
        <x:v>分鐘</x:v>
      </x:c>
      <x:c r="AC952" t="str">
        <x:v>天</x:v>
      </x:c>
    </x:row>
    <x:row r="953">
      <x:c r="A953" t="str">
        <x:v>影像醫學部</x:v>
      </x:c>
      <x:c r="B953" t="str">
        <x:v>FE0262</x:v>
      </x:c>
      <x:c r="C953" t="str">
        <x:v>SF019</x:v>
      </x:c>
      <x:c r="D953" t="str">
        <x:v>專科護理師學員計畫</x:v>
      </x:c>
      <x:c r="E953"/>
      <x:c r="F953" t="n">
        <x:v>5</x:v>
      </x:c>
      <x:c r="G953" t="n">
        <x:v>1</x:v>
      </x:c>
      <x:c r="H953" t="str">
        <x:v>20-39</x:v>
      </x:c>
      <x:c r="I953" t="n">
        <x:v>2</x:v>
      </x:c>
      <x:c r="J953" t="str">
        <x:v>甲狀腺結節追蹤</x:v>
      </x:c>
      <x:c r="K953"/>
      <x:c r="L953" t="n">
        <x:v>2</x:v>
      </x:c>
      <x:c r="M953" t="n">
        <x:v>4</x:v>
      </x:c>
      <x:c r="N953" t="n">
        <x:v>5</x:v>
      </x:c>
      <x:c r="O953" t="n">
        <x:v>5</x:v>
      </x:c>
      <x:c r="P953" t="n">
        <x:v>5</x:v>
      </x:c>
      <x:c r="Q953" t="n">
        <x:v>3</x:v>
      </x:c>
      <x:c r="R953" t="n">
        <x:v>5</x:v>
      </x:c>
      <x:c r="S953" t="n">
        <x:v>4</x:v>
      </x:c>
      <x:c r="T953" t="n">
        <x:v>5</x:v>
      </x:c>
      <x:c r="U953" t="n">
        <x:v>14</x:v>
      </x:c>
      <x:c r="V953"/>
      <x:c r="W953" t="str">
        <x:v>因常態性人手不足導致帶班教師无暇顧及教學，且遲到及回饋失約等問題造成學員信任度下降，致使急症初判與轉診時機等環節尚未穩定。</x:v>
      </x:c>
      <x:c r="X953" t="str">
        <x:v>臨床教師</x:v>
      </x:c>
      <x:c r="Y953" t="str">
        <x:v>下階段針對「人手不足」制定改進行動，並主動請教師複核。</x:v>
      </x:c>
      <x:c r="Z953" t="n">
        <x:v>4</x:v>
      </x:c>
      <x:c r="AA953" t="str">
        <x:v>2023-Q1</x:v>
      </x:c>
      <x:c r="AB953" t="str">
        <x:v>分鐘</x:v>
      </x:c>
      <x:c r="AC953" t="str">
        <x:v>天</x:v>
      </x:c>
    </x:row>
    <x:row r="954">
      <x:c r="A954" t="str">
        <x:v>影像醫學部</x:v>
      </x:c>
      <x:c r="B954" t="str">
        <x:v>FE0263</x:v>
      </x:c>
      <x:c r="C954" t="str">
        <x:v>SF020</x:v>
      </x:c>
      <x:c r="D954" t="str">
        <x:v>一般臨床訓練</x:v>
      </x:c>
      <x:c r="E954" t="n">
        <x:v>8</x:v>
      </x:c>
      <x:c r="F954" t="n">
        <x:v>4</x:v>
      </x:c>
      <x:c r="G954" t="n">
        <x:v>2</x:v>
      </x:c>
      <x:c r="H954" t="str">
        <x:v>0-19</x:v>
      </x:c>
      <x:c r="I954" t="n">
        <x:v>1</x:v>
      </x:c>
      <x:c r="J954" t="str">
        <x:v>產前檢查常規</x:v>
      </x:c>
      <x:c r="K954" t="str">
        <x:v>用藥安全與交互作用</x:v>
      </x:c>
      <x:c r="L954" t="n">
        <x:v>1</x:v>
      </x:c>
      <x:c r="M954" t="n">
        <x:v>5</x:v>
      </x:c>
      <x:c r="N954" t="n">
        <x:v>5</x:v>
      </x:c>
      <x:c r="O954"/>
      <x:c r="P954"/>
      <x:c r="Q954" t="n">
        <x:v>6</x:v>
      </x:c>
      <x:c r="R954" t="n">
        <x:v>6</x:v>
      </x:c>
      <x:c r="S954"/>
      <x:c r="T954" t="n">
        <x:v>20</x:v>
      </x:c>
      <x:c r="U954" t="n">
        <x:v>3</x:v>
      </x:c>
      <x:c r="V954"/>
      <x:c r="W954" t="str">
        <x:v>教學時常當眾批評學員病史遺漏，致令病人面前場面難堪；加之設備短缺導致練習時間受壓，雖於午間查房持續改進中。</x:v>
      </x:c>
      <x:c r="X954" t="str">
        <x:v>指導教師</x:v>
      </x:c>
      <x:c r="Y954" t="str">
        <x:v>下階段針對「情緒化批評」制定改進行動，並主動請教師複核。</x:v>
      </x:c>
      <x:c r="Z954"/>
      <x:c r="AA954" t="str">
        <x:v>2024-Q2</x:v>
      </x:c>
      <x:c r="AB954" t="str">
        <x:v>分鐘</x:v>
      </x:c>
      <x:c r="AC954" t="str">
        <x:v>天</x:v>
      </x:c>
    </x:row>
    <x:row r="955">
      <x:c r="A955" t="str">
        <x:v>影像醫學部</x:v>
      </x:c>
      <x:c r="B955" t="str">
        <x:v>FE0263</x:v>
      </x:c>
      <x:c r="C955" t="str">
        <x:v>SF020</x:v>
      </x:c>
      <x:c r="D955" t="str">
        <x:v>專科護理師學員計畫</x:v>
      </x:c>
      <x:c r="E955" t="n">
        <x:v>2</x:v>
      </x:c>
      <x:c r="F955" t="n">
        <x:v>4</x:v>
      </x:c>
      <x:c r="G955" t="n">
        <x:v>2</x:v>
      </x:c>
      <x:c r="H955" t="str">
        <x:v>80+</x:v>
      </x:c>
      <x:c r="I955" t="n">
        <x:v>2</x:v>
      </x:c>
      <x:c r="J955" t="str">
        <x:v>老人多重用藥評估</x:v>
      </x:c>
      <x:c r="K955" t="str">
        <x:v>時間管理與分工</x:v>
      </x:c>
      <x:c r="L955"/>
      <x:c r="M955" t="n">
        <x:v>6</x:v>
      </x:c>
      <x:c r="N955" t="n">
        <x:v>6</x:v>
      </x:c>
      <x:c r="O955" t="n">
        <x:v>5</x:v>
      </x:c>
      <x:c r="P955" t="n">
        <x:v>4</x:v>
      </x:c>
      <x:c r="Q955"/>
      <x:c r="R955"/>
      <x:c r="S955" t="n">
        <x:v>6</x:v>
      </x:c>
      <x:c r="T955" t="n">
        <x:v>60</x:v>
      </x:c>
      <x:c r="U955" t="n">
        <x:v>14</x:v>
      </x:c>
      <x:c r="V955" t="str">
        <x:v>倫理層面展現出同意書處理的透明負責與誠信本質，且憑藉影像醫學部穩定的病例多樣性，從多重用藥評估等值班場景中可見顯著的專業進步。</x:v>
      </x:c>
      <x:c r="W955" t="str">
        <x:v>該員工以稍後看為由造成處理延遲，此情況於值班場景中仍屬待改進事項。</x:v>
      </x:c>
      <x:c r="X955" t="str">
        <x:v>主治教師</x:v>
      </x:c>
      <x:c r="Y955" t="str">
        <x:v>下階段針對「延遲回饋」制定改進行動，並主動請教師複核。</x:v>
      </x:c>
      <x:c r="Z955"/>
      <x:c r="AA955" t="str">
        <x:v>2024-Q2</x:v>
      </x:c>
      <x:c r="AB955" t="str">
        <x:v>分鐘</x:v>
      </x:c>
      <x:c r="AC955" t="str">
        <x:v>天</x:v>
      </x:c>
    </x:row>
    <x:row r="956">
      <x:c r="A956" t="str">
        <x:v>影像醫學部</x:v>
      </x:c>
      <x:c r="B956" t="str">
        <x:v>FE0263</x:v>
      </x:c>
      <x:c r="C956" t="str">
        <x:v>SF020</x:v>
      </x:c>
      <x:c r="D956" t="str">
        <x:v>專科護理師學員計畫</x:v>
      </x:c>
      <x:c r="E956" t="n">
        <x:v>3</x:v>
      </x:c>
      <x:c r="F956" t="n">
        <x:v>4</x:v>
      </x:c>
      <x:c r="G956" t="n">
        <x:v>1</x:v>
      </x:c>
      <x:c r="H956" t="str">
        <x:v>60-79</x:v>
      </x:c>
      <x:c r="I956" t="n">
        <x:v>1</x:v>
      </x:c>
      <x:c r="J956" t="str">
        <x:v>第二型糖尿病（初診）</x:v>
      </x:c>
      <x:c r="K956" t="str">
        <x:v>急症初判與轉診時機</x:v>
      </x:c>
      <x:c r="L956" t="n">
        <x:v>2</x:v>
      </x:c>
      <x:c r="M956" t="n">
        <x:v>5</x:v>
      </x:c>
      <x:c r="N956" t="n">
        <x:v>4</x:v>
      </x:c>
      <x:c r="O956"/>
      <x:c r="P956" t="n">
        <x:v>6</x:v>
      </x:c>
      <x:c r="Q956"/>
      <x:c r="R956"/>
      <x:c r="S956" t="n">
        <x:v>5</x:v>
      </x:c>
      <x:c r="T956" t="n">
        <x:v>1</x:v>
      </x:c>
      <x:c r="U956" t="n">
        <x:v>3</x:v>
      </x:c>
      <x:c r="V956"/>
      <x:c r="W956"/>
      <x:c r="X956" t="str">
        <x:v>指導教師</x:v>
      </x:c>
      <x:c r="Y956" t="str">
        <x:v>下階段針對「設備短缺」制定改進行動，並主動請教師複核。</x:v>
      </x:c>
      <x:c r="Z956" t="n">
        <x:v>6</x:v>
      </x:c>
      <x:c r="AA956" t="str">
        <x:v>2024-Q2</x:v>
      </x:c>
      <x:c r="AB956" t="str">
        <x:v>分鐘</x:v>
      </x:c>
      <x:c r="AC956" t="str">
        <x:v>天</x:v>
      </x:c>
    </x:row>
    <x:row r="957">
      <x:c r="A957" t="str">
        <x:v>影像醫學部</x:v>
      </x:c>
      <x:c r="B957" t="str">
        <x:v>FE0263</x:v>
      </x:c>
      <x:c r="C957" t="str">
        <x:v>SF020</x:v>
      </x:c>
      <x:c r="D957" t="str">
        <x:v>專科醫師在訓計畫</x:v>
      </x:c>
      <x:c r="E957" t="n">
        <x:v>5</x:v>
      </x:c>
      <x:c r="F957" t="n">
        <x:v>4</x:v>
      </x:c>
      <x:c r="G957" t="n">
        <x:v>2</x:v>
      </x:c>
      <x:c r="H957" t="str">
        <x:v>20-39</x:v>
      </x:c>
      <x:c r="I957" t="n">
        <x:v>2</x:v>
      </x:c>
      <x:c r="J957" t="str">
        <x:v>老人多重用藥評估</x:v>
      </x:c>
      <x:c r="K957" t="str">
        <x:v>團隊溝通交班</x:v>
      </x:c>
      <x:c r="L957" t="n">
        <x:v>3</x:v>
      </x:c>
      <x:c r="M957" t="n">
        <x:v>5</x:v>
      </x:c>
      <x:c r="N957" t="n">
        <x:v>6</x:v>
      </x:c>
      <x:c r="O957"/>
      <x:c r="P957" t="n">
        <x:v>6</x:v>
      </x:c>
      <x:c r="Q957" t="n">
        <x:v>5</x:v>
      </x:c>
      <x:c r="R957" t="n">
        <x:v>6</x:v>
      </x:c>
      <x:c r="S957" t="n">
        <x:v>5</x:v>
      </x:c>
      <x:c r="T957" t="n">
        <x:v>1</x:v>
      </x:c>
      <x:c r="U957" t="n">
        <x:v>3</x:v>
      </x:c>
      <x:c r="V957" t="str">
        <x:v>該教師在多重用藥評估教學中兼顧倫理規範與典範示範，透過尊重意願、去識別化及蹲下對話等身教行為展現專業素養，值得肯定。</x:v>
      </x:c>
      <x:c r="W957" t="str">
        <x:v>對跨科合作採取推諉態度，導致聯合教學名存實亡。</x:v>
      </x:c>
      <x:c r="X957" t="str">
        <x:v>指導教師</x:v>
      </x:c>
      <x:c r="Y957" t="str">
        <x:v>下階段針對「團隊消極」制定改進行動，並主動請教師複核。</x:v>
      </x:c>
      <x:c r="Z957" t="n">
        <x:v>6</x:v>
      </x:c>
      <x:c r="AA957" t="str">
        <x:v>2024-Q2</x:v>
      </x:c>
      <x:c r="AB957" t="str">
        <x:v>分鐘</x:v>
      </x:c>
      <x:c r="AC957" t="str">
        <x:v>天</x:v>
      </x:c>
    </x:row>
    <x:row r="958">
      <x:c r="A958" t="str">
        <x:v>影像醫學部</x:v>
      </x:c>
      <x:c r="B958" t="str">
        <x:v>FE0264</x:v>
      </x:c>
      <x:c r="C958" t="str">
        <x:v>SF021</x:v>
      </x:c>
      <x:c r="D958" t="str">
        <x:v>專科醫師在訓計畫</x:v>
      </x:c>
      <x:c r="E958"/>
      <x:c r="F958" t="n">
        <x:v>1</x:v>
      </x:c>
      <x:c r="G958" t="n">
        <x:v>1</x:v>
      </x:c>
      <x:c r="H958" t="str">
        <x:v>20-39</x:v>
      </x:c>
      <x:c r="I958" t="n">
        <x:v>1</x:v>
      </x:c>
      <x:c r="J958" t="str">
        <x:v>憂鬱情緒評估</x:v>
      </x:c>
      <x:c r="K958" t="str">
        <x:v>用藥安全與交互作用</x:v>
      </x:c>
      <x:c r="L958" t="n">
        <x:v>1</x:v>
      </x:c>
      <x:c r="M958"/>
      <x:c r="N958"/>
      <x:c r="O958" t="n">
        <x:v>4</x:v>
      </x:c>
      <x:c r="P958"/>
      <x:c r="Q958" t="n">
        <x:v>5</x:v>
      </x:c>
      <x:c r="R958"/>
      <x:c r="S958" t="n">
        <x:v>5</x:v>
      </x:c>
      <x:c r="T958" t="n">
        <x:v>60</x:v>
      </x:c>
      <x:c r="U958" t="n">
        <x:v>5</x:v>
      </x:c>
      <x:c r="V958" t="str">
        <x:v>病例多樣且具教學價值，示範過程耐心且語氣平和，顯著提升用藥安全與交互作用之操作成效。</x:v>
      </x:c>
      <x:c r="W958" t="str">
        <x:v>指導時僅以模糊的還有進步空間帶過，缺乏明確方向，且在用藥安全與交互作用操作時當眾批評報告遲交，造成難堪遠多於教導意義。</x:v>
      </x:c>
      <x:c r="X958" t="str">
        <x:v>臨床教師</x:v>
      </x:c>
      <x:c r="Y958"/>
      <x:c r="Z958" t="n">
        <x:v>6</x:v>
      </x:c>
      <x:c r="AA958" t="str">
        <x:v>2024-Q3</x:v>
      </x:c>
      <x:c r="AB958" t="str">
        <x:v>分鐘</x:v>
      </x:c>
      <x:c r="AC958" t="str">
        <x:v>天</x:v>
      </x:c>
    </x:row>
    <x:row r="959">
      <x:c r="A959" t="str">
        <x:v>影像醫學部</x:v>
      </x:c>
      <x:c r="B959" t="str">
        <x:v>FE0264</x:v>
      </x:c>
      <x:c r="C959" t="str">
        <x:v>SF021</x:v>
      </x:c>
      <x:c r="D959" t="str">
        <x:v>專科醫師在訓計畫</x:v>
      </x:c>
      <x:c r="E959" t="n">
        <x:v>4</x:v>
      </x:c>
      <x:c r="F959" t="n">
        <x:v>1</x:v>
      </x:c>
      <x:c r="G959" t="n">
        <x:v>2</x:v>
      </x:c>
      <x:c r="H959" t="str">
        <x:v>60-79</x:v>
      </x:c>
      <x:c r="I959" t="n">
        <x:v>1</x:v>
      </x:c>
      <x:c r="J959"/>
      <x:c r="K959" t="str">
        <x:v>急症初判與轉診時機</x:v>
      </x:c>
      <x:c r="L959"/>
      <x:c r="M959" t="n">
        <x:v>5</x:v>
      </x:c>
      <x:c r="N959" t="n">
        <x:v>4</x:v>
      </x:c>
      <x:c r="O959" t="n">
        <x:v>5</x:v>
      </x:c>
      <x:c r="P959"/>
      <x:c r="Q959"/>
      <x:c r="R959" t="n">
        <x:v>4</x:v>
      </x:c>
      <x:c r="S959"/>
      <x:c r="T959" t="n">
        <x:v>1</x:v>
      </x:c>
      <x:c r="U959" t="n">
        <x:v>2</x:v>
      </x:c>
      <x:c r="V959" t="str">
        <x:v>以身作則準時到崗，展現典範；病例多樣且數量穩定，每班皆有實作機會。</x:v>
      </x:c>
      <x:c r="W959" t="str">
        <x:v>該教師對教學事務消極應對並影響周邊同仁，且因設備短缺導致儀器老舊、操作練習頻頻出錯，需於值班場景持續觀察。</x:v>
      </x:c>
      <x:c r="X959" t="str">
        <x:v>臨床教師</x:v>
      </x:c>
      <x:c r="Y959" t="str">
        <x:v>下階段針對「態度消極」制定改進行動，並主動請教師複核。</x:v>
      </x:c>
      <x:c r="Z959" t="n">
        <x:v>6</x:v>
      </x:c>
      <x:c r="AA959" t="str">
        <x:v>2024-Q3</x:v>
      </x:c>
      <x:c r="AB959" t="str">
        <x:v>分鐘</x:v>
      </x:c>
      <x:c r="AC959" t="str">
        <x:v>天</x:v>
      </x:c>
    </x:row>
    <x:row r="960">
      <x:c r="A960" t="str">
        <x:v>影像醫學部</x:v>
      </x:c>
      <x:c r="B960" t="str">
        <x:v>FE0264</x:v>
      </x:c>
      <x:c r="C960" t="str">
        <x:v>SF021</x:v>
      </x:c>
      <x:c r="D960" t="str">
        <x:v>一般臨床訓練</x:v>
      </x:c>
      <x:c r="E960" t="n">
        <x:v>6</x:v>
      </x:c>
      <x:c r="F960" t="n">
        <x:v>1</x:v>
      </x:c>
      <x:c r="G960" t="n">
        <x:v>1</x:v>
      </x:c>
      <x:c r="H960" t="str">
        <x:v>20-39</x:v>
      </x:c>
      <x:c r="I960" t="n">
        <x:v>1</x:v>
      </x:c>
      <x:c r="J960" t="str">
        <x:v>皮膚潰瘍換藥</x:v>
      </x:c>
      <x:c r="K960"/>
      <x:c r="L960" t="n">
        <x:v>1</x:v>
      </x:c>
      <x:c r="M960" t="n">
        <x:v>5</x:v>
      </x:c>
      <x:c r="N960" t="n">
        <x:v>6</x:v>
      </x:c>
      <x:c r="O960"/>
      <x:c r="P960"/>
      <x:c r="Q960" t="n">
        <x:v>5</x:v>
      </x:c>
      <x:c r="R960" t="n">
        <x:v>5</x:v>
      </x:c>
      <x:c r="S960" t="n">
        <x:v>5</x:v>
      </x:c>
      <x:c r="T960" t="n">
        <x:v>10</x:v>
      </x:c>
      <x:c r="U960" t="n">
        <x:v>2</x:v>
      </x:c>
      <x:c r="V960" t="str">
        <x:v>在值班場景中，以具體舉例精準拿捏衛教表達與資源運用，助益學員快速吸收，且現場處置從容有條，堪為典範。</x:v>
      </x:c>
      <x:c r="W960" t="str">
        <x:v>在尚未穩定的值班場景中，面對錯誤習慣推諉卸責，且報告提交後數週無下文造成延遲，導致改進動力冷卻。</x:v>
      </x:c>
      <x:c r="X960" t="str">
        <x:v>指導教師</x:v>
      </x:c>
      <x:c r="Y960" t="str">
        <x:v>下階段針對「團隊消極」制定改進行動，並主動請教師複核。</x:v>
      </x:c>
      <x:c r="Z960"/>
      <x:c r="AA960" t="str">
        <x:v>2024-Q3</x:v>
      </x:c>
      <x:c r="AB960" t="str">
        <x:v>分鐘</x:v>
      </x:c>
      <x:c r="AC960" t="str">
        <x:v>天</x:v>
      </x:c>
    </x:row>
    <x:row r="961">
      <x:c r="A961" t="str">
        <x:v>影像醫學部</x:v>
      </x:c>
      <x:c r="B961" t="str">
        <x:v>FE0265</x:v>
      </x:c>
      <x:c r="C961" t="str">
        <x:v>SF022</x:v>
      </x:c>
      <x:c r="D961" t="str">
        <x:v>一般臨床訓練</x:v>
      </x:c>
      <x:c r="E961" t="n">
        <x:v>6</x:v>
      </x:c>
      <x:c r="F961" t="n">
        <x:v>1</x:v>
      </x:c>
      <x:c r="G961" t="n">
        <x:v>2</x:v>
      </x:c>
      <x:c r="H961" t="str">
        <x:v>60-79</x:v>
      </x:c>
      <x:c r="I961" t="n">
        <x:v>2</x:v>
      </x:c>
      <x:c r="J961" t="str">
        <x:v>急性腸胃炎</x:v>
      </x:c>
      <x:c r="K961" t="str">
        <x:v>病史詢問與理學檢查</x:v>
      </x:c>
      <x:c r="L961" t="n">
        <x:v>1</x:v>
      </x:c>
      <x:c r="M961" t="n">
        <x:v>3</x:v>
      </x:c>
      <x:c r="N961"/>
      <x:c r="O961" t="n">
        <x:v>6</x:v>
      </x:c>
      <x:c r="P961"/>
      <x:c r="Q961" t="n">
        <x:v>6</x:v>
      </x:c>
      <x:c r="R961" t="n">
        <x:v>5</x:v>
      </x:c>
      <x:c r="S961"/>
      <x:c r="T961" t="n">
        <x:v>5</x:v>
      </x:c>
      <x:c r="U961" t="n">
        <x:v>2</x:v>
      </x:c>
      <x:c r="V961" t="str">
        <x:v>設備齊全且教學流程順暢，教學中展現醫德倫理與言傳身教。講述病理觀念時極具耐心，並以淺顯易懂的範例引導學員詳實紀錄，表現值得肯定。</x:v>
      </x:c>
      <x:c r="W961" t="str">
        <x:v>教學事務應對消極，進而影響周遭同儕；且於病史詢問與理學檢查操作時，表現仍不穩定。</x:v>
      </x:c>
      <x:c r="X961" t="str">
        <x:v>臨床教師</x:v>
      </x:c>
      <x:c r="Y961"/>
      <x:c r="Z961" t="n">
        <x:v>6</x:v>
      </x:c>
      <x:c r="AA961" t="str">
        <x:v>2024-Q3</x:v>
      </x:c>
      <x:c r="AB961" t="str">
        <x:v>分鐘</x:v>
      </x:c>
      <x:c r="AC961" t="str">
        <x:v>天</x:v>
      </x:c>
    </x:row>
    <x:row r="962">
      <x:c r="A962" t="str">
        <x:v>影像醫學部</x:v>
      </x:c>
      <x:c r="B962" t="str">
        <x:v>FE0266</x:v>
      </x:c>
      <x:c r="C962" t="str">
        <x:v>SF023</x:v>
      </x:c>
      <x:c r="D962" t="str">
        <x:v>專科醫師在訓計畫</x:v>
      </x:c>
      <x:c r="E962" t="n">
        <x:v>4</x:v>
      </x:c>
      <x:c r="F962" t="n">
        <x:v>1</x:v>
      </x:c>
      <x:c r="G962" t="n">
        <x:v>1</x:v>
      </x:c>
      <x:c r="H962" t="str">
        <x:v>80+</x:v>
      </x:c>
      <x:c r="I962" t="n">
        <x:v>1</x:v>
      </x:c>
      <x:c r="J962" t="str">
        <x:v>老人多重用藥評估</x:v>
      </x:c>
      <x:c r="K962"/>
      <x:c r="L962" t="n">
        <x:v>1</x:v>
      </x:c>
      <x:c r="M962" t="n">
        <x:v>5</x:v>
      </x:c>
      <x:c r="N962"/>
      <x:c r="O962"/>
      <x:c r="P962" t="n">
        <x:v>5</x:v>
      </x:c>
      <x:c r="Q962" t="n">
        <x:v>6</x:v>
      </x:c>
      <x:c r="R962" t="n">
        <x:v>5</x:v>
      </x:c>
      <x:c r="S962" t="n">
        <x:v>5</x:v>
      </x:c>
      <x:c r="T962" t="n">
        <x:v>30</x:v>
      </x:c>
      <x:c r="U962" t="n">
        <x:v>1</x:v>
      </x:c>
      <x:c r="V962" t="str">
        <x:v>該評語肯定其指導具體且病例多樣，明確指出操作步驟以便學員在病房照做，並透過豐富案例呈現疾病自然史。</x:v>
      </x:c>
      <x:c r="W962"/>
      <x:c r="X962" t="str">
        <x:v>主治教師</x:v>
      </x:c>
      <x:c r="Y962"/>
      <x:c r="Z962" t="n">
        <x:v>6</x:v>
      </x:c>
      <x:c r="AA962" t="str">
        <x:v>2024-Q1</x:v>
      </x:c>
      <x:c r="AB962" t="str">
        <x:v>分鐘</x:v>
      </x:c>
      <x:c r="AC962" t="str">
        <x:v>天</x:v>
      </x:c>
    </x:row>
    <x:row r="963">
      <x:c r="A963" t="str">
        <x:v>影像醫學部</x:v>
      </x:c>
      <x:c r="B963" t="str">
        <x:v>FE0266</x:v>
      </x:c>
      <x:c r="C963" t="str">
        <x:v>SF023</x:v>
      </x:c>
      <x:c r="D963" t="str">
        <x:v>專科護理師學員計畫</x:v>
      </x:c>
      <x:c r="E963" t="n">
        <x:v>3</x:v>
      </x:c>
      <x:c r="F963" t="n">
        <x:v>1</x:v>
      </x:c>
      <x:c r="G963" t="n">
        <x:v>1</x:v>
      </x:c>
      <x:c r="H963" t="str">
        <x:v>80+</x:v>
      </x:c>
      <x:c r="I963" t="n">
        <x:v>1</x:v>
      </x:c>
      <x:c r="J963" t="str">
        <x:v>急性腸胃炎</x:v>
      </x:c>
      <x:c r="K963" t="str">
        <x:v>人文關懷與倫理敏感</x:v>
      </x:c>
      <x:c r="L963" t="n">
        <x:v>1</x:v>
      </x:c>
      <x:c r="M963" t="n">
        <x:v>5</x:v>
      </x:c>
      <x:c r="N963" t="n">
        <x:v>4</x:v>
      </x:c>
      <x:c r="O963" t="n">
        <x:v>5</x:v>
      </x:c>
      <x:c r="P963" t="n">
        <x:v>5</x:v>
      </x:c>
      <x:c r="Q963" t="n">
        <x:v>4</x:v>
      </x:c>
      <x:c r="R963"/>
      <x:c r="S963"/>
      <x:c r="T963" t="n">
        <x:v>45</x:v>
      </x:c>
      <x:c r="U963" t="n">
        <x:v>14</x:v>
      </x:c>
      <x:c r="V963" t="str">
        <x:v>面對罕見病例等多元情境，能以極大的耐心細心講解每一個細節，絕不草草帶過。</x:v>
      </x:c>
      <x:c r="W963" t="str">
        <x:v>因人手不足導致反饋延遲，使學員重複錯誤做法；同時人力吃緊亦壓縮查房時間，影響人文關懷與倫理敏感環節的穩定性。</x:v>
      </x:c>
      <x:c r="X963" t="str">
        <x:v>指導教師</x:v>
      </x:c>
      <x:c r="Y963" t="str">
        <x:v>下階段針對「延遲回饋」制定改進行動，並主動請教師複核。</x:v>
      </x:c>
      <x:c r="Z963"/>
      <x:c r="AA963" t="str">
        <x:v>2024-Q1</x:v>
      </x:c>
      <x:c r="AB963" t="str">
        <x:v>分鐘</x:v>
      </x:c>
      <x:c r="AC963" t="str">
        <x:v>天</x:v>
      </x:c>
    </x:row>
    <x:row r="964">
      <x:c r="A964" t="str">
        <x:v>影像醫學部</x:v>
      </x:c>
      <x:c r="B964" t="str">
        <x:v>FE0266</x:v>
      </x:c>
      <x:c r="C964" t="str">
        <x:v>SF023</x:v>
      </x:c>
      <x:c r="D964" t="str">
        <x:v>住院醫師訓練計畫</x:v>
      </x:c>
      <x:c r="E964" t="n">
        <x:v>7</x:v>
      </x:c>
      <x:c r="F964" t="n">
        <x:v>1</x:v>
      </x:c>
      <x:c r="G964" t="n">
        <x:v>2</x:v>
      </x:c>
      <x:c r="H964" t="str">
        <x:v>20-39</x:v>
      </x:c>
      <x:c r="I964" t="n">
        <x:v>2</x:v>
      </x:c>
      <x:c r="J964" t="str">
        <x:v>術後傷口感染（輕）</x:v>
      </x:c>
      <x:c r="K964" t="str">
        <x:v>用藥安全與交互作用</x:v>
      </x:c>
      <x:c r="L964" t="n">
        <x:v>1</x:v>
      </x:c>
      <x:c r="M964" t="n">
        <x:v>4</x:v>
      </x:c>
      <x:c r="N964" t="n">
        <x:v>6</x:v>
      </x:c>
      <x:c r="O964" t="n">
        <x:v>5</x:v>
      </x:c>
      <x:c r="P964"/>
      <x:c r="Q964" t="n">
        <x:v>4</x:v>
      </x:c>
      <x:c r="R964"/>
      <x:c r="S964" t="n">
        <x:v>6</x:v>
      </x:c>
      <x:c r="T964" t="n">
        <x:v>60</x:v>
      </x:c>
      <x:c r="U964" t="n">
        <x:v>7</x:v>
      </x:c>
      <x:c r="V964"/>
      <x:c r="W964" t="str">
        <x:v>對跨科合作採取推諉消極態度，導致聯合教學名存實亡，其門診時段表現仍需持續觀察。</x:v>
      </x:c>
      <x:c r="X964" t="str">
        <x:v>主治教師</x:v>
      </x:c>
      <x:c r="Y964" t="str">
        <x:v>下階段針對「團隊消極」制定改進行動，並主動請教師複核。</x:v>
      </x:c>
      <x:c r="Z964" t="n">
        <x:v>6</x:v>
      </x:c>
      <x:c r="AA964" t="str">
        <x:v>2024-Q1</x:v>
      </x:c>
      <x:c r="AB964" t="str">
        <x:v>分鐘</x:v>
      </x:c>
      <x:c r="AC964" t="str">
        <x:v>天</x:v>
      </x:c>
    </x:row>
    <x:row r="965">
      <x:c r="A965" t="str">
        <x:v>影像醫學部</x:v>
      </x:c>
      <x:c r="B965" t="str">
        <x:v>FE0266</x:v>
      </x:c>
      <x:c r="C965" t="str">
        <x:v>SF023</x:v>
      </x:c>
      <x:c r="D965" t="str">
        <x:v>專科醫師在訓計畫</x:v>
      </x:c>
      <x:c r="E965" t="n">
        <x:v>4</x:v>
      </x:c>
      <x:c r="F965" t="n">
        <x:v>1</x:v>
      </x:c>
      <x:c r="G965" t="n">
        <x:v>2</x:v>
      </x:c>
      <x:c r="H965" t="str">
        <x:v>0-19</x:v>
      </x:c>
      <x:c r="I965" t="n">
        <x:v>1</x:v>
      </x:c>
      <x:c r="J965" t="str">
        <x:v>急性腸胃炎</x:v>
      </x:c>
      <x:c r="K965"/>
      <x:c r="L965" t="n">
        <x:v>1</x:v>
      </x:c>
      <x:c r="M965" t="n">
        <x:v>5</x:v>
      </x:c>
      <x:c r="N965" t="n">
        <x:v>5</x:v>
      </x:c>
      <x:c r="O965"/>
      <x:c r="P965" t="n">
        <x:v>6</x:v>
      </x:c>
      <x:c r="Q965" t="n">
        <x:v>5</x:v>
      </x:c>
      <x:c r="R965"/>
      <x:c r="S965" t="n">
        <x:v>5</x:v>
      </x:c>
      <x:c r="T965" t="n">
        <x:v>5</x:v>
      </x:c>
      <x:c r="U965" t="n">
        <x:v>7</x:v>
      </x:c>
      <x:c r="V965" t="str">
        <x:v>病例多樣且數量充足，使學員能確實掌握臨床手感；同時藉由影像醫學部教師的實務示範，建立教學典範，並透過誠信態度引導學員面對倫理兩難，成效顯著。</x:v>
      </x:c>
      <x:c r="W965"/>
      <x:c r="X965" t="str">
        <x:v>主治教師</x:v>
      </x:c>
      <x:c r="Y965" t="str">
        <x:v>下階段針對「延遲回饋」制定改進行動，並主動請教師複核。</x:v>
      </x:c>
      <x:c r="Z965"/>
      <x:c r="AA965" t="str">
        <x:v>2024-Q1</x:v>
      </x:c>
      <x:c r="AB965" t="str">
        <x:v>分鐘</x:v>
      </x:c>
      <x:c r="AC965" t="str">
        <x:v>天</x:v>
      </x:c>
    </x:row>
    <x:row r="966">
      <x:c r="A966" t="str">
        <x:v>影像醫學部</x:v>
      </x:c>
      <x:c r="B966" t="str">
        <x:v>FE0267</x:v>
      </x:c>
      <x:c r="C966" t="str">
        <x:v>SF024</x:v>
      </x:c>
      <x:c r="D966" t="str">
        <x:v>實習醫學生訓練計畫</x:v>
      </x:c>
      <x:c r="E966"/>
      <x:c r="F966" t="n">
        <x:v>5</x:v>
      </x:c>
      <x:c r="G966" t="n">
        <x:v>2</x:v>
      </x:c>
      <x:c r="H966" t="str">
        <x:v>80+</x:v>
      </x:c>
      <x:c r="I966" t="n">
        <x:v>1</x:v>
      </x:c>
      <x:c r="J966" t="str">
        <x:v>輕度頭部外傷（觀察）</x:v>
      </x:c>
      <x:c r="K966" t="str">
        <x:v>病史詢問與理學檢查</x:v>
      </x:c>
      <x:c r="L966"/>
      <x:c r="M966" t="n">
        <x:v>4</x:v>
      </x:c>
      <x:c r="N966"/>
      <x:c r="O966" t="n">
        <x:v>4</x:v>
      </x:c>
      <x:c r="P966" t="n">
        <x:v>4</x:v>
      </x:c>
      <x:c r="Q966" t="n">
        <x:v>4</x:v>
      </x:c>
      <x:c r="R966"/>
      <x:c r="S966" t="n">
        <x:v>4</x:v>
      </x:c>
      <x:c r="T966" t="n">
        <x:v>15</x:v>
      </x:c>
      <x:c r="U966" t="n">
        <x:v>7</x:v>
      </x:c>
      <x:c r="V966" t="str">
        <x:v>教學前始終堅持尊重病人意願與去識別化之倫理原則，且在門診時段親自示範無菌操作，細節嚴謹，展現專業典範。</x:v>
      </x:c>
      <x:c r="W966" t="str">
        <x:v>由於設備短缺導致示範改為觀看影片，且觀察與評論流程延遲達兩週，目前仍於門診時段持續改進中。</x:v>
      </x:c>
      <x:c r="X966" t="str">
        <x:v>臨床教師</x:v>
      </x:c>
      <x:c r="Y966" t="str">
        <x:v>下階段針對「設備短缺」制定改進行動，並主動請教師複核。</x:v>
      </x:c>
      <x:c r="Z966"/>
      <x:c r="AA966" t="str">
        <x:v>2023-Q2</x:v>
      </x:c>
      <x:c r="AB966" t="str">
        <x:v>分鐘</x:v>
      </x:c>
      <x:c r="AC966" t="str">
        <x:v>天</x:v>
      </x:c>
    </x:row>
    <x:row r="967">
      <x:c r="A967" t="str">
        <x:v>影像醫學部</x:v>
      </x:c>
      <x:c r="B967" t="str">
        <x:v>FE0267</x:v>
      </x:c>
      <x:c r="C967" t="str">
        <x:v>SF024</x:v>
      </x:c>
      <x:c r="D967" t="str">
        <x:v>住院醫師訓練計畫</x:v>
      </x:c>
      <x:c r="E967" t="n">
        <x:v>4</x:v>
      </x:c>
      <x:c r="F967" t="n">
        <x:v>5</x:v>
      </x:c>
      <x:c r="G967" t="n">
        <x:v>1</x:v>
      </x:c>
      <x:c r="H967" t="str">
        <x:v>80+</x:v>
      </x:c>
      <x:c r="I967" t="n">
        <x:v>1</x:v>
      </x:c>
      <x:c r="J967" t="str">
        <x:v>營養不良介入</x:v>
      </x:c>
      <x:c r="K967" t="str">
        <x:v>病歷記錄完整性</x:v>
      </x:c>
      <x:c r="L967" t="n">
        <x:v>3</x:v>
      </x:c>
      <x:c r="M967"/>
      <x:c r="N967" t="n">
        <x:v>4</x:v>
      </x:c>
      <x:c r="O967" t="n">
        <x:v>4</x:v>
      </x:c>
      <x:c r="P967"/>
      <x:c r="Q967" t="n">
        <x:v>4</x:v>
      </x:c>
      <x:c r="R967" t="n">
        <x:v>5</x:v>
      </x:c>
      <x:c r="S967" t="n">
        <x:v>4</x:v>
      </x:c>
      <x:c r="T967" t="n">
        <x:v>20</x:v>
      </x:c>
      <x:c r="U967" t="n">
        <x:v>7</x:v>
      </x:c>
      <x:c r="V967"/>
      <x:c r="W967" t="str">
        <x:v>該員常對跨科合作推諉消極，致使聯合教學名存實亡，且因設備短缺導致半數學員僅能旁觀。</x:v>
      </x:c>
      <x:c r="X967" t="str">
        <x:v>臨床教師</x:v>
      </x:c>
      <x:c r="Y967" t="str">
        <x:v>下階段針對「團隊消極」制定改進行動，並主動請教師複核。</x:v>
      </x:c>
      <x:c r="Z967" t="n">
        <x:v>4</x:v>
      </x:c>
      <x:c r="AA967" t="str">
        <x:v>2023-Q2</x:v>
      </x:c>
      <x:c r="AB967" t="str">
        <x:v>分鐘</x:v>
      </x:c>
      <x:c r="AC967" t="str">
        <x:v>天</x:v>
      </x:c>
    </x:row>
    <x:row r="968">
      <x:c r="A968" t="str">
        <x:v>影像醫學部</x:v>
      </x:c>
      <x:c r="B968" t="str">
        <x:v>FE0267</x:v>
      </x:c>
      <x:c r="C968" t="str">
        <x:v>SF024</x:v>
      </x:c>
      <x:c r="D968" t="str">
        <x:v>專科醫師在訓計畫</x:v>
      </x:c>
      <x:c r="E968"/>
      <x:c r="F968" t="n">
        <x:v>5</x:v>
      </x:c>
      <x:c r="G968" t="n">
        <x:v>2</x:v>
      </x:c>
      <x:c r="H968" t="str">
        <x:v>80+</x:v>
      </x:c>
      <x:c r="I968" t="n">
        <x:v>2</x:v>
      </x:c>
      <x:c r="J968" t="str">
        <x:v>失眠與焦慮共病</x:v>
      </x:c>
      <x:c r="K968" t="str">
        <x:v>人文關懷與倫理敏感</x:v>
      </x:c>
      <x:c r="L968" t="n">
        <x:v>3</x:v>
      </x:c>
      <x:c r="M968" t="n">
        <x:v>3</x:v>
      </x:c>
      <x:c r="N968"/>
      <x:c r="O968" t="n">
        <x:v>4</x:v>
      </x:c>
      <x:c r="P968"/>
      <x:c r="Q968"/>
      <x:c r="R968" t="n">
        <x:v>4</x:v>
      </x:c>
      <x:c r="S968" t="n">
        <x:v>3</x:v>
      </x:c>
      <x:c r="T968" t="n">
        <x:v>15</x:v>
      </x:c>
      <x:c r="U968" t="n">
        <x:v>7</x:v>
      </x:c>
      <x:c r="V968" t="str">
        <x:v>面對疑難時以身作則，展現出值得效法的典範；在反覆示範中始終語氣平和，充分體現了難得的耐心。</x:v>
      </x:c>
      <x:c r="W968"/>
      <x:c r="X968" t="str">
        <x:v>指導教師</x:v>
      </x:c>
      <x:c r="Y968" t="str">
        <x:v>下階段針對「人手不足」制定改進行動，並主動請教師複核。</x:v>
      </x:c>
      <x:c r="Z968" t="n">
        <x:v>4</x:v>
      </x:c>
      <x:c r="AA968" t="str">
        <x:v>2023-Q2</x:v>
      </x:c>
      <x:c r="AB968" t="str">
        <x:v>分鐘</x:v>
      </x:c>
      <x:c r="AC968" t="str">
        <x:v>天</x:v>
      </x:c>
    </x:row>
    <x:row r="969">
      <x:c r="A969" t="str">
        <x:v>影像醫學部</x:v>
      </x:c>
      <x:c r="B969" t="str">
        <x:v>FE0267</x:v>
      </x:c>
      <x:c r="C969" t="str">
        <x:v>SF024</x:v>
      </x:c>
      <x:c r="D969" t="str">
        <x:v>專科護理師學員計畫</x:v>
      </x:c>
      <x:c r="E969" t="n">
        <x:v>3</x:v>
      </x:c>
      <x:c r="F969" t="n">
        <x:v>5</x:v>
      </x:c>
      <x:c r="G969" t="n">
        <x:v>1</x:v>
      </x:c>
      <x:c r="H969" t="str">
        <x:v>40-59</x:v>
      </x:c>
      <x:c r="I969" t="n">
        <x:v>2</x:v>
      </x:c>
      <x:c r="J969" t="str">
        <x:v>小兒反覆喘息</x:v>
      </x:c>
      <x:c r="K969"/>
      <x:c r="L969"/>
      <x:c r="M969" t="n">
        <x:v>5</x:v>
      </x:c>
      <x:c r="N969" t="n">
        <x:v>3</x:v>
      </x:c>
      <x:c r="O969"/>
      <x:c r="P969" t="n">
        <x:v>4</x:v>
      </x:c>
      <x:c r="Q969"/>
      <x:c r="R969" t="n">
        <x:v>3</x:v>
      </x:c>
      <x:c r="S969" t="n">
        <x:v>4</x:v>
      </x:c>
      <x:c r="T969" t="n">
        <x:v>10</x:v>
      </x:c>
      <x:c r="U969" t="n">
        <x:v>14</x:v>
      </x:c>
      <x:c r="V969"/>
      <x:c r="W969" t="str">
        <x:v>因週末值班人手不足導致查房遲到，剝削教學時間，且人力吃緊影響衛教資源運用，教學穩定度有待提升。</x:v>
      </x:c>
      <x:c r="X969" t="str">
        <x:v>臨床教師</x:v>
      </x:c>
      <x:c r="Y969" t="str">
        <x:v>下階段針對「時間失守」制定改進行動，並主動請教師複核。</x:v>
      </x:c>
      <x:c r="Z969" t="n">
        <x:v>4</x:v>
      </x:c>
      <x:c r="AA969" t="str">
        <x:v>2023-Q2</x:v>
      </x:c>
      <x:c r="AB969" t="str">
        <x:v>分鐘</x:v>
      </x:c>
      <x:c r="AC969" t="str">
        <x:v>天</x:v>
      </x:c>
    </x:row>
    <x:row r="970">
      <x:c r="A970" t="str">
        <x:v>影像醫學部</x:v>
      </x:c>
      <x:c r="B970" t="str">
        <x:v>FE0267</x:v>
      </x:c>
      <x:c r="C970" t="str">
        <x:v>SF024</x:v>
      </x:c>
      <x:c r="D970" t="str">
        <x:v>住院醫師訓練計畫</x:v>
      </x:c>
      <x:c r="E970" t="n">
        <x:v>7</x:v>
      </x:c>
      <x:c r="F970" t="n">
        <x:v>5</x:v>
      </x:c>
      <x:c r="G970" t="n">
        <x:v>2</x:v>
      </x:c>
      <x:c r="H970" t="str">
        <x:v>0-19</x:v>
      </x:c>
      <x:c r="I970" t="n">
        <x:v>1</x:v>
      </x:c>
      <x:c r="J970" t="str">
        <x:v>產前檢查常規</x:v>
      </x:c>
      <x:c r="K970" t="str">
        <x:v>病史詢問與理學檢查</x:v>
      </x:c>
      <x:c r="L970" t="n">
        <x:v>3</x:v>
      </x:c>
      <x:c r="M970" t="n">
        <x:v>4</x:v>
      </x:c>
      <x:c r="N970" t="n">
        <x:v>3</x:v>
      </x:c>
      <x:c r="O970" t="n">
        <x:v>4</x:v>
      </x:c>
      <x:c r="P970"/>
      <x:c r="Q970" t="n">
        <x:v>4</x:v>
      </x:c>
      <x:c r="R970" t="n">
        <x:v>4</x:v>
      </x:c>
      <x:c r="S970" t="n">
        <x:v>2</x:v>
      </x:c>
      <x:c r="T970" t="n">
        <x:v>2</x:v>
      </x:c>
      <x:c r="U970" t="n">
        <x:v>7</x:v>
      </x:c>
      <x:c r="V970"/>
      <x:c r="W970" t="str">
        <x:v>該員工常以稍後看為由延遲處理任務，導致後續缺乏跟進；同時遲到已成常態，嚴重影響值班教學安排的執行。</x:v>
      </x:c>
      <x:c r="X970" t="str">
        <x:v>主治教師</x:v>
      </x:c>
      <x:c r="Y970" t="str">
        <x:v>下階段針對「延遲回饋」制定改進行動，並主動請教師複核。</x:v>
      </x:c>
      <x:c r="Z970" t="n">
        <x:v>6</x:v>
      </x:c>
      <x:c r="AA970" t="str">
        <x:v>2023-Q2</x:v>
      </x:c>
      <x:c r="AB970" t="str">
        <x:v>分鐘</x:v>
      </x:c>
      <x:c r="AC970" t="str">
        <x:v>天</x:v>
      </x:c>
    </x:row>
    <x:row r="971">
      <x:c r="A971" t="str">
        <x:v>影像醫學部</x:v>
      </x:c>
      <x:c r="B971" t="str">
        <x:v>FE0267</x:v>
      </x:c>
      <x:c r="C971" t="str">
        <x:v>SF024</x:v>
      </x:c>
      <x:c r="D971" t="str">
        <x:v>實習醫學生訓練計畫</x:v>
      </x:c>
      <x:c r="E971" t="n">
        <x:v>1</x:v>
      </x:c>
      <x:c r="F971" t="n">
        <x:v>5</x:v>
      </x:c>
      <x:c r="G971" t="n">
        <x:v>1</x:v>
      </x:c>
      <x:c r="H971" t="str">
        <x:v>40-59</x:v>
      </x:c>
      <x:c r="I971" t="n">
        <x:v>1</x:v>
      </x:c>
      <x:c r="J971" t="str">
        <x:v>皮膚潰瘍換藥</x:v>
      </x:c>
      <x:c r="K971" t="str">
        <x:v>人文關懷與倫理敏感</x:v>
      </x:c>
      <x:c r="L971" t="n">
        <x:v>3</x:v>
      </x:c>
      <x:c r="M971" t="n">
        <x:v>4</x:v>
      </x:c>
      <x:c r="N971" t="n">
        <x:v>4</x:v>
      </x:c>
      <x:c r="O971" t="n">
        <x:v>3</x:v>
      </x:c>
      <x:c r="P971" t="n">
        <x:v>4</x:v>
      </x:c>
      <x:c r="Q971" t="n">
        <x:v>3</x:v>
      </x:c>
      <x:c r="R971" t="n">
        <x:v>3</x:v>
      </x:c>
      <x:c r="S971" t="n">
        <x:v>3</x:v>
      </x:c>
      <x:c r="T971" t="n">
        <x:v>20</x:v>
      </x:c>
      <x:c r="U971" t="n">
        <x:v>1</x:v>
      </x:c>
      <x:c r="V971" t="str">
        <x:v>每次同樣的步驟不厭其疲地示範了6遍，語氣始終平和。；同時常常病人多樣性高，一輪見習下來視野大開。，成效明顯（週末值班）。</x:v>
      </x:c>
      <x:c r="W971" t="str">
        <x:v>評語內容籠統模糊，缺乏具體例子與要點；此外語氣過重，回饋易淪為當眾批評，需持續觀察。</x:v>
      </x:c>
      <x:c r="X971" t="str">
        <x:v>臨床教師</x:v>
      </x:c>
      <x:c r="Y971" t="str">
        <x:v>下階段針對「模糊回饋」制定改進行動，並主動請教師複核。</x:v>
      </x:c>
      <x:c r="Z971"/>
      <x:c r="AA971" t="str">
        <x:v>2023-Q2</x:v>
      </x:c>
      <x:c r="AB971" t="str">
        <x:v>分鐘</x:v>
      </x:c>
      <x:c r="AC971" t="str">
        <x:v>天</x:v>
      </x:c>
    </x:row>
    <x:row r="972">
      <x:c r="A972" t="str">
        <x:v>影像醫學部</x:v>
      </x:c>
      <x:c r="B972" t="str">
        <x:v>FE0268</x:v>
      </x:c>
      <x:c r="C972" t="str">
        <x:v>SF025</x:v>
      </x:c>
      <x:c r="D972" t="str">
        <x:v>專科醫師在訓計畫</x:v>
      </x:c>
      <x:c r="E972" t="n">
        <x:v>5</x:v>
      </x:c>
      <x:c r="F972" t="n">
        <x:v>3</x:v>
      </x:c>
      <x:c r="G972" t="n">
        <x:v>2</x:v>
      </x:c>
      <x:c r="H972" t="str">
        <x:v>20-39</x:v>
      </x:c>
      <x:c r="I972" t="n">
        <x:v>2</x:v>
      </x:c>
      <x:c r="J972"/>
      <x:c r="K972" t="str">
        <x:v>臨床推理與鑑別診斷</x:v>
      </x:c>
      <x:c r="L972" t="n">
        <x:v>3</x:v>
      </x:c>
      <x:c r="M972" t="n">
        <x:v>6</x:v>
      </x:c>
      <x:c r="N972"/>
      <x:c r="O972"/>
      <x:c r="P972"/>
      <x:c r="Q972" t="n">
        <x:v>4</x:v>
      </x:c>
      <x:c r="R972" t="n">
        <x:v>5</x:v>
      </x:c>
      <x:c r="S972"/>
      <x:c r="T972" t="n">
        <x:v>10</x:v>
      </x:c>
      <x:c r="U972" t="n">
        <x:v>14</x:v>
      </x:c>
      <x:c r="V972"/>
      <x:c r="W972" t="str">
        <x:v>評值表收訖後延遲數週才歸還，影像醫學部病房需持續觀察。</x:v>
      </x:c>
      <x:c r="X972" t="str">
        <x:v>主治教師</x:v>
      </x:c>
      <x:c r="Y972" t="str">
        <x:v>下階段針對「延遲回饋」制定改進行動，並主動請教師複核。</x:v>
      </x:c>
      <x:c r="Z972"/>
      <x:c r="AA972" t="str">
        <x:v>2023-Q1</x:v>
      </x:c>
      <x:c r="AB972" t="str">
        <x:v>分鐘</x:v>
      </x:c>
      <x:c r="AC972" t="str">
        <x:v>天</x:v>
      </x:c>
    </x:row>
    <x:row r="973">
      <x:c r="A973" t="str">
        <x:v>影像醫學部</x:v>
      </x:c>
      <x:c r="B973" t="str">
        <x:v>FE0269</x:v>
      </x:c>
      <x:c r="C973" t="str">
        <x:v>SF026</x:v>
      </x:c>
      <x:c r="D973" t="str">
        <x:v>住院醫師訓練計畫</x:v>
      </x:c>
      <x:c r="E973"/>
      <x:c r="F973" t="n">
        <x:v>5</x:v>
      </x:c>
      <x:c r="G973" t="n">
        <x:v>1</x:v>
      </x:c>
      <x:c r="H973" t="str">
        <x:v>60-79</x:v>
      </x:c>
      <x:c r="I973" t="n">
        <x:v>2</x:v>
      </x:c>
      <x:c r="J973" t="str">
        <x:v>皮膚潰瘍換藥</x:v>
      </x:c>
      <x:c r="K973" t="str">
        <x:v>臨床推理與鑑別診斷</x:v>
      </x:c>
      <x:c r="L973"/>
      <x:c r="M973" t="n">
        <x:v>5</x:v>
      </x:c>
      <x:c r="N973"/>
      <x:c r="O973"/>
      <x:c r="P973" t="n">
        <x:v>5</x:v>
      </x:c>
      <x:c r="Q973" t="n">
        <x:v>5</x:v>
      </x:c>
      <x:c r="R973" t="n">
        <x:v>5</x:v>
      </x:c>
      <x:c r="S973"/>
      <x:c r="T973" t="n">
        <x:v>10</x:v>
      </x:c>
      <x:c r="U973" t="n">
        <x:v>2</x:v>
      </x:c>
      <x:c r="V973" t="str">
        <x:v>該生於皮膚潰瘍換藥時展現主動性，嚴謹守護病人隱私並彰顯倫理意識，且能即時補講要點；見習期間因病例多樣而視野大開，於值班場景中進步有目共睹。</x:v>
      </x:c>
      <x:c r="W973" t="str">
        <x:v>設備短缺導致皮膚潰瘍換藥與值班場景的復盤延遲，錯失最佳修正時機；且老舊模型狀況百出致使教學一再中斷，整體尚未穩定。</x:v>
      </x:c>
      <x:c r="X973" t="str">
        <x:v>指導教師</x:v>
      </x:c>
      <x:c r="Y973" t="str">
        <x:v>下階段針對「延遲回饋」制定改進行動，並主動請教師複核。</x:v>
      </x:c>
      <x:c r="Z973"/>
      <x:c r="AA973" t="str">
        <x:v>2022-Q3</x:v>
      </x:c>
      <x:c r="AB973" t="str">
        <x:v>分鐘</x:v>
      </x:c>
      <x:c r="AC973" t="str">
        <x:v>天</x:v>
      </x:c>
    </x:row>
    <x:row r="974">
      <x:c r="A974" t="str">
        <x:v>影像醫學部</x:v>
      </x:c>
      <x:c r="B974" t="str">
        <x:v>FE0269</x:v>
      </x:c>
      <x:c r="C974" t="str">
        <x:v>SF026</x:v>
      </x:c>
      <x:c r="D974" t="str">
        <x:v>一般臨床訓練</x:v>
      </x:c>
      <x:c r="E974"/>
      <x:c r="F974" t="n">
        <x:v>5</x:v>
      </x:c>
      <x:c r="G974" t="n">
        <x:v>2</x:v>
      </x:c>
      <x:c r="H974" t="str">
        <x:v>0-19</x:v>
      </x:c>
      <x:c r="I974" t="n">
        <x:v>1</x:v>
      </x:c>
      <x:c r="J974"/>
      <x:c r="K974" t="str">
        <x:v>臨床推理與鑑別診斷</x:v>
      </x:c>
      <x:c r="L974" t="n">
        <x:v>3</x:v>
      </x:c>
      <x:c r="M974" t="n">
        <x:v>5</x:v>
      </x:c>
      <x:c r="N974"/>
      <x:c r="O974" t="n">
        <x:v>5</x:v>
      </x:c>
      <x:c r="P974"/>
      <x:c r="Q974" t="n">
        <x:v>4</x:v>
      </x:c>
      <x:c r="R974" t="n">
        <x:v>5</x:v>
      </x:c>
      <x:c r="S974" t="n">
        <x:v>4</x:v>
      </x:c>
      <x:c r="T974" t="n">
        <x:v>10</x:v>
      </x:c>
      <x:c r="U974" t="n">
        <x:v>7</x:v>
      </x:c>
      <x:c r="V974" t="str">
        <x:v>處置現場從容有條，堪為典範；於臨床推理與鑑別診斷環節，對學員報告逐字批註，回饋明確具體。</x:v>
      </x:c>
      <x:c r="W974" t="str">
        <x:v>評論常顯模糊，易致解讀分歧，於臨床推理與鑑別診斷環節仍需改進。</x:v>
      </x:c>
      <x:c r="X974" t="str">
        <x:v>指導教師</x:v>
      </x:c>
      <x:c r="Y974" t="str">
        <x:v>下階段針對「模糊回饋」制定改進行動，並主動請教師複核。</x:v>
      </x:c>
      <x:c r="Z974" t="n">
        <x:v>5</x:v>
      </x:c>
      <x:c r="AA974" t="str">
        <x:v>2022-Q3</x:v>
      </x:c>
      <x:c r="AB974" t="str">
        <x:v>分鐘</x:v>
      </x:c>
      <x:c r="AC974" t="str">
        <x:v>天</x:v>
      </x:c>
    </x:row>
    <x:row r="975">
      <x:c r="A975" t="str">
        <x:v>影像醫學部</x:v>
      </x:c>
      <x:c r="B975" t="str">
        <x:v>FE0269</x:v>
      </x:c>
      <x:c r="C975" t="str">
        <x:v>SF026</x:v>
      </x:c>
      <x:c r="D975" t="str">
        <x:v>住院醫師訓練計畫</x:v>
      </x:c>
      <x:c r="E975" t="n">
        <x:v>6</x:v>
      </x:c>
      <x:c r="F975" t="n">
        <x:v>5</x:v>
      </x:c>
      <x:c r="G975" t="n">
        <x:v>2</x:v>
      </x:c>
      <x:c r="H975" t="str">
        <x:v>80+</x:v>
      </x:c>
      <x:c r="I975" t="n">
        <x:v>1</x:v>
      </x:c>
      <x:c r="J975" t="str">
        <x:v>術後傷口感染（輕）</x:v>
      </x:c>
      <x:c r="K975"/>
      <x:c r="L975" t="n">
        <x:v>2</x:v>
      </x:c>
      <x:c r="M975" t="n">
        <x:v>4</x:v>
      </x:c>
      <x:c r="N975" t="n">
        <x:v>4</x:v>
      </x:c>
      <x:c r="O975" t="n">
        <x:v>5</x:v>
      </x:c>
      <x:c r="P975" t="n">
        <x:v>4</x:v>
      </x:c>
      <x:c r="Q975" t="n">
        <x:v>5</x:v>
      </x:c>
      <x:c r="R975" t="n">
        <x:v>5</x:v>
      </x:c>
      <x:c r="S975" t="n">
        <x:v>4</x:v>
      </x:c>
      <x:c r="T975" t="n">
        <x:v>20</x:v>
      </x:c>
      <x:c r="U975" t="n">
        <x:v>14</x:v>
      </x:c>
      <x:c r="V975" t="str">
        <x:v>學員吸收極快，能透過具體案例掌握病史與理學檢查的拿捏，並以身作則示範溝通技巧，成為值班場景中的典範。</x:v>
      </x:c>
      <x:c r="W975" t="str">
        <x:v>由於人手不足導致教師身兼多職，致使床邊教學頻繁中斷；同時對跨科合作採取消極推諉的態度，使聯合教學名存實亡。</x:v>
      </x:c>
      <x:c r="X975" t="str">
        <x:v>臨床教師</x:v>
      </x:c>
      <x:c r="Y975"/>
      <x:c r="Z975"/>
      <x:c r="AA975" t="str">
        <x:v>2022-Q3</x:v>
      </x:c>
      <x:c r="AB975" t="str">
        <x:v>分鐘</x:v>
      </x:c>
      <x:c r="AC975" t="str">
        <x:v>天</x:v>
      </x:c>
    </x:row>
    <x:row r="976">
      <x:c r="A976" t="str">
        <x:v>影像醫學部</x:v>
      </x:c>
      <x:c r="B976" t="str">
        <x:v>FE0269</x:v>
      </x:c>
      <x:c r="C976" t="str">
        <x:v>SF026</x:v>
      </x:c>
      <x:c r="D976" t="str">
        <x:v>專科醫師在訓計畫</x:v>
      </x:c>
      <x:c r="E976" t="n">
        <x:v>4</x:v>
      </x:c>
      <x:c r="F976" t="n">
        <x:v>5</x:v>
      </x:c>
      <x:c r="G976" t="n">
        <x:v>2</x:v>
      </x:c>
      <x:c r="H976" t="str">
        <x:v>60-79</x:v>
      </x:c>
      <x:c r="I976" t="n">
        <x:v>2</x:v>
      </x:c>
      <x:c r="J976" t="str">
        <x:v>哮喘穩定期</x:v>
      </x:c>
      <x:c r="K976"/>
      <x:c r="L976" t="n">
        <x:v>1</x:v>
      </x:c>
      <x:c r="M976" t="n">
        <x:v>6</x:v>
      </x:c>
      <x:c r="N976" t="n">
        <x:v>4</x:v>
      </x:c>
      <x:c r="O976" t="n">
        <x:v>5</x:v>
      </x:c>
      <x:c r="P976"/>
      <x:c r="Q976" t="n">
        <x:v>5</x:v>
      </x:c>
      <x:c r="R976" t="n">
        <x:v>5</x:v>
      </x:c>
      <x:c r="S976" t="n">
        <x:v>4</x:v>
      </x:c>
      <x:c r="T976" t="n">
        <x:v>1</x:v>
      </x:c>
      <x:c r="U976" t="n">
        <x:v>5</x:v>
      </x:c>
      <x:c r="V976" t="str">
        <x:v>該教師週末值班時病人數穩定且病例多樣，主動親手示範無菌操作細節樹立典範，並即時回應學員紀錄附上補充資料。</x:v>
      </x:c>
      <x:c r="W976" t="str">
        <x:v>該學員於週末值班時屢次遲到，致使學員空等一小時；且對衛教表達與資源運用的評論過於模糊，越問越不知所云。</x:v>
      </x:c>
      <x:c r="X976" t="str">
        <x:v>主治教師</x:v>
      </x:c>
      <x:c r="Y976" t="str">
        <x:v>下階段針對「時間失守」制定改進行動，並主動請教師複核。</x:v>
      </x:c>
      <x:c r="Z976" t="n">
        <x:v>5</x:v>
      </x:c>
      <x:c r="AA976" t="str">
        <x:v>2022-Q3</x:v>
      </x:c>
      <x:c r="AB976" t="str">
        <x:v>分鐘</x:v>
      </x:c>
      <x:c r="AC976" t="str">
        <x:v>天</x:v>
      </x:c>
    </x:row>
    <x:row r="977">
      <x:c r="A977" t="str">
        <x:v>影像醫學部</x:v>
      </x:c>
      <x:c r="B977" t="str">
        <x:v>FE0269</x:v>
      </x:c>
      <x:c r="C977" t="str">
        <x:v>SF026</x:v>
      </x:c>
      <x:c r="D977" t="str">
        <x:v>住院醫師訓練計畫</x:v>
      </x:c>
      <x:c r="E977" t="n">
        <x:v>7</x:v>
      </x:c>
      <x:c r="F977" t="n">
        <x:v>5</x:v>
      </x:c>
      <x:c r="G977" t="n">
        <x:v>2</x:v>
      </x:c>
      <x:c r="H977" t="str">
        <x:v>80+</x:v>
      </x:c>
      <x:c r="I977" t="n">
        <x:v>1</x:v>
      </x:c>
      <x:c r="J977" t="str">
        <x:v>貧血原因待查</x:v>
      </x:c>
      <x:c r="K977" t="str">
        <x:v>時間管理與分工</x:v>
      </x:c>
      <x:c r="L977"/>
      <x:c r="M977" t="n">
        <x:v>6</x:v>
      </x:c>
      <x:c r="N977" t="n">
        <x:v>6</x:v>
      </x:c>
      <x:c r="O977" t="n">
        <x:v>4</x:v>
      </x:c>
      <x:c r="P977" t="n">
        <x:v>5</x:v>
      </x:c>
      <x:c r="Q977" t="n">
        <x:v>5</x:v>
      </x:c>
      <x:c r="R977"/>
      <x:c r="S977" t="n">
        <x:v>4</x:v>
      </x:c>
      <x:c r="T977" t="n">
        <x:v>60</x:v>
      </x:c>
      <x:c r="U977" t="n">
        <x:v>7</x:v>
      </x:c>
      <x:c r="V977"/>
      <x:c r="W977" t="str">
        <x:v>由於人手不足且態度消極，常以自己查敷衍提問，且因兼任過多導致午間查房時需暫停床邊教學。</x:v>
      </x:c>
      <x:c r="X977" t="str">
        <x:v>主治教師</x:v>
      </x:c>
      <x:c r="Y977" t="str">
        <x:v>下階段針對「態度消極」制定改進行動，並主動請教師複核。</x:v>
      </x:c>
      <x:c r="Z977" t="n">
        <x:v>5</x:v>
      </x:c>
      <x:c r="AA977" t="str">
        <x:v>2022-Q3</x:v>
      </x:c>
      <x:c r="AB977" t="str">
        <x:v>分鐘</x:v>
      </x:c>
      <x:c r="AC977" t="str">
        <x:v>天</x:v>
      </x:c>
    </x:row>
    <x:row r="978">
      <x:c r="A978" t="str">
        <x:v>影像醫學部</x:v>
      </x:c>
      <x:c r="B978" t="str">
        <x:v>FE0269</x:v>
      </x:c>
      <x:c r="C978" t="str">
        <x:v>SF026</x:v>
      </x:c>
      <x:c r="D978" t="str">
        <x:v>專科醫師在訓計畫</x:v>
      </x:c>
      <x:c r="E978" t="n">
        <x:v>6</x:v>
      </x:c>
      <x:c r="F978" t="n">
        <x:v>5</x:v>
      </x:c>
      <x:c r="G978" t="n">
        <x:v>1</x:v>
      </x:c>
      <x:c r="H978" t="str">
        <x:v>40-59</x:v>
      </x:c>
      <x:c r="I978" t="n">
        <x:v>2</x:v>
      </x:c>
      <x:c r="J978" t="str">
        <x:v>老人多重用藥評估</x:v>
      </x:c>
      <x:c r="K978" t="str">
        <x:v>急症初判與轉診時機</x:v>
      </x:c>
      <x:c r="L978" t="n">
        <x:v>3</x:v>
      </x:c>
      <x:c r="M978" t="n">
        <x:v>5</x:v>
      </x:c>
      <x:c r="N978"/>
      <x:c r="O978"/>
      <x:c r="P978" t="n">
        <x:v>5</x:v>
      </x:c>
      <x:c r="Q978" t="n">
        <x:v>5</x:v>
      </x:c>
      <x:c r="R978"/>
      <x:c r="S978" t="n">
        <x:v>5</x:v>
      </x:c>
      <x:c r="T978" t="n">
        <x:v>60</x:v>
      </x:c>
      <x:c r="U978" t="n">
        <x:v>5</x:v>
      </x:c>
      <x:c r="V978" t="str">
        <x:v>教學資源設備齊全，模型圖卡應有盡有；教員在門診查房結束前亦主動關心學員卡關之處。</x:v>
      </x:c>
      <x:c r="W978" t="str">
        <x:v>由於人手不足，教師身兼多職，導致床邊教學暫停且門診時段尚未穩定。</x:v>
      </x:c>
      <x:c r="X978" t="str">
        <x:v>臨床教師</x:v>
      </x:c>
      <x:c r="Y978" t="str">
        <x:v>下階段針對「人手不足」制定改進行動，並主動請教師複核。</x:v>
      </x:c>
      <x:c r="Z978" t="n">
        <x:v>6</x:v>
      </x:c>
      <x:c r="AA978" t="str">
        <x:v>2022-Q3</x:v>
      </x:c>
      <x:c r="AB978" t="str">
        <x:v>分鐘</x:v>
      </x:c>
      <x:c r="AC978" t="str">
        <x:v>天</x:v>
      </x:c>
    </x:row>
    <x:row r="979">
      <x:c r="A979" t="str">
        <x:v>影像醫學部</x:v>
      </x:c>
      <x:c r="B979" t="str">
        <x:v>FE0270</x:v>
      </x:c>
      <x:c r="C979" t="str">
        <x:v>SF027</x:v>
      </x:c>
      <x:c r="D979" t="str">
        <x:v>專科醫師在訓計畫</x:v>
      </x:c>
      <x:c r="E979" t="n">
        <x:v>8</x:v>
      </x:c>
      <x:c r="F979" t="n">
        <x:v>2</x:v>
      </x:c>
      <x:c r="G979" t="n">
        <x:v>2</x:v>
      </x:c>
      <x:c r="H979" t="str">
        <x:v>20-39</x:v>
      </x:c>
      <x:c r="I979" t="n">
        <x:v>2</x:v>
      </x:c>
      <x:c r="J979" t="str">
        <x:v>術後傷口感染（輕）</x:v>
      </x:c>
      <x:c r="K979" t="str">
        <x:v>處置優先順序判斷</x:v>
      </x:c>
      <x:c r="L979"/>
      <x:c r="M979"/>
      <x:c r="N979" t="n">
        <x:v>6</x:v>
      </x:c>
      <x:c r="O979"/>
      <x:c r="P979"/>
      <x:c r="Q979" t="n">
        <x:v>4</x:v>
      </x:c>
      <x:c r="R979" t="n">
        <x:v>5</x:v>
      </x:c>
      <x:c r="S979" t="n">
        <x:v>6</x:v>
      </x:c>
      <x:c r="T979" t="n">
        <x:v>20</x:v>
      </x:c>
      <x:c r="U979" t="n">
        <x:v>7</x:v>
      </x:c>
      <x:c r="V979" t="str">
        <x:v>病例多樣且設備齊全，使見習視野大開；同時能落實檢查前說明與取得同意，將尊重病人與倫理實踐內化為習慣。</x:v>
      </x:c>
      <x:c r="W979" t="str">
        <x:v>經常當眾批評報告遲交，行為較難堪而非教導，目前仍於週末值班期間持續改進中。</x:v>
      </x:c>
      <x:c r="X979" t="str">
        <x:v>指導教師</x:v>
      </x:c>
      <x:c r="Y979" t="str">
        <x:v>下階段針對「情緒化批評」制定改進行動，並主動請教師複核。</x:v>
      </x:c>
      <x:c r="Z979" t="n">
        <x:v>6</x:v>
      </x:c>
      <x:c r="AA979" t="str">
        <x:v>2022-Q4</x:v>
      </x:c>
      <x:c r="AB979" t="str">
        <x:v>分鐘</x:v>
      </x:c>
      <x:c r="AC979" t="str">
        <x:v>天</x:v>
      </x:c>
    </x:row>
    <x:row r="980">
      <x:c r="A980" t="str">
        <x:v>影像醫學部</x:v>
      </x:c>
      <x:c r="B980" t="str">
        <x:v>FE0270</x:v>
      </x:c>
      <x:c r="C980" t="str">
        <x:v>SF027</x:v>
      </x:c>
      <x:c r="D980" t="str">
        <x:v>實習醫學生訓練計畫</x:v>
      </x:c>
      <x:c r="E980" t="n">
        <x:v>1</x:v>
      </x:c>
      <x:c r="F980" t="n">
        <x:v>2</x:v>
      </x:c>
      <x:c r="G980" t="n">
        <x:v>2</x:v>
      </x:c>
      <x:c r="H980" t="str">
        <x:v>40-59</x:v>
      </x:c>
      <x:c r="I980" t="n">
        <x:v>2</x:v>
      </x:c>
      <x:c r="J980" t="str">
        <x:v>產前檢查常規</x:v>
      </x:c>
      <x:c r="K980" t="str">
        <x:v>衛教表達與資源運用</x:v>
      </x:c>
      <x:c r="L980" t="n">
        <x:v>3</x:v>
      </x:c>
      <x:c r="M980"/>
      <x:c r="N980"/>
      <x:c r="O980" t="n">
        <x:v>5</x:v>
      </x:c>
      <x:c r="P980"/>
      <x:c r="Q980"/>
      <x:c r="R980" t="n">
        <x:v>4</x:v>
      </x:c>
      <x:c r="S980" t="n">
        <x:v>5</x:v>
      </x:c>
      <x:c r="T980" t="n">
        <x:v>20</x:v>
      </x:c>
      <x:c r="U980" t="n">
        <x:v>2</x:v>
      </x:c>
      <x:c r="V980" t="str">
        <x:v>影像醫學部病例多樣且討論具體，週末值班時更以耐心逐步引導卡關學員釐清思路，並給予條理分明的回饋。</x:v>
      </x:c>
      <x:c r="W980"/>
      <x:c r="X980" t="str">
        <x:v>臨床教師</x:v>
      </x:c>
      <x:c r="Y980" t="str">
        <x:v>下階段針對「態度消極」制定改進行動，並主動請教師複核。</x:v>
      </x:c>
      <x:c r="Z980" t="n">
        <x:v>5</x:v>
      </x:c>
      <x:c r="AA980" t="str">
        <x:v>2022-Q4</x:v>
      </x:c>
      <x:c r="AB980" t="str">
        <x:v>分鐘</x:v>
      </x:c>
      <x:c r="AC980" t="str">
        <x:v>天</x:v>
      </x:c>
    </x:row>
    <x:row r="981">
      <x:c r="A981" t="str">
        <x:v>影像醫學部</x:v>
      </x:c>
      <x:c r="B981" t="str">
        <x:v>FE0270</x:v>
      </x:c>
      <x:c r="C981" t="str">
        <x:v>SF027</x:v>
      </x:c>
      <x:c r="D981" t="str">
        <x:v>專科護理師學員計畫</x:v>
      </x:c>
      <x:c r="E981" t="n">
        <x:v>2</x:v>
      </x:c>
      <x:c r="F981" t="n">
        <x:v>2</x:v>
      </x:c>
      <x:c r="G981" t="n">
        <x:v>2</x:v>
      </x:c>
      <x:c r="H981" t="str">
        <x:v>80+</x:v>
      </x:c>
      <x:c r="I981" t="n">
        <x:v>2</x:v>
      </x:c>
      <x:c r="J981"/>
      <x:c r="K981" t="str">
        <x:v>處置優先順序判斷</x:v>
      </x:c>
      <x:c r="L981"/>
      <x:c r="M981" t="n">
        <x:v>6</x:v>
      </x:c>
      <x:c r="N981" t="n">
        <x:v>4</x:v>
      </x:c>
      <x:c r="O981"/>
      <x:c r="P981"/>
      <x:c r="Q981" t="n">
        <x:v>6</x:v>
      </x:c>
      <x:c r="R981" t="n">
        <x:v>5</x:v>
      </x:c>
      <x:c r="S981" t="n">
        <x:v>5</x:v>
      </x:c>
      <x:c r="T981" t="n">
        <x:v>10</x:v>
      </x:c>
      <x:c r="U981" t="n">
        <x:v>2</x:v>
      </x:c>
      <x:c r="V981"/>
      <x:c r="W981" t="str">
        <x:v>經常以當眾批評遲交報告的方式取代教導，令對方倍感難堪，且其情緒尚未穩定（週末值班）。</x:v>
      </x:c>
      <x:c r="X981" t="str">
        <x:v>主治教師</x:v>
      </x:c>
      <x:c r="Y981" t="str">
        <x:v>下階段針對「情緒化批評」制定改進行動，並主動請教師複核。</x:v>
      </x:c>
      <x:c r="Z981" t="n">
        <x:v>6</x:v>
      </x:c>
      <x:c r="AA981" t="str">
        <x:v>2022-Q4</x:v>
      </x:c>
      <x:c r="AB981" t="str">
        <x:v>分鐘</x:v>
      </x:c>
      <x:c r="AC981" t="str">
        <x:v>天</x:v>
      </x:c>
    </x:row>
    <x:row r="982">
      <x:c r="A982" t="str">
        <x:v>心身醫學科</x:v>
      </x:c>
      <x:c r="B982" t="str">
        <x:v>FE0271</x:v>
      </x:c>
      <x:c r="C982" t="str">
        <x:v>SF028</x:v>
      </x:c>
      <x:c r="D982" t="str">
        <x:v>實習醫學生訓練計畫</x:v>
      </x:c>
      <x:c r="E982" t="n">
        <x:v>2</x:v>
      </x:c>
      <x:c r="F982" t="n">
        <x:v>3</x:v>
      </x:c>
      <x:c r="G982" t="n">
        <x:v>2</x:v>
      </x:c>
      <x:c r="H982" t="str">
        <x:v>40-59</x:v>
      </x:c>
      <x:c r="I982" t="n">
        <x:v>1</x:v>
      </x:c>
      <x:c r="J982" t="str">
        <x:v>蕁麻疹反覆發作</x:v>
      </x:c>
      <x:c r="K982" t="str">
        <x:v>處置優先順序判斷</x:v>
      </x:c>
      <x:c r="L982" t="n">
        <x:v>1</x:v>
      </x:c>
      <x:c r="M982"/>
      <x:c r="N982"/>
      <x:c r="O982"/>
      <x:c r="P982" t="n">
        <x:v>6</x:v>
      </x:c>
      <x:c r="Q982" t="n">
        <x:v>5</x:v>
      </x:c>
      <x:c r="R982" t="n">
        <x:v>5</x:v>
      </x:c>
      <x:c r="S982" t="n">
        <x:v>5</x:v>
      </x:c>
      <x:c r="T982" t="n">
        <x:v>45</x:v>
      </x:c>
      <x:c r="U982" t="n">
        <x:v>7</x:v>
      </x:c>
      <x:c r="V982" t="str">
        <x:v>練習素材充足且設備齊全，指導具體明確，讓每位學員都能上手並照做。處置從容有條、堪為典範，於午間查房中展現看得見的進步。</x:v>
      </x:c>
      <x:c r="W982"/>
      <x:c r="X982" t="str">
        <x:v>指導教師</x:v>
      </x:c>
      <x:c r="Y982"/>
      <x:c r="Z982"/>
      <x:c r="AA982" t="str">
        <x:v>2023-Q2</x:v>
      </x:c>
      <x:c r="AB982" t="str">
        <x:v>分鐘</x:v>
      </x:c>
      <x:c r="AC982" t="str">
        <x:v>天</x:v>
      </x:c>
    </x:row>
    <x:row r="983">
      <x:c r="A983" t="str">
        <x:v>心身醫學科</x:v>
      </x:c>
      <x:c r="B983" t="str">
        <x:v>FE0271</x:v>
      </x:c>
      <x:c r="C983" t="str">
        <x:v>SF028</x:v>
      </x:c>
      <x:c r="D983" t="str">
        <x:v>專科護理師學員計畫</x:v>
      </x:c>
      <x:c r="E983" t="n">
        <x:v>1</x:v>
      </x:c>
      <x:c r="F983" t="n">
        <x:v>3</x:v>
      </x:c>
      <x:c r="G983" t="n">
        <x:v>1</x:v>
      </x:c>
      <x:c r="H983" t="str">
        <x:v>60-79</x:v>
      </x:c>
      <x:c r="I983" t="n">
        <x:v>1</x:v>
      </x:c>
      <x:c r="J983" t="str">
        <x:v>疫苗不良事件觀察</x:v>
      </x:c>
      <x:c r="K983"/>
      <x:c r="L983" t="n">
        <x:v>2</x:v>
      </x:c>
      <x:c r="M983" t="n">
        <x:v>5</x:v>
      </x:c>
      <x:c r="N983" t="n">
        <x:v>4</x:v>
      </x:c>
      <x:c r="O983" t="n">
        <x:v>6</x:v>
      </x:c>
      <x:c r="P983" t="n">
        <x:v>6</x:v>
      </x:c>
      <x:c r="Q983"/>
      <x:c r="R983" t="n">
        <x:v>5</x:v>
      </x:c>
      <x:c r="S983" t="n">
        <x:v>5</x:v>
      </x:c>
      <x:c r="T983" t="n">
        <x:v>10</x:v>
      </x:c>
      <x:c r="U983" t="n">
        <x:v>3</x:v>
      </x:c>
      <x:c r="V983"/>
      <x:c r="W983"/>
      <x:c r="X983" t="str">
        <x:v>臨床教師</x:v>
      </x:c>
      <x:c r="Y983"/>
      <x:c r="Z983" t="n">
        <x:v>6</x:v>
      </x:c>
      <x:c r="AA983" t="str">
        <x:v>2023-Q2</x:v>
      </x:c>
      <x:c r="AB983" t="str">
        <x:v>分鐘</x:v>
      </x:c>
      <x:c r="AC983" t="str">
        <x:v>天</x:v>
      </x:c>
    </x:row>
    <x:row r="984">
      <x:c r="A984" t="str">
        <x:v>心身醫學科</x:v>
      </x:c>
      <x:c r="B984" t="str">
        <x:v>FE0271</x:v>
      </x:c>
      <x:c r="C984" t="str">
        <x:v>SF028</x:v>
      </x:c>
      <x:c r="D984" t="str">
        <x:v>專科護理師學員計畫</x:v>
      </x:c>
      <x:c r="E984" t="n">
        <x:v>1</x:v>
      </x:c>
      <x:c r="F984" t="n">
        <x:v>3</x:v>
      </x:c>
      <x:c r="G984" t="n">
        <x:v>2</x:v>
      </x:c>
      <x:c r="H984" t="str">
        <x:v>40-59</x:v>
      </x:c>
      <x:c r="I984" t="n">
        <x:v>1</x:v>
      </x:c>
      <x:c r="J984"/>
      <x:c r="K984" t="str">
        <x:v>臨床推理與鑑別診斷</x:v>
      </x:c>
      <x:c r="L984" t="n">
        <x:v>3</x:v>
      </x:c>
      <x:c r="M984"/>
      <x:c r="N984" t="n">
        <x:v>5</x:v>
      </x:c>
      <x:c r="O984" t="n">
        <x:v>6</x:v>
      </x:c>
      <x:c r="P984" t="n">
        <x:v>6</x:v>
      </x:c>
      <x:c r="Q984" t="n">
        <x:v>5</x:v>
      </x:c>
      <x:c r="R984" t="n">
        <x:v>6</x:v>
      </x:c>
      <x:c r="S984" t="n">
        <x:v>4</x:v>
      </x:c>
      <x:c r="T984" t="n">
        <x:v>30</x:v>
      </x:c>
      <x:c r="U984" t="n">
        <x:v>5</x:v>
      </x:c>
      <x:c r="V984" t="str">
        <x:v>病例多樣且數量充足，讓學員能透過豐富實作累積手感；設備齊全且儀器充足，並透過具體案例引導臨床推理與鑑別診斷，成效明顯。</x:v>
      </x:c>
      <x:c r="W984" t="str">
        <x:v>從觀察到評論的過程延遲兩週，臨床推理與鑑別診斷環節仍在改進中。</x:v>
      </x:c>
      <x:c r="X984" t="str">
        <x:v>指導教師</x:v>
      </x:c>
      <x:c r="Y984" t="str">
        <x:v>下階段針對「延遲回饋」制定改進行動，並主動請教師複核。</x:v>
      </x:c>
      <x:c r="Z984"/>
      <x:c r="AA984" t="str">
        <x:v>2023-Q2</x:v>
      </x:c>
      <x:c r="AB984" t="str">
        <x:v>分鐘</x:v>
      </x:c>
      <x:c r="AC984" t="str">
        <x:v>天</x:v>
      </x:c>
    </x:row>
    <x:row r="985">
      <x:c r="A985" t="str">
        <x:v>心身醫學科</x:v>
      </x:c>
      <x:c r="B985" t="str">
        <x:v>FE0271</x:v>
      </x:c>
      <x:c r="C985" t="str">
        <x:v>SF028</x:v>
      </x:c>
      <x:c r="D985" t="str">
        <x:v>專科護理師學員計畫</x:v>
      </x:c>
      <x:c r="E985" t="n">
        <x:v>2</x:v>
      </x:c>
      <x:c r="F985" t="n">
        <x:v>3</x:v>
      </x:c>
      <x:c r="G985" t="n">
        <x:v>2</x:v>
      </x:c>
      <x:c r="H985" t="str">
        <x:v>20-39</x:v>
      </x:c>
      <x:c r="I985" t="n">
        <x:v>1</x:v>
      </x:c>
      <x:c r="J985" t="str">
        <x:v>急性腸胃炎</x:v>
      </x:c>
      <x:c r="K985" t="str">
        <x:v>用藥安全與交互作用</x:v>
      </x:c>
      <x:c r="L985" t="n">
        <x:v>2</x:v>
      </x:c>
      <x:c r="M985" t="n">
        <x:v>5</x:v>
      </x:c>
      <x:c r="N985" t="n">
        <x:v>5</x:v>
      </x:c>
      <x:c r="O985" t="n">
        <x:v>5</x:v>
      </x:c>
      <x:c r="P985" t="n">
        <x:v>5</x:v>
      </x:c>
      <x:c r="Q985" t="n">
        <x:v>6</x:v>
      </x:c>
      <x:c r="R985" t="n">
        <x:v>4</x:v>
      </x:c>
      <x:c r="S985" t="n">
        <x:v>5</x:v>
      </x:c>
      <x:c r="T985" t="n">
        <x:v>15</x:v>
      </x:c>
      <x:c r="U985" t="n">
        <x:v>2</x:v>
      </x:c>
      <x:c r="V985" t="str">
        <x:v>在學員答錯時能展現高度耐心，詳盡拆解原因而非直接給予答案；同時積極引導學員以誠信態度面對倫理兩難，於用藥安全與交互作用環節成效顯著。</x:v>
      </x:c>
      <x:c r="W985" t="str">
        <x:v>因遲到且約定回饋屢次失約，導致學員不敢再約，需持續觀察用藥安全與交互作用環節。</x:v>
      </x:c>
      <x:c r="X985" t="str">
        <x:v>指導教師</x:v>
      </x:c>
      <x:c r="Y985" t="str">
        <x:v>下階段針對「時間失守」制定改進行動，並主動請教師複核。</x:v>
      </x:c>
      <x:c r="Z985"/>
      <x:c r="AA985" t="str">
        <x:v>2023-Q2</x:v>
      </x:c>
      <x:c r="AB985" t="str">
        <x:v>分鐘</x:v>
      </x:c>
      <x:c r="AC985" t="str">
        <x:v>天</x:v>
      </x:c>
    </x:row>
    <x:row r="986">
      <x:c r="A986" t="str">
        <x:v>心身醫學科</x:v>
      </x:c>
      <x:c r="B986" t="str">
        <x:v>FE0271</x:v>
      </x:c>
      <x:c r="C986" t="str">
        <x:v>SF028</x:v>
      </x:c>
      <x:c r="D986" t="str">
        <x:v>專科護理師學員計畫</x:v>
      </x:c>
      <x:c r="E986"/>
      <x:c r="F986" t="n">
        <x:v>3</x:v>
      </x:c>
      <x:c r="G986" t="n">
        <x:v>1</x:v>
      </x:c>
      <x:c r="H986" t="str">
        <x:v>80+</x:v>
      </x:c>
      <x:c r="I986" t="n">
        <x:v>1</x:v>
      </x:c>
      <x:c r="J986" t="str">
        <x:v>跌倒後功能評估</x:v>
      </x:c>
      <x:c r="K986" t="str">
        <x:v>團隊溝通交班</x:v>
      </x:c>
      <x:c r="L986" t="n">
        <x:v>2</x:v>
      </x:c>
      <x:c r="M986" t="n">
        <x:v>6</x:v>
      </x:c>
      <x:c r="N986" t="n">
        <x:v>6</x:v>
      </x:c>
      <x:c r="O986" t="n">
        <x:v>4</x:v>
      </x:c>
      <x:c r="P986" t="n">
        <x:v>5</x:v>
      </x:c>
      <x:c r="Q986"/>
      <x:c r="R986" t="n">
        <x:v>5</x:v>
      </x:c>
      <x:c r="S986"/>
      <x:c r="T986" t="n">
        <x:v>10</x:v>
      </x:c>
      <x:c r="U986" t="n">
        <x:v>1</x:v>
      </x:c>
      <x:c r="V986" t="str">
        <x:v>該單位教學設備齊全且病例多樣，確保學員獲得充足的實作手感；同時主動撥時間進行複盤，展現積極的教學態度。</x:v>
      </x:c>
      <x:c r="W986" t="str">
        <x:v>回饋內容常顯模糊且籠統，難以明確改進方向，目前仍於午間查房階段持續改進中。</x:v>
      </x:c>
      <x:c r="X986" t="str">
        <x:v>臨床教師</x:v>
      </x:c>
      <x:c r="Y986" t="str">
        <x:v>下階段針對「模糊回饋」制定改進行動，並主動請教師複核。</x:v>
      </x:c>
      <x:c r="Z986"/>
      <x:c r="AA986" t="str">
        <x:v>2023-Q2</x:v>
      </x:c>
      <x:c r="AB986" t="str">
        <x:v>分鐘</x:v>
      </x:c>
      <x:c r="AC986" t="str">
        <x:v>天</x:v>
      </x:c>
    </x:row>
    <x:row r="987">
      <x:c r="A987" t="str">
        <x:v>心身醫學科</x:v>
      </x:c>
      <x:c r="B987" t="str">
        <x:v>FE0271</x:v>
      </x:c>
      <x:c r="C987" t="str">
        <x:v>SF028</x:v>
      </x:c>
      <x:c r="D987" t="str">
        <x:v>一般臨床訓練</x:v>
      </x:c>
      <x:c r="E987" t="n">
        <x:v>4</x:v>
      </x:c>
      <x:c r="F987" t="n">
        <x:v>3</x:v>
      </x:c>
      <x:c r="G987" t="n">
        <x:v>2</x:v>
      </x:c>
      <x:c r="H987" t="str">
        <x:v>20-39</x:v>
      </x:c>
      <x:c r="I987" t="n">
        <x:v>2</x:v>
      </x:c>
      <x:c r="J987" t="str">
        <x:v>小兒反覆喘息</x:v>
      </x:c>
      <x:c r="K987" t="str">
        <x:v>醫病溝通與共同決策</x:v>
      </x:c>
      <x:c r="L987" t="n">
        <x:v>3</x:v>
      </x:c>
      <x:c r="M987"/>
      <x:c r="N987"/>
      <x:c r="O987" t="n">
        <x:v>5</x:v>
      </x:c>
      <x:c r="P987" t="n">
        <x:v>5</x:v>
      </x:c>
      <x:c r="Q987"/>
      <x:c r="R987" t="n">
        <x:v>5</x:v>
      </x:c>
      <x:c r="S987" t="n">
        <x:v>4</x:v>
      </x:c>
      <x:c r="T987" t="n">
        <x:v>10</x:v>
      </x:c>
      <x:c r="U987" t="n">
        <x:v>7</x:v>
      </x:c>
      <x:c r="V987" t="str">
        <x:v>該學員以身作則樹立典範，並耐心運用淺顯實例講解小兒反覆喘息觀念，同時教導學員以誠信態度面對倫理兩難。</x:v>
      </x:c>
      <x:c r="W987"/>
      <x:c r="X987" t="str">
        <x:v>主治教師</x:v>
      </x:c>
      <x:c r="Y987" t="str">
        <x:v>下階段針對「態度消極」制定改進行動，並主動請教師複核。</x:v>
      </x:c>
      <x:c r="Z987"/>
      <x:c r="AA987" t="str">
        <x:v>2023-Q2</x:v>
      </x:c>
      <x:c r="AB987" t="str">
        <x:v>分鐘</x:v>
      </x:c>
      <x:c r="AC987" t="str">
        <x:v>天</x:v>
      </x:c>
    </x:row>
    <x:row r="988">
      <x:c r="A988" t="str">
        <x:v>心身醫學科</x:v>
      </x:c>
      <x:c r="B988" t="str">
        <x:v>FE0272</x:v>
      </x:c>
      <x:c r="C988" t="str">
        <x:v>SF029</x:v>
      </x:c>
      <x:c r="D988" t="str">
        <x:v>專科護理師學員計畫</x:v>
      </x:c>
      <x:c r="E988" t="n">
        <x:v>1</x:v>
      </x:c>
      <x:c r="F988" t="n">
        <x:v>4</x:v>
      </x:c>
      <x:c r="G988" t="n">
        <x:v>2</x:v>
      </x:c>
      <x:c r="H988" t="str">
        <x:v>60-79</x:v>
      </x:c>
      <x:c r="I988" t="n">
        <x:v>1</x:v>
      </x:c>
      <x:c r="J988"/>
      <x:c r="K988" t="str">
        <x:v>團隊溝通交班</x:v>
      </x:c>
      <x:c r="L988" t="n">
        <x:v>2</x:v>
      </x:c>
      <x:c r="M988" t="n">
        <x:v>4</x:v>
      </x:c>
      <x:c r="N988" t="n">
        <x:v>4</x:v>
      </x:c>
      <x:c r="O988" t="n">
        <x:v>4</x:v>
      </x:c>
      <x:c r="P988" t="n">
        <x:v>5</x:v>
      </x:c>
      <x:c r="Q988" t="n">
        <x:v>3</x:v>
      </x:c>
      <x:c r="R988" t="n">
        <x:v>5</x:v>
      </x:c>
      <x:c r="S988"/>
      <x:c r="T988" t="n">
        <x:v>15</x:v>
      </x:c>
      <x:c r="U988" t="n">
        <x:v>14</x:v>
      </x:c>
      <x:c r="V988"/>
      <x:c r="W988"/>
      <x:c r="X988" t="str">
        <x:v>指導教師</x:v>
      </x:c>
      <x:c r="Y988" t="str">
        <x:v>下階段針對「設備短缺」制定改進行動，並主動請教師複核。</x:v>
      </x:c>
      <x:c r="Z988" t="n">
        <x:v>4</x:v>
      </x:c>
      <x:c r="AA988" t="str">
        <x:v>2022-Q3</x:v>
      </x:c>
      <x:c r="AB988" t="str">
        <x:v>分鐘</x:v>
      </x:c>
      <x:c r="AC988" t="str">
        <x:v>天</x:v>
      </x:c>
    </x:row>
    <x:row r="989">
      <x:c r="A989" t="str">
        <x:v>心身醫學科</x:v>
      </x:c>
      <x:c r="B989" t="str">
        <x:v>FE0272</x:v>
      </x:c>
      <x:c r="C989" t="str">
        <x:v>SF029</x:v>
      </x:c>
      <x:c r="D989" t="str">
        <x:v>住院醫師訓練計畫</x:v>
      </x:c>
      <x:c r="E989"/>
      <x:c r="F989" t="n">
        <x:v>4</x:v>
      </x:c>
      <x:c r="G989" t="n">
        <x:v>1</x:v>
      </x:c>
      <x:c r="H989" t="str">
        <x:v>60-79</x:v>
      </x:c>
      <x:c r="I989" t="n">
        <x:v>2</x:v>
      </x:c>
      <x:c r="J989" t="str">
        <x:v>戒菸與戒酒諮詢</x:v>
      </x:c>
      <x:c r="K989"/>
      <x:c r="L989" t="n">
        <x:v>1</x:v>
      </x:c>
      <x:c r="M989" t="n">
        <x:v>3</x:v>
      </x:c>
      <x:c r="N989" t="n">
        <x:v>5</x:v>
      </x:c>
      <x:c r="O989"/>
      <x:c r="P989" t="n">
        <x:v>4</x:v>
      </x:c>
      <x:c r="Q989"/>
      <x:c r="R989" t="n">
        <x:v>5</x:v>
      </x:c>
      <x:c r="S989"/>
      <x:c r="T989" t="n">
        <x:v>5</x:v>
      </x:c>
      <x:c r="U989" t="n">
        <x:v>5</x:v>
      </x:c>
      <x:c r="V989" t="str">
        <x:v>從洗手到溝通皆為學員之典範，且週末值班病患數穩定、病例多樣，每班皆有實戰機會。</x:v>
      </x:c>
      <x:c r="W989" t="str">
        <x:v>教學事務應對消極，進而影響周遭同仁，且週末值班表現尚未穩定。</x:v>
      </x:c>
      <x:c r="X989" t="str">
        <x:v>指導教師</x:v>
      </x:c>
      <x:c r="Y989"/>
      <x:c r="Z989" t="n">
        <x:v>4</x:v>
      </x:c>
      <x:c r="AA989" t="str">
        <x:v>2022-Q3</x:v>
      </x:c>
      <x:c r="AB989" t="str">
        <x:v>分鐘</x:v>
      </x:c>
      <x:c r="AC989" t="str">
        <x:v>天</x:v>
      </x:c>
    </x:row>
    <x:row r="990">
      <x:c r="A990" t="str">
        <x:v>心身醫學科</x:v>
      </x:c>
      <x:c r="B990" t="str">
        <x:v>FE0272</x:v>
      </x:c>
      <x:c r="C990" t="str">
        <x:v>SF029</x:v>
      </x:c>
      <x:c r="D990" t="str">
        <x:v>一般臨床訓練</x:v>
      </x:c>
      <x:c r="E990" t="n">
        <x:v>4</x:v>
      </x:c>
      <x:c r="F990" t="n">
        <x:v>4</x:v>
      </x:c>
      <x:c r="G990" t="n">
        <x:v>1</x:v>
      </x:c>
      <x:c r="H990" t="str">
        <x:v>60-79</x:v>
      </x:c>
      <x:c r="I990" t="n">
        <x:v>1</x:v>
      </x:c>
      <x:c r="J990"/>
      <x:c r="K990" t="str">
        <x:v>團隊溝通交班</x:v>
      </x:c>
      <x:c r="L990" t="n">
        <x:v>2</x:v>
      </x:c>
      <x:c r="M990" t="n">
        <x:v>5</x:v>
      </x:c>
      <x:c r="N990" t="n">
        <x:v>4</x:v>
      </x:c>
      <x:c r="O990" t="n">
        <x:v>4</x:v>
      </x:c>
      <x:c r="P990" t="n">
        <x:v>4</x:v>
      </x:c>
      <x:c r="Q990"/>
      <x:c r="R990" t="n">
        <x:v>4</x:v>
      </x:c>
      <x:c r="S990" t="n">
        <x:v>6</x:v>
      </x:c>
      <x:c r="T990" t="n">
        <x:v>30</x:v>
      </x:c>
      <x:c r="U990" t="n">
        <x:v>2</x:v>
      </x:c>
      <x:c r="V990" t="str">
        <x:v>該單位展現高度主動性，透過病例多樣性與即時反饋機制，有效拓展學員視野並提升學習成效。</x:v>
      </x:c>
      <x:c r="W990"/>
      <x:c r="X990" t="str">
        <x:v>臨床教師</x:v>
      </x:c>
      <x:c r="Y990" t="str">
        <x:v>下階段針對「設備短缺」制定改進行動，並主動請教師複核。</x:v>
      </x:c>
      <x:c r="Z990" t="n">
        <x:v>5</x:v>
      </x:c>
      <x:c r="AA990" t="str">
        <x:v>2022-Q3</x:v>
      </x:c>
      <x:c r="AB990" t="str">
        <x:v>分鐘</x:v>
      </x:c>
      <x:c r="AC990" t="str">
        <x:v>天</x:v>
      </x:c>
    </x:row>
    <x:row r="991">
      <x:c r="A991" t="str">
        <x:v>心身醫學科</x:v>
      </x:c>
      <x:c r="B991" t="str">
        <x:v>FE0273</x:v>
      </x:c>
      <x:c r="C991" t="str">
        <x:v>SF030</x:v>
      </x:c>
      <x:c r="D991" t="str">
        <x:v>住院醫師訓練計畫</x:v>
      </x:c>
      <x:c r="E991" t="n">
        <x:v>4</x:v>
      </x:c>
      <x:c r="F991" t="n">
        <x:v>3</x:v>
      </x:c>
      <x:c r="G991" t="n">
        <x:v>1</x:v>
      </x:c>
      <x:c r="H991" t="str">
        <x:v>20-39</x:v>
      </x:c>
      <x:c r="I991" t="n">
        <x:v>1</x:v>
      </x:c>
      <x:c r="J991"/>
      <x:c r="K991" t="str">
        <x:v>病歷記錄完整性</x:v>
      </x:c>
      <x:c r="L991"/>
      <x:c r="M991" t="n">
        <x:v>6</x:v>
      </x:c>
      <x:c r="N991" t="n">
        <x:v>6</x:v>
      </x:c>
      <x:c r="O991" t="n">
        <x:v>6</x:v>
      </x:c>
      <x:c r="P991" t="n">
        <x:v>6</x:v>
      </x:c>
      <x:c r="Q991" t="n">
        <x:v>6</x:v>
      </x:c>
      <x:c r="R991"/>
      <x:c r="S991" t="n">
        <x:v>6</x:v>
      </x:c>
      <x:c r="T991" t="n">
        <x:v>20</x:v>
      </x:c>
      <x:c r="U991" t="n">
        <x:v>5</x:v>
      </x:c>
      <x:c r="V991" t="str">
        <x:v>講師以主動提問取代單向講授，有效啟發學員對戒菸與戒酒諮詢進行熱烈討論，且教學設備齊全，模型圖卡應有盡有。</x:v>
      </x:c>
      <x:c r="W991" t="str">
        <x:v>設備短缺導致老舊模型狀況百出，致使教學一再中斷，需於門診時段持續觀察。</x:v>
      </x:c>
      <x:c r="X991" t="str">
        <x:v>指導教師</x:v>
      </x:c>
      <x:c r="Y991" t="str">
        <x:v>下階段針對「設備短缺」制定改進行動，並主動請教師複核。</x:v>
      </x:c>
      <x:c r="Z991" t="n">
        <x:v>6</x:v>
      </x:c>
      <x:c r="AA991" t="str">
        <x:v>2024-Q2</x:v>
      </x:c>
      <x:c r="AB991" t="str">
        <x:v>分鐘</x:v>
      </x:c>
      <x:c r="AC991" t="str">
        <x:v>天</x:v>
      </x:c>
    </x:row>
    <x:row r="992">
      <x:c r="A992" t="str">
        <x:v>心身醫學科</x:v>
      </x:c>
      <x:c r="B992" t="str">
        <x:v>FE0273</x:v>
      </x:c>
      <x:c r="C992" t="str">
        <x:v>SF030</x:v>
      </x:c>
      <x:c r="D992" t="str">
        <x:v>一般臨床訓練</x:v>
      </x:c>
      <x:c r="E992" t="n">
        <x:v>4</x:v>
      </x:c>
      <x:c r="F992" t="n">
        <x:v>3</x:v>
      </x:c>
      <x:c r="G992" t="n">
        <x:v>1</x:v>
      </x:c>
      <x:c r="H992" t="str">
        <x:v>80+</x:v>
      </x:c>
      <x:c r="I992" t="n">
        <x:v>2</x:v>
      </x:c>
      <x:c r="J992" t="str">
        <x:v>急性腸胃炎</x:v>
      </x:c>
      <x:c r="K992" t="str">
        <x:v>用藥安全與交互作用</x:v>
      </x:c>
      <x:c r="L992" t="n">
        <x:v>2</x:v>
      </x:c>
      <x:c r="M992"/>
      <x:c r="N992"/>
      <x:c r="O992"/>
      <x:c r="P992" t="n">
        <x:v>6</x:v>
      </x:c>
      <x:c r="Q992" t="n">
        <x:v>6</x:v>
      </x:c>
      <x:c r="R992" t="n">
        <x:v>6</x:v>
      </x:c>
      <x:c r="S992" t="n">
        <x:v>6</x:v>
      </x:c>
      <x:c r="T992" t="n">
        <x:v>60</x:v>
      </x:c>
      <x:c r="U992" t="n">
        <x:v>2</x:v>
      </x:c>
      <x:c r="V992"/>
      <x:c r="W992" t="str">
        <x:v>該生查房遲到，剝削了教學時間，且在用藥安全與交互作用操作時需持續觀察。</x:v>
      </x:c>
      <x:c r="X992" t="str">
        <x:v>臨床教師</x:v>
      </x:c>
      <x:c r="Y992" t="str">
        <x:v>下階段針對「時間失守」制定改進行動，並主動請教師複核。</x:v>
      </x:c>
      <x:c r="Z992" t="n">
        <x:v>5</x:v>
      </x:c>
      <x:c r="AA992" t="str">
        <x:v>2024-Q2</x:v>
      </x:c>
      <x:c r="AB992" t="str">
        <x:v>分鐘</x:v>
      </x:c>
      <x:c r="AC992" t="str">
        <x:v>天</x:v>
      </x:c>
    </x:row>
    <x:row r="993">
      <x:c r="A993" t="str">
        <x:v>心身醫學科</x:v>
      </x:c>
      <x:c r="B993" t="str">
        <x:v>FE0273</x:v>
      </x:c>
      <x:c r="C993" t="str">
        <x:v>SF030</x:v>
      </x:c>
      <x:c r="D993" t="str">
        <x:v>專科護理師學員計畫</x:v>
      </x:c>
      <x:c r="E993"/>
      <x:c r="F993" t="n">
        <x:v>3</x:v>
      </x:c>
      <x:c r="G993" t="n">
        <x:v>1</x:v>
      </x:c>
      <x:c r="H993" t="str">
        <x:v>80+</x:v>
      </x:c>
      <x:c r="I993" t="n">
        <x:v>2</x:v>
      </x:c>
      <x:c r="J993"/>
      <x:c r="K993" t="str">
        <x:v>醫病溝通與共同決策</x:v>
      </x:c>
      <x:c r="L993" t="n">
        <x:v>3</x:v>
      </x:c>
      <x:c r="M993"/>
      <x:c r="N993" t="n">
        <x:v>6</x:v>
      </x:c>
      <x:c r="O993"/>
      <x:c r="P993"/>
      <x:c r="Q993" t="n">
        <x:v>6</x:v>
      </x:c>
      <x:c r="R993" t="n">
        <x:v>6</x:v>
      </x:c>
      <x:c r="S993" t="n">
        <x:v>6</x:v>
      </x:c>
      <x:c r="T993" t="n">
        <x:v>30</x:v>
      </x:c>
      <x:c r="U993" t="n">
        <x:v>2</x:v>
      </x:c>
      <x:c r="V993" t="str">
        <x:v>教學設備齊全且常以關鍵提問啟發學員的推理思維，並教導以誠信態度面對倫理兩難，使進步清晰可見。</x:v>
      </x:c>
      <x:c r="W993" t="str">
        <x:v>教師因遲到而早退，報告尚未評閱完畢即離開，需持續觀察（門診時段）。</x:v>
      </x:c>
      <x:c r="X993" t="str">
        <x:v>臨床教師</x:v>
      </x:c>
      <x:c r="Y993" t="str">
        <x:v>下階段針對「時間失守」制定改進行動，並主動請教師複核。</x:v>
      </x:c>
      <x:c r="Z993" t="n">
        <x:v>6</x:v>
      </x:c>
      <x:c r="AA993" t="str">
        <x:v>2024-Q2</x:v>
      </x:c>
      <x:c r="AB993" t="str">
        <x:v>分鐘</x:v>
      </x:c>
      <x:c r="AC993" t="str">
        <x:v>天</x:v>
      </x:c>
    </x:row>
    <x:row r="994">
      <x:c r="A994" t="str">
        <x:v>心身醫學科</x:v>
      </x:c>
      <x:c r="B994" t="str">
        <x:v>FE0274</x:v>
      </x:c>
      <x:c r="C994" t="str">
        <x:v>SF031</x:v>
      </x:c>
      <x:c r="D994" t="str">
        <x:v>專科醫師在訓計畫</x:v>
      </x:c>
      <x:c r="E994" t="n">
        <x:v>6</x:v>
      </x:c>
      <x:c r="F994" t="n">
        <x:v>6</x:v>
      </x:c>
      <x:c r="G994" t="n">
        <x:v>2</x:v>
      </x:c>
      <x:c r="H994" t="str">
        <x:v>60-79</x:v>
      </x:c>
      <x:c r="I994" t="n">
        <x:v>1</x:v>
      </x:c>
      <x:c r="J994" t="str">
        <x:v>慢性腎病第三期</x:v>
      </x:c>
      <x:c r="K994" t="str">
        <x:v>團隊溝通交班</x:v>
      </x:c>
      <x:c r="L994" t="n">
        <x:v>1</x:v>
      </x:c>
      <x:c r="M994"/>
      <x:c r="N994" t="n">
        <x:v>4</x:v>
      </x:c>
      <x:c r="O994" t="n">
        <x:v>3</x:v>
      </x:c>
      <x:c r="P994" t="n">
        <x:v>5</x:v>
      </x:c>
      <x:c r="Q994" t="n">
        <x:v>6</x:v>
      </x:c>
      <x:c r="R994" t="n">
        <x:v>5</x:v>
      </x:c>
      <x:c r="S994" t="n">
        <x:v>6</x:v>
      </x:c>
      <x:c r="T994" t="n">
        <x:v>60</x:v>
      </x:c>
      <x:c r="U994" t="n">
        <x:v>3</x:v>
      </x:c>
      <x:c r="V994"/>
      <x:c r="W994" t="str">
        <x:v>指導常流於模糊的泛泛鼓勵，缺乏明確方向導致學員一頭霧水，且承諾的後續跟進存在延遲與未兌現情況，反映其週末值班表現尚未穩定。</x:v>
      </x:c>
      <x:c r="X994" t="str">
        <x:v>臨床教師</x:v>
      </x:c>
      <x:c r="Y994" t="str">
        <x:v>下階段針對「模糊回饋」制定改進行動，並主動請教師複核。</x:v>
      </x:c>
      <x:c r="Z994"/>
      <x:c r="AA994" t="str">
        <x:v>2022-Q2</x:v>
      </x:c>
      <x:c r="AB994" t="str">
        <x:v>分鐘</x:v>
      </x:c>
      <x:c r="AC994" t="str">
        <x:v>天</x:v>
      </x:c>
    </x:row>
    <x:row r="995">
      <x:c r="A995" t="str">
        <x:v>心身醫學科</x:v>
      </x:c>
      <x:c r="B995" t="str">
        <x:v>FE0274</x:v>
      </x:c>
      <x:c r="C995" t="str">
        <x:v>SF031</x:v>
      </x:c>
      <x:c r="D995" t="str">
        <x:v>實習醫學生訓練計畫</x:v>
      </x:c>
      <x:c r="E995" t="n">
        <x:v>2</x:v>
      </x:c>
      <x:c r="F995" t="n">
        <x:v>6</x:v>
      </x:c>
      <x:c r="G995" t="n">
        <x:v>1</x:v>
      </x:c>
      <x:c r="H995" t="str">
        <x:v>60-79</x:v>
      </x:c>
      <x:c r="I995" t="n">
        <x:v>1</x:v>
      </x:c>
      <x:c r="J995"/>
      <x:c r="K995" t="str">
        <x:v>病史詢問與理學檢查</x:v>
      </x:c>
      <x:c r="L995"/>
      <x:c r="M995"/>
      <x:c r="N995" t="n">
        <x:v>6</x:v>
      </x:c>
      <x:c r="O995" t="n">
        <x:v>4</x:v>
      </x:c>
      <x:c r="P995" t="n">
        <x:v>4</x:v>
      </x:c>
      <x:c r="Q995" t="n">
        <x:v>5</x:v>
      </x:c>
      <x:c r="R995" t="n">
        <x:v>4</x:v>
      </x:c>
      <x:c r="S995" t="n">
        <x:v>5</x:v>
      </x:c>
      <x:c r="T995" t="n">
        <x:v>30</x:v>
      </x:c>
      <x:c r="U995" t="n">
        <x:v>3</x:v>
      </x:c>
      <x:c r="V995" t="str">
        <x:v>該學員在處置現場從容有條，堪為典範，且於學員答錯時展現極高耐心，細心拆解原因而非急於給出答案，值得肯定。</x:v>
      </x:c>
      <x:c r="W995" t="str">
        <x:v>心身醫學科門診因復盤會議臨時取消導致遲到，此情況本週已發生三次。</x:v>
      </x:c>
      <x:c r="X995" t="str">
        <x:v>臨床教師</x:v>
      </x:c>
      <x:c r="Y995"/>
      <x:c r="Z995" t="n">
        <x:v>3</x:v>
      </x:c>
      <x:c r="AA995" t="str">
        <x:v>2022-Q2</x:v>
      </x:c>
      <x:c r="AB995" t="str">
        <x:v>分鐘</x:v>
      </x:c>
      <x:c r="AC995" t="str">
        <x:v>天</x:v>
      </x:c>
    </x:row>
    <x:row r="996">
      <x:c r="A996" t="str">
        <x:v>心身醫學科</x:v>
      </x:c>
      <x:c r="B996" t="str">
        <x:v>FE0274</x:v>
      </x:c>
      <x:c r="C996" t="str">
        <x:v>SF031</x:v>
      </x:c>
      <x:c r="D996" t="str">
        <x:v>專科護理師學員計畫</x:v>
      </x:c>
      <x:c r="E996" t="n">
        <x:v>2</x:v>
      </x:c>
      <x:c r="F996" t="n">
        <x:v>6</x:v>
      </x:c>
      <x:c r="G996" t="n">
        <x:v>2</x:v>
      </x:c>
      <x:c r="H996" t="str">
        <x:v>60-79</x:v>
      </x:c>
      <x:c r="I996" t="n">
        <x:v>2</x:v>
      </x:c>
      <x:c r="J996" t="str">
        <x:v>蕁麻疹反覆發作</x:v>
      </x:c>
      <x:c r="K996" t="str">
        <x:v>無菌操作與術後照護</x:v>
      </x:c>
      <x:c r="L996" t="n">
        <x:v>3</x:v>
      </x:c>
      <x:c r="M996" t="n">
        <x:v>5</x:v>
      </x:c>
      <x:c r="N996" t="n">
        <x:v>5</x:v>
      </x:c>
      <x:c r="O996" t="n">
        <x:v>4</x:v>
      </x:c>
      <x:c r="P996" t="n">
        <x:v>4</x:v>
      </x:c>
      <x:c r="Q996" t="n">
        <x:v>4</x:v>
      </x:c>
      <x:c r="R996" t="n">
        <x:v>4</x:v>
      </x:c>
      <x:c r="S996" t="n">
        <x:v>6</x:v>
      </x:c>
      <x:c r="T996" t="n">
        <x:v>15</x:v>
      </x:c>
      <x:c r="U996" t="n">
        <x:v>3</x:v>
      </x:c>
      <x:c r="V996" t="str">
        <x:v>主動給予報告改進建議，並能具體稱讚正確的動作而非空談，進步顯而易見。</x:v>
      </x:c>
      <x:c r="W996" t="str">
        <x:v>回饋延遲導致教學循環中斷，需持續觀察（心身醫學科門診）。</x:v>
      </x:c>
      <x:c r="X996" t="str">
        <x:v>指導教師</x:v>
      </x:c>
      <x:c r="Y996" t="str">
        <x:v>下階段針對「延遲回饋」制定改進行動，並主動請教師複核。</x:v>
      </x:c>
      <x:c r="Z996" t="n">
        <x:v>4</x:v>
      </x:c>
      <x:c r="AA996" t="str">
        <x:v>2022-Q2</x:v>
      </x:c>
      <x:c r="AB996" t="str">
        <x:v>分鐘</x:v>
      </x:c>
      <x:c r="AC996" t="str">
        <x:v>天</x:v>
      </x:c>
    </x:row>
    <x:row r="997">
      <x:c r="A997" t="str">
        <x:v>心身醫學科</x:v>
      </x:c>
      <x:c r="B997" t="str">
        <x:v>FE0275</x:v>
      </x:c>
      <x:c r="C997" t="str">
        <x:v>SF032</x:v>
      </x:c>
      <x:c r="D997" t="str">
        <x:v>實習醫學生訓練計畫</x:v>
      </x:c>
      <x:c r="E997" t="n">
        <x:v>1</x:v>
      </x:c>
      <x:c r="F997" t="n">
        <x:v>1</x:v>
      </x:c>
      <x:c r="G997" t="n">
        <x:v>2</x:v>
      </x:c>
      <x:c r="H997" t="str">
        <x:v>60-79</x:v>
      </x:c>
      <x:c r="I997" t="n">
        <x:v>2</x:v>
      </x:c>
      <x:c r="J997" t="str">
        <x:v>群聚熱症候群</x:v>
      </x:c>
      <x:c r="K997" t="str">
        <x:v>無菌操作與術後照護</x:v>
      </x:c>
      <x:c r="L997"/>
      <x:c r="M997"/>
      <x:c r="N997" t="n">
        <x:v>4</x:v>
      </x:c>
      <x:c r="O997" t="n">
        <x:v>4</x:v>
      </x:c>
      <x:c r="P997" t="n">
        <x:v>5</x:v>
      </x:c>
      <x:c r="Q997" t="n">
        <x:v>3</x:v>
      </x:c>
      <x:c r="R997" t="n">
        <x:v>4</x:v>
      </x:c>
      <x:c r="S997" t="n">
        <x:v>4</x:v>
      </x:c>
      <x:c r="T997" t="n">
        <x:v>10</x:v>
      </x:c>
      <x:c r="U997" t="n">
        <x:v>14</x:v>
      </x:c>
      <x:c r="V997" t="str">
        <x:v>能主動於操作結束時立即回顧，並具體指出每一步的改進方法，讓學員返崗後能即刻執行，週末值班期間的進步清晰可見。</x:v>
      </x:c>
      <x:c r="W997" t="str">
        <x:v>對學訓報告顯得消極且缺乏興趣，對無菌操作與術後照護的評論亦顯模糊，導致溝通內容不明。</x:v>
      </x:c>
      <x:c r="X997" t="str">
        <x:v>主治教師</x:v>
      </x:c>
      <x:c r="Y997"/>
      <x:c r="Z997" t="n">
        <x:v>5</x:v>
      </x:c>
      <x:c r="AA997" t="str">
        <x:v>2022-Q3</x:v>
      </x:c>
      <x:c r="AB997" t="str">
        <x:v>分鐘</x:v>
      </x:c>
      <x:c r="AC997" t="str">
        <x:v>天</x:v>
      </x:c>
    </x:row>
    <x:row r="998">
      <x:c r="A998" t="str">
        <x:v>心身醫學科</x:v>
      </x:c>
      <x:c r="B998" t="str">
        <x:v>FE0275</x:v>
      </x:c>
      <x:c r="C998" t="str">
        <x:v>SF032</x:v>
      </x:c>
      <x:c r="D998" t="str">
        <x:v>住院醫師訓練計畫</x:v>
      </x:c>
      <x:c r="E998" t="n">
        <x:v>6</x:v>
      </x:c>
      <x:c r="F998" t="n">
        <x:v>1</x:v>
      </x:c>
      <x:c r="G998" t="n">
        <x:v>1</x:v>
      </x:c>
      <x:c r="H998" t="str">
        <x:v>40-59</x:v>
      </x:c>
      <x:c r="I998" t="n">
        <x:v>2</x:v>
      </x:c>
      <x:c r="J998" t="str">
        <x:v>第二型糖尿病（初診）</x:v>
      </x:c>
      <x:c r="K998" t="str">
        <x:v>臨床推理與鑑別診斷</x:v>
      </x:c>
      <x:c r="L998"/>
      <x:c r="M998"/>
      <x:c r="N998" t="n">
        <x:v>3</x:v>
      </x:c>
      <x:c r="O998" t="n">
        <x:v>3</x:v>
      </x:c>
      <x:c r="P998" t="n">
        <x:v>4</x:v>
      </x:c>
      <x:c r="Q998" t="n">
        <x:v>5</x:v>
      </x:c>
      <x:c r="R998"/>
      <x:c r="S998" t="n">
        <x:v>3</x:v>
      </x:c>
      <x:c r="T998" t="n">
        <x:v>20</x:v>
      </x:c>
      <x:c r="U998" t="n">
        <x:v>2</x:v>
      </x:c>
      <x:c r="V998"/>
      <x:c r="W998" t="str">
        <x:v>當眾批評報告遲交，卻未提供具體指導，僅以再加油等模糊措辭回應，導致學員缺乏明確方向。</x:v>
      </x:c>
      <x:c r="X998" t="str">
        <x:v>指導教師</x:v>
      </x:c>
      <x:c r="Y998"/>
      <x:c r="Z998" t="n">
        <x:v>5</x:v>
      </x:c>
      <x:c r="AA998" t="str">
        <x:v>2022-Q3</x:v>
      </x:c>
      <x:c r="AB998" t="str">
        <x:v>分鐘</x:v>
      </x:c>
      <x:c r="AC998" t="str">
        <x:v>天</x:v>
      </x:c>
    </x:row>
    <x:row r="999">
      <x:c r="A999" t="str">
        <x:v>心身醫學科</x:v>
      </x:c>
      <x:c r="B999" t="str">
        <x:v>FE0275</x:v>
      </x:c>
      <x:c r="C999" t="str">
        <x:v>SF032</x:v>
      </x:c>
      <x:c r="D999" t="str">
        <x:v>專科護理師學員計畫</x:v>
      </x:c>
      <x:c r="E999"/>
      <x:c r="F999" t="n">
        <x:v>1</x:v>
      </x:c>
      <x:c r="G999" t="n">
        <x:v>2</x:v>
      </x:c>
      <x:c r="H999" t="str">
        <x:v>80+</x:v>
      </x:c>
      <x:c r="I999" t="n">
        <x:v>1</x:v>
      </x:c>
      <x:c r="J999"/>
      <x:c r="K999" t="str">
        <x:v>團隊溝通交班</x:v>
      </x:c>
      <x:c r="L999" t="n">
        <x:v>3</x:v>
      </x:c>
      <x:c r="M999"/>
      <x:c r="N999" t="n">
        <x:v>4</x:v>
      </x:c>
      <x:c r="O999" t="n">
        <x:v>5</x:v>
      </x:c>
      <x:c r="P999" t="n">
        <x:v>4</x:v>
      </x:c>
      <x:c r="Q999"/>
      <x:c r="R999" t="n">
        <x:v>4</x:v>
      </x:c>
      <x:c r="S999" t="n">
        <x:v>4</x:v>
      </x:c>
      <x:c r="T999" t="n">
        <x:v>15</x:v>
      </x:c>
      <x:c r="U999" t="n">
        <x:v>7</x:v>
      </x:c>
      <x:c r="V999" t="str">
        <x:v>評語具體且病例多樣，明確指出操作步驟讓學員能即刻應用於臨床，並透過充足的練習機會顯著提升了團隊溝通與交班成效。</x:v>
      </x:c>
      <x:c r="W999" t="str">
        <x:v>對學員錯誤的消極處理及設備短缺導致示範改為看影片，反映團隊溝通與交班環節存在嚴重缺失。</x:v>
      </x:c>
      <x:c r="X999" t="str">
        <x:v>主治教師</x:v>
      </x:c>
      <x:c r="Y999" t="str">
        <x:v>下階段針對「態度消極」制定改進行動，並主動請教師複核。</x:v>
      </x:c>
      <x:c r="Z999" t="n">
        <x:v>5</x:v>
      </x:c>
      <x:c r="AA999" t="str">
        <x:v>2022-Q3</x:v>
      </x:c>
      <x:c r="AB999" t="str">
        <x:v>分鐘</x:v>
      </x:c>
      <x:c r="AC999" t="str">
        <x:v>天</x:v>
      </x:c>
    </x:row>
    <x:row r="1000">
      <x:c r="A1000" t="str">
        <x:v>心身醫學科</x:v>
      </x:c>
      <x:c r="B1000" t="str">
        <x:v>FE0275</x:v>
      </x:c>
      <x:c r="C1000" t="str">
        <x:v>SF032</x:v>
      </x:c>
      <x:c r="D1000" t="str">
        <x:v>住院醫師訓練計畫</x:v>
      </x:c>
      <x:c r="E1000" t="n">
        <x:v>4</x:v>
      </x:c>
      <x:c r="F1000" t="n">
        <x:v>1</x:v>
      </x:c>
      <x:c r="G1000" t="n">
        <x:v>2</x:v>
      </x:c>
      <x:c r="H1000" t="str">
        <x:v>0-19</x:v>
      </x:c>
      <x:c r="I1000" t="n">
        <x:v>2</x:v>
      </x:c>
      <x:c r="J1000" t="str">
        <x:v>慢性腎病第三期</x:v>
      </x:c>
      <x:c r="K1000"/>
      <x:c r="L1000" t="n">
        <x:v>3</x:v>
      </x:c>
      <x:c r="M1000" t="n">
        <x:v>5</x:v>
      </x:c>
      <x:c r="N1000" t="n">
        <x:v>5</x:v>
      </x:c>
      <x:c r="O1000" t="n">
        <x:v>4</x:v>
      </x:c>
      <x:c r="P1000" t="n">
        <x:v>4</x:v>
      </x:c>
      <x:c r="Q1000" t="n">
        <x:v>5</x:v>
      </x:c>
      <x:c r="R1000"/>
      <x:c r="S1000" t="n">
        <x:v>4</x:v>
      </x:c>
      <x:c r="T1000" t="n">
        <x:v>60</x:v>
      </x:c>
      <x:c r="U1000" t="n">
        <x:v>5</x:v>
      </x:c>
      <x:c r="V1000"/>
      <x:c r="W1000" t="str">
        <x:v>因設備短缺致儀器老舊，操作練習頻頻出錯；又於壓力下當眾批評學員令其心驚，整體表現尚未穩定。</x:v>
      </x:c>
      <x:c r="X1000" t="str">
        <x:v>主治教師</x:v>
      </x:c>
      <x:c r="Y1000" t="str">
        <x:v>下階段針對「設備短缺」制定改進行動，並主動請教師複核。</x:v>
      </x:c>
      <x:c r="Z1000" t="n">
        <x:v>5</x:v>
      </x:c>
      <x:c r="AA1000" t="str">
        <x:v>2022-Q3</x:v>
      </x:c>
      <x:c r="AB1000" t="str">
        <x:v>分鐘</x:v>
      </x:c>
      <x:c r="AC1000" t="str">
        <x:v>天</x:v>
      </x:c>
    </x:row>
    <x:row r="1001">
      <x:c r="A1001" t="str">
        <x:v>心身醫學科</x:v>
      </x:c>
      <x:c r="B1001" t="str">
        <x:v>FE0275</x:v>
      </x:c>
      <x:c r="C1001" t="str">
        <x:v>SF032</x:v>
      </x:c>
      <x:c r="D1001" t="str">
        <x:v>專科護理師學員計畫</x:v>
      </x:c>
      <x:c r="E1001" t="n">
        <x:v>1</x:v>
      </x:c>
      <x:c r="F1001" t="n">
        <x:v>1</x:v>
      </x:c>
      <x:c r="G1001" t="n">
        <x:v>1</x:v>
      </x:c>
      <x:c r="H1001" t="str">
        <x:v>80+</x:v>
      </x:c>
      <x:c r="I1001" t="n">
        <x:v>1</x:v>
      </x:c>
      <x:c r="J1001" t="str">
        <x:v>皮膚潰瘍換藥</x:v>
      </x:c>
      <x:c r="K1001" t="str">
        <x:v>衛教表達與資源運用</x:v>
      </x:c>
      <x:c r="L1001" t="n">
        <x:v>1</x:v>
      </x:c>
      <x:c r="M1001" t="n">
        <x:v>3</x:v>
      </x:c>
      <x:c r="N1001" t="n">
        <x:v>5</x:v>
      </x:c>
      <x:c r="O1001" t="n">
        <x:v>4</x:v>
      </x:c>
      <x:c r="P1001"/>
      <x:c r="Q1001" t="n">
        <x:v>4</x:v>
      </x:c>
      <x:c r="R1001" t="n">
        <x:v>3</x:v>
      </x:c>
      <x:c r="S1001" t="n">
        <x:v>4</x:v>
      </x:c>
      <x:c r="T1001" t="n">
        <x:v>30</x:v>
      </x:c>
      <x:c r="U1001" t="n">
        <x:v>2</x:v>
      </x:c>
      <x:c r="V1001"/>
      <x:c r="W1001" t="str">
        <x:v>查房遲到且教學事務應對消極，影響教學時間與周遭同儕，需持續觀察。</x:v>
      </x:c>
      <x:c r="X1001" t="str">
        <x:v>指導教師</x:v>
      </x:c>
      <x:c r="Y1001" t="str">
        <x:v>下階段針對「時間失守」制定改進行動，並主動請教師複核。</x:v>
      </x:c>
      <x:c r="Z1001" t="n">
        <x:v>5</x:v>
      </x:c>
      <x:c r="AA1001" t="str">
        <x:v>2022-Q3</x:v>
      </x:c>
      <x:c r="AB1001" t="str">
        <x:v>分鐘</x:v>
      </x:c>
      <x:c r="AC1001" t="str">
        <x:v>天</x:v>
      </x:c>
    </x:row>
    <x:row r="1002">
      <x:c r="A1002" t="str">
        <x:v>心身醫學科</x:v>
      </x:c>
      <x:c r="B1002" t="str">
        <x:v>FE0275</x:v>
      </x:c>
      <x:c r="C1002" t="str">
        <x:v>SF032</x:v>
      </x:c>
      <x:c r="D1002" t="str">
        <x:v>專科護理師學員計畫</x:v>
      </x:c>
      <x:c r="E1002"/>
      <x:c r="F1002" t="n">
        <x:v>1</x:v>
      </x:c>
      <x:c r="G1002" t="n">
        <x:v>1</x:v>
      </x:c>
      <x:c r="H1002" t="str">
        <x:v>80+</x:v>
      </x:c>
      <x:c r="I1002" t="n">
        <x:v>2</x:v>
      </x:c>
      <x:c r="J1002" t="str">
        <x:v>高血壓調整期</x:v>
      </x:c>
      <x:c r="K1002" t="str">
        <x:v>病史詢問與理學檢查</x:v>
      </x:c>
      <x:c r="L1002"/>
      <x:c r="M1002"/>
      <x:c r="N1002" t="n">
        <x:v>4</x:v>
      </x:c>
      <x:c r="O1002" t="n">
        <x:v>4</x:v>
      </x:c>
      <x:c r="P1002" t="n">
        <x:v>3</x:v>
      </x:c>
      <x:c r="Q1002" t="n">
        <x:v>2</x:v>
      </x:c>
      <x:c r="R1002" t="n">
        <x:v>3</x:v>
      </x:c>
      <x:c r="S1002"/>
      <x:c r="T1002" t="n">
        <x:v>5</x:v>
      </x:c>
      <x:c r="U1002" t="n">
        <x:v>7</x:v>
      </x:c>
      <x:c r="V1002"/>
      <x:c r="W1002" t="str">
        <x:v>經常發生責任推諉與教學歸屬爭議，且對於學員報告表現出消極、不感興趣且愛理不理的態度。</x:v>
      </x:c>
      <x:c r="X1002" t="str">
        <x:v>指導教師</x:v>
      </x:c>
      <x:c r="Y1002"/>
      <x:c r="Z1002" t="n">
        <x:v>4</x:v>
      </x:c>
      <x:c r="AA1002" t="str">
        <x:v>2022-Q3</x:v>
      </x:c>
      <x:c r="AB1002" t="str">
        <x:v>分鐘</x:v>
      </x:c>
      <x:c r="AC1002" t="str">
        <x:v>天</x:v>
      </x:c>
    </x:row>
    <x:row r="1003">
      <x:c r="A1003" t="str">
        <x:v>心身醫學科</x:v>
      </x:c>
      <x:c r="B1003" t="str">
        <x:v>FE0276</x:v>
      </x:c>
      <x:c r="C1003" t="str">
        <x:v>SF033</x:v>
      </x:c>
      <x:c r="D1003" t="str">
        <x:v>實習醫學生訓練計畫</x:v>
      </x:c>
      <x:c r="E1003" t="n">
        <x:v>2</x:v>
      </x:c>
      <x:c r="F1003" t="n">
        <x:v>4</x:v>
      </x:c>
      <x:c r="G1003" t="n">
        <x:v>2</x:v>
      </x:c>
      <x:c r="H1003" t="str">
        <x:v>20-39</x:v>
      </x:c>
      <x:c r="I1003" t="n">
        <x:v>1</x:v>
      </x:c>
      <x:c r="J1003" t="str">
        <x:v>戒菸與戒酒諮詢</x:v>
      </x:c>
      <x:c r="K1003" t="str">
        <x:v>急症初判與轉診時機</x:v>
      </x:c>
      <x:c r="L1003" t="n">
        <x:v>2</x:v>
      </x:c>
      <x:c r="M1003" t="n">
        <x:v>5</x:v>
      </x:c>
      <x:c r="N1003" t="n">
        <x:v>5</x:v>
      </x:c>
      <x:c r="O1003" t="n">
        <x:v>6</x:v>
      </x:c>
      <x:c r="P1003" t="n">
        <x:v>5</x:v>
      </x:c>
      <x:c r="Q1003" t="n">
        <x:v>6</x:v>
      </x:c>
      <x:c r="R1003" t="n">
        <x:v>4</x:v>
      </x:c>
      <x:c r="S1003" t="n">
        <x:v>6</x:v>
      </x:c>
      <x:c r="T1003" t="n">
        <x:v>5</x:v>
      </x:c>
      <x:c r="U1003" t="n">
        <x:v>2</x:v>
      </x:c>
      <x:c r="V1003" t="str">
        <x:v>回饋內容具體且針對性強，能精準切中戒菸與戒酒諮詢的要害；此外，週末值班時模擬教學設備齊全，確保學員練習量充裕。</x:v>
      </x:c>
      <x:c r="W1003" t="str">
        <x:v>心身醫學科人手不足導致教學內容縮減，且回饋內容過於模糊籠統，指示不明確，目前仍於週末值班期間持續改進中。</x:v>
      </x:c>
      <x:c r="X1003" t="str">
        <x:v>臨床教師</x:v>
      </x:c>
      <x:c r="Y1003" t="str">
        <x:v>下階段針對「人手不足」制定改進行動，並主動請教師複核。</x:v>
      </x:c>
      <x:c r="Z1003"/>
      <x:c r="AA1003" t="str">
        <x:v>2024-Q2</x:v>
      </x:c>
      <x:c r="AB1003" t="str">
        <x:v>分鐘</x:v>
      </x:c>
      <x:c r="AC1003" t="str">
        <x:v>天</x:v>
      </x:c>
    </x:row>
    <x:row r="1004">
      <x:c r="A1004" t="str">
        <x:v>心身醫學科</x:v>
      </x:c>
      <x:c r="B1004" t="str">
        <x:v>FE0276</x:v>
      </x:c>
      <x:c r="C1004" t="str">
        <x:v>SF033</x:v>
      </x:c>
      <x:c r="D1004" t="str">
        <x:v>住院醫師訓練計畫</x:v>
      </x:c>
      <x:c r="E1004" t="n">
        <x:v>7</x:v>
      </x:c>
      <x:c r="F1004" t="n">
        <x:v>4</x:v>
      </x:c>
      <x:c r="G1004" t="n">
        <x:v>2</x:v>
      </x:c>
      <x:c r="H1004" t="str">
        <x:v>20-39</x:v>
      </x:c>
      <x:c r="I1004" t="n">
        <x:v>2</x:v>
      </x:c>
      <x:c r="J1004" t="str">
        <x:v>群聚熱症候群</x:v>
      </x:c>
      <x:c r="K1004" t="str">
        <x:v>時間管理與分工</x:v>
      </x:c>
      <x:c r="L1004" t="n">
        <x:v>3</x:v>
      </x:c>
      <x:c r="M1004" t="n">
        <x:v>5</x:v>
      </x:c>
      <x:c r="N1004" t="n">
        <x:v>6</x:v>
      </x:c>
      <x:c r="O1004" t="n">
        <x:v>5</x:v>
      </x:c>
      <x:c r="P1004" t="n">
        <x:v>6</x:v>
      </x:c>
      <x:c r="Q1004" t="n">
        <x:v>6</x:v>
      </x:c>
      <x:c r="R1004" t="n">
        <x:v>4</x:v>
      </x:c>
      <x:c r="S1004" t="n">
        <x:v>6</x:v>
      </x:c>
      <x:c r="T1004" t="n">
        <x:v>15</x:v>
      </x:c>
      <x:c r="U1004" t="n">
        <x:v>7</x:v>
      </x:c>
      <x:c r="V1004"/>
      <x:c r="W1004"/>
      <x:c r="X1004" t="str">
        <x:v>主治教師</x:v>
      </x:c>
      <x:c r="Y1004" t="str">
        <x:v>下階段針對「時間失守」制定改進行動，並主動請教師複核。</x:v>
      </x:c>
      <x:c r="Z1004"/>
      <x:c r="AA1004" t="str">
        <x:v>2024-Q2</x:v>
      </x:c>
      <x:c r="AB1004" t="str">
        <x:v>分鐘</x:v>
      </x:c>
      <x:c r="AC1004" t="str">
        <x:v>天</x:v>
      </x:c>
    </x:row>
    <x:row r="1005">
      <x:c r="A1005" t="str">
        <x:v>心身醫學科</x:v>
      </x:c>
      <x:c r="B1005" t="str">
        <x:v>FE0277</x:v>
      </x:c>
      <x:c r="C1005" t="str">
        <x:v>SF034</x:v>
      </x:c>
      <x:c r="D1005" t="str">
        <x:v>專科護理師學員計畫</x:v>
      </x:c>
      <x:c r="E1005" t="n">
        <x:v>1</x:v>
      </x:c>
      <x:c r="F1005" t="n">
        <x:v>5</x:v>
      </x:c>
      <x:c r="G1005" t="n">
        <x:v>2</x:v>
      </x:c>
      <x:c r="H1005" t="str">
        <x:v>20-39</x:v>
      </x:c>
      <x:c r="I1005" t="n">
        <x:v>1</x:v>
      </x:c>
      <x:c r="J1005" t="str">
        <x:v>高血壓調整期</x:v>
      </x:c>
      <x:c r="K1005" t="str">
        <x:v>團隊溝通交班</x:v>
      </x:c>
      <x:c r="L1005" t="n">
        <x:v>1</x:v>
      </x:c>
      <x:c r="M1005" t="n">
        <x:v>5</x:v>
      </x:c>
      <x:c r="N1005" t="n">
        <x:v>4</x:v>
      </x:c>
      <x:c r="O1005" t="n">
        <x:v>5</x:v>
      </x:c>
      <x:c r="P1005" t="n">
        <x:v>6</x:v>
      </x:c>
      <x:c r="Q1005" t="n">
        <x:v>3</x:v>
      </x:c>
      <x:c r="R1005" t="n">
        <x:v>5</x:v>
      </x:c>
      <x:c r="S1005" t="n">
        <x:v>4</x:v>
      </x:c>
      <x:c r="T1005" t="n">
        <x:v>2</x:v>
      </x:c>
      <x:c r="U1005" t="n">
        <x:v>1</x:v>
      </x:c>
      <x:c r="V1005" t="str">
        <x:v>該學員在查房結束前主動關心學員卡關之處，並能從心身醫學科穩定的病例多樣性中提煉觀察點，於團隊溝通交班環節展現明顯成效。</x:v>
      </x:c>
      <x:c r="W1005"/>
      <x:c r="X1005" t="str">
        <x:v>臨床教師</x:v>
      </x:c>
      <x:c r="Y1005" t="str">
        <x:v>下階段針對「時間失守」制定改進行動，並主動請教師複核。</x:v>
      </x:c>
      <x:c r="Z1005" t="n">
        <x:v>4</x:v>
      </x:c>
      <x:c r="AA1005" t="str">
        <x:v>2022-Q2</x:v>
      </x:c>
      <x:c r="AB1005" t="str">
        <x:v>分鐘</x:v>
      </x:c>
      <x:c r="AC1005" t="str">
        <x:v>天</x:v>
      </x:c>
    </x:row>
    <x:row r="1006">
      <x:c r="A1006" t="str">
        <x:v>心身醫學科</x:v>
      </x:c>
      <x:c r="B1006" t="str">
        <x:v>FE0277</x:v>
      </x:c>
      <x:c r="C1006" t="str">
        <x:v>SF034</x:v>
      </x:c>
      <x:c r="D1006" t="str">
        <x:v>住院醫師訓練計畫</x:v>
      </x:c>
      <x:c r="E1006" t="n">
        <x:v>7</x:v>
      </x:c>
      <x:c r="F1006" t="n">
        <x:v>5</x:v>
      </x:c>
      <x:c r="G1006" t="n">
        <x:v>2</x:v>
      </x:c>
      <x:c r="H1006" t="str">
        <x:v>20-39</x:v>
      </x:c>
      <x:c r="I1006" t="n">
        <x:v>1</x:v>
      </x:c>
      <x:c r="J1006" t="str">
        <x:v>皮膚潰瘍換藥</x:v>
      </x:c>
      <x:c r="K1006" t="str">
        <x:v>用藥安全與交互作用</x:v>
      </x:c>
      <x:c r="L1006" t="n">
        <x:v>1</x:v>
      </x:c>
      <x:c r="M1006" t="n">
        <x:v>4</x:v>
      </x:c>
      <x:c r="N1006"/>
      <x:c r="O1006" t="n">
        <x:v>5</x:v>
      </x:c>
      <x:c r="P1006" t="n">
        <x:v>4</x:v>
      </x:c>
      <x:c r="Q1006" t="n">
        <x:v>5</x:v>
      </x:c>
      <x:c r="R1006" t="n">
        <x:v>4</x:v>
      </x:c>
      <x:c r="S1006"/>
      <x:c r="T1006" t="n">
        <x:v>1</x:v>
      </x:c>
      <x:c r="U1006" t="n">
        <x:v>5</x:v>
      </x:c>
      <x:c r="V1006" t="str">
        <x:v>在心身醫學科門診展現卓越的教學典範，總以親手示範引導學員練習，節奏掌握精準；且在討論皮膚潰瘍換藥前，始終落實保護病人隱私，展現高度倫理素養，進步有目共睹。</x:v>
      </x:c>
      <x:c r="W1006" t="str">
        <x:v>因教師兼太多導致人手不足，全程冷淡消極的教學態度令學員不敢開口，且影響了尚未穩定的心身醫學科門診運作。</x:v>
      </x:c>
      <x:c r="X1006" t="str">
        <x:v>主治教師</x:v>
      </x:c>
      <x:c r="Y1006" t="str">
        <x:v>下階段針對「態度消極」制定改進行動，並主動請教師複核。</x:v>
      </x:c>
      <x:c r="Z1006"/>
      <x:c r="AA1006" t="str">
        <x:v>2022-Q2</x:v>
      </x:c>
      <x:c r="AB1006" t="str">
        <x:v>分鐘</x:v>
      </x:c>
      <x:c r="AC1006" t="str">
        <x:v>天</x:v>
      </x:c>
    </x:row>
    <x:row r="1007">
      <x:c r="A1007" t="str">
        <x:v>心身醫學科</x:v>
      </x:c>
      <x:c r="B1007" t="str">
        <x:v>FE0277</x:v>
      </x:c>
      <x:c r="C1007" t="str">
        <x:v>SF034</x:v>
      </x:c>
      <x:c r="D1007" t="str">
        <x:v>一般臨床訓練</x:v>
      </x:c>
      <x:c r="E1007" t="n">
        <x:v>4</x:v>
      </x:c>
      <x:c r="F1007" t="n">
        <x:v>5</x:v>
      </x:c>
      <x:c r="G1007" t="n">
        <x:v>1</x:v>
      </x:c>
      <x:c r="H1007" t="str">
        <x:v>40-59</x:v>
      </x:c>
      <x:c r="I1007" t="n">
        <x:v>2</x:v>
      </x:c>
      <x:c r="J1007"/>
      <x:c r="K1007" t="str">
        <x:v>急症初判與轉診時機</x:v>
      </x:c>
      <x:c r="L1007" t="n">
        <x:v>1</x:v>
      </x:c>
      <x:c r="M1007"/>
      <x:c r="N1007" t="n">
        <x:v>4</x:v>
      </x:c>
      <x:c r="O1007"/>
      <x:c r="P1007" t="n">
        <x:v>5</x:v>
      </x:c>
      <x:c r="Q1007" t="n">
        <x:v>4</x:v>
      </x:c>
      <x:c r="R1007" t="n">
        <x:v>4</x:v>
      </x:c>
      <x:c r="S1007" t="n">
        <x:v>4</x:v>
      </x:c>
      <x:c r="T1007" t="n">
        <x:v>10</x:v>
      </x:c>
      <x:c r="U1007" t="n">
        <x:v>2</x:v>
      </x:c>
      <x:c r="V1007" t="str">
        <x:v>從洗手到溝通皆能展現典範，且能處理病例多樣，使見習者視野大開，其於急症初判與轉診時機之表現值得肯定。</x:v>
      </x:c>
      <x:c r="W1007" t="str">
        <x:v>在急症初判與轉診時機環節，因討論老人多重用藥評估不成調便當眾批評，導致後續無人敢發言；此外回饋延遲，導致學員已重複錯誤做法數輪。</x:v>
      </x:c>
      <x:c r="X1007" t="str">
        <x:v>臨床教師</x:v>
      </x:c>
      <x:c r="Y1007" t="str">
        <x:v>下階段針對「情緒化批評」制定改進行動，並主動請教師複核。</x:v>
      </x:c>
      <x:c r="Z1007" t="n">
        <x:v>3</x:v>
      </x:c>
      <x:c r="AA1007" t="str">
        <x:v>2022-Q2</x:v>
      </x:c>
      <x:c r="AB1007" t="str">
        <x:v>分鐘</x:v>
      </x:c>
      <x:c r="AC1007" t="str">
        <x:v>天</x:v>
      </x:c>
    </x:row>
    <x:row r="1008">
      <x:c r="A1008" t="str">
        <x:v>心身醫學科</x:v>
      </x:c>
      <x:c r="B1008" t="str">
        <x:v>FE0277</x:v>
      </x:c>
      <x:c r="C1008" t="str">
        <x:v>SF034</x:v>
      </x:c>
      <x:c r="D1008" t="str">
        <x:v>專科護理師學員計畫</x:v>
      </x:c>
      <x:c r="E1008" t="n">
        <x:v>2</x:v>
      </x:c>
      <x:c r="F1008" t="n">
        <x:v>5</x:v>
      </x:c>
      <x:c r="G1008" t="n">
        <x:v>1</x:v>
      </x:c>
      <x:c r="H1008" t="str">
        <x:v>80+</x:v>
      </x:c>
      <x:c r="I1008" t="n">
        <x:v>1</x:v>
      </x:c>
      <x:c r="J1008" t="str">
        <x:v>術後傷口感染（輕）</x:v>
      </x:c>
      <x:c r="K1008" t="str">
        <x:v>團隊溝通交班</x:v>
      </x:c>
      <x:c r="L1008"/>
      <x:c r="M1008"/>
      <x:c r="N1008" t="n">
        <x:v>5</x:v>
      </x:c>
      <x:c r="O1008" t="n">
        <x:v>4</x:v>
      </x:c>
      <x:c r="P1008"/>
      <x:c r="Q1008" t="n">
        <x:v>4</x:v>
      </x:c>
      <x:c r="R1008" t="n">
        <x:v>5</x:v>
      </x:c>
      <x:c r="S1008" t="n">
        <x:v>4</x:v>
      </x:c>
      <x:c r="T1008" t="n">
        <x:v>15</x:v>
      </x:c>
      <x:c r="U1008" t="n">
        <x:v>3</x:v>
      </x:c>
      <x:c r="V1008"/>
      <x:c r="W1008" t="str">
        <x:v>面對跨組會議的推諉與課程銜接斷鏈，其回饋嚴重延遲導致學員重複錯誤，且值班場景表現尚未穩定。</x:v>
      </x:c>
      <x:c r="X1008" t="str">
        <x:v>主治教師</x:v>
      </x:c>
      <x:c r="Y1008" t="str">
        <x:v>下階段針對「團隊消極」制定改進行動，並主動請教師複核。</x:v>
      </x:c>
      <x:c r="Z1008"/>
      <x:c r="AA1008" t="str">
        <x:v>2022-Q2</x:v>
      </x:c>
      <x:c r="AB1008" t="str">
        <x:v>分鐘</x:v>
      </x:c>
      <x:c r="AC1008" t="str">
        <x:v>天</x:v>
      </x:c>
    </x:row>
    <x:row r="1009">
      <x:c r="A1009" t="str">
        <x:v>心身醫學科</x:v>
      </x:c>
      <x:c r="B1009" t="str">
        <x:v>FE0277</x:v>
      </x:c>
      <x:c r="C1009" t="str">
        <x:v>SF034</x:v>
      </x:c>
      <x:c r="D1009" t="str">
        <x:v>實習醫學生訓練計畫</x:v>
      </x:c>
      <x:c r="E1009"/>
      <x:c r="F1009" t="n">
        <x:v>5</x:v>
      </x:c>
      <x:c r="G1009" t="n">
        <x:v>2</x:v>
      </x:c>
      <x:c r="H1009" t="str">
        <x:v>20-39</x:v>
      </x:c>
      <x:c r="I1009" t="n">
        <x:v>2</x:v>
      </x:c>
      <x:c r="J1009" t="str">
        <x:v>甲狀腺結節追蹤</x:v>
      </x:c>
      <x:c r="K1009" t="str">
        <x:v>用藥安全與交互作用</x:v>
      </x:c>
      <x:c r="L1009" t="n">
        <x:v>1</x:v>
      </x:c>
      <x:c r="M1009"/>
      <x:c r="N1009"/>
      <x:c r="O1009" t="n">
        <x:v>4</x:v>
      </x:c>
      <x:c r="P1009" t="n">
        <x:v>4</x:v>
      </x:c>
      <x:c r="Q1009" t="n">
        <x:v>4</x:v>
      </x:c>
      <x:c r="R1009" t="n">
        <x:v>5</x:v>
      </x:c>
      <x:c r="S1009" t="n">
        <x:v>4</x:v>
      </x:c>
      <x:c r="T1009" t="n">
        <x:v>30</x:v>
      </x:c>
      <x:c r="U1009" t="n">
        <x:v>14</x:v>
      </x:c>
      <x:c r="V1009" t="str">
        <x:v>建議具體可行，使學員清楚明日做法；於值班場景中親手示範後適時放手，節奏掌握得宜，堪稱典範。</x:v>
      </x:c>
      <x:c r="W1009" t="str">
        <x:v>該學員在值班時常遭當眾批評病史遺漏，且錯誤被冷淡放過缺乏叮嚀，顯示其情緒反應消極，狀態尚未穩定。</x:v>
      </x:c>
      <x:c r="X1009" t="str">
        <x:v>主治教師</x:v>
      </x:c>
      <x:c r="Y1009" t="str">
        <x:v>下階段針對「態度消極」制定改進行動，並主動請教師複核。</x:v>
      </x:c>
      <x:c r="Z1009" t="n">
        <x:v>4</x:v>
      </x:c>
      <x:c r="AA1009" t="str">
        <x:v>2022-Q2</x:v>
      </x:c>
      <x:c r="AB1009" t="str">
        <x:v>分鐘</x:v>
      </x:c>
      <x:c r="AC1009" t="str">
        <x:v>天</x:v>
      </x:c>
    </x:row>
    <x:row r="1010">
      <x:c r="A1010" t="str">
        <x:v>心身醫學科</x:v>
      </x:c>
      <x:c r="B1010" t="str">
        <x:v>FE0277</x:v>
      </x:c>
      <x:c r="C1010" t="str">
        <x:v>SF034</x:v>
      </x:c>
      <x:c r="D1010" t="str">
        <x:v>專科護理師學員計畫</x:v>
      </x:c>
      <x:c r="E1010"/>
      <x:c r="F1010" t="n">
        <x:v>5</x:v>
      </x:c>
      <x:c r="G1010" t="n">
        <x:v>2</x:v>
      </x:c>
      <x:c r="H1010" t="str">
        <x:v>60-79</x:v>
      </x:c>
      <x:c r="I1010" t="n">
        <x:v>1</x:v>
      </x:c>
      <x:c r="J1010" t="str">
        <x:v>急性腸胃炎</x:v>
      </x:c>
      <x:c r="K1010" t="str">
        <x:v>無菌操作與術後照護</x:v>
      </x:c>
      <x:c r="L1010" t="n">
        <x:v>2</x:v>
      </x:c>
      <x:c r="M1010"/>
      <x:c r="N1010"/>
      <x:c r="O1010" t="n">
        <x:v>5</x:v>
      </x:c>
      <x:c r="P1010" t="n">
        <x:v>5</x:v>
      </x:c>
      <x:c r="Q1010" t="n">
        <x:v>5</x:v>
      </x:c>
      <x:c r="R1010" t="n">
        <x:v>4</x:v>
      </x:c>
      <x:c r="S1010" t="n">
        <x:v>5</x:v>
      </x:c>
      <x:c r="T1010" t="n">
        <x:v>45</x:v>
      </x:c>
      <x:c r="U1010" t="n">
        <x:v>3</x:v>
      </x:c>
      <x:c r="V1010" t="str">
        <x:v>回饋時能具體指出報告可改進的段落，使學員能確實修正；且在學員答錯時，能展現耐心拆解原因而非直接給予答案，於無菌與術後照護操作中表現值得肯定。</x:v>
      </x:c>
      <x:c r="W1010" t="str">
        <x:v>由於設備短缺導致一半學員只能旁觀，且針對無菌與術後照護操作的評論內容模糊，導致解讀不一。</x:v>
      </x:c>
      <x:c r="X1010" t="str">
        <x:v>主治教師</x:v>
      </x:c>
      <x:c r="Y1010"/>
      <x:c r="Z1010" t="n">
        <x:v>5</x:v>
      </x:c>
      <x:c r="AA1010" t="str">
        <x:v>2022-Q2</x:v>
      </x:c>
      <x:c r="AB1010" t="str">
        <x:v>分鐘</x:v>
      </x:c>
      <x:c r="AC1010" t="str">
        <x:v>天</x:v>
      </x:c>
    </x:row>
    <x:row r="1011">
      <x:c r="A1011" t="str">
        <x:v>再生醫學科</x:v>
      </x:c>
      <x:c r="B1011" t="str">
        <x:v>FE0278</x:v>
      </x:c>
      <x:c r="C1011" t="str">
        <x:v>SF035</x:v>
      </x:c>
      <x:c r="D1011" t="str">
        <x:v>專科醫師在訓計畫</x:v>
      </x:c>
      <x:c r="E1011"/>
      <x:c r="F1011" t="n">
        <x:v>1</x:v>
      </x:c>
      <x:c r="G1011" t="n">
        <x:v>2</x:v>
      </x:c>
      <x:c r="H1011" t="str">
        <x:v>60-79</x:v>
      </x:c>
      <x:c r="I1011" t="n">
        <x:v>2</x:v>
      </x:c>
      <x:c r="J1011" t="str">
        <x:v>慢性腎病第三期</x:v>
      </x:c>
      <x:c r="K1011" t="str">
        <x:v>處置優先順序判斷</x:v>
      </x:c>
      <x:c r="L1011" t="n">
        <x:v>2</x:v>
      </x:c>
      <x:c r="M1011" t="n">
        <x:v>5</x:v>
      </x:c>
      <x:c r="N1011"/>
      <x:c r="O1011" t="n">
        <x:v>5</x:v>
      </x:c>
      <x:c r="P1011"/>
      <x:c r="Q1011" t="n">
        <x:v>6</x:v>
      </x:c>
      <x:c r="R1011" t="n">
        <x:v>6</x:v>
      </x:c>
      <x:c r="S1011" t="n">
        <x:v>6</x:v>
      </x:c>
      <x:c r="T1011" t="n">
        <x:v>2</x:v>
      </x:c>
      <x:c r="U1011" t="n">
        <x:v>7</x:v>
      </x:c>
      <x:c r="V1011"/>
      <x:c r="W1011" t="str">
        <x:v>報告提交後數週皆無後續進展，導致熱度延遲，目前仍於改進中（再生醫學科病房）。</x:v>
      </x:c>
      <x:c r="X1011" t="str">
        <x:v>主治教師</x:v>
      </x:c>
      <x:c r="Y1011" t="str">
        <x:v>下階段針對「延遲回饋」制定改進行動，並主動請教師複核。</x:v>
      </x:c>
      <x:c r="Z1011"/>
      <x:c r="AA1011" t="str">
        <x:v>2024-Q3</x:v>
      </x:c>
      <x:c r="AB1011" t="str">
        <x:v>分鐘</x:v>
      </x:c>
      <x:c r="AC1011" t="str">
        <x:v>天</x:v>
      </x:c>
    </x:row>
    <x:row r="1012">
      <x:c r="A1012" t="str">
        <x:v>再生醫學科</x:v>
      </x:c>
      <x:c r="B1012" t="str">
        <x:v>FE0278</x:v>
      </x:c>
      <x:c r="C1012" t="str">
        <x:v>SF035</x:v>
      </x:c>
      <x:c r="D1012" t="str">
        <x:v>實習醫學生訓練計畫</x:v>
      </x:c>
      <x:c r="E1012"/>
      <x:c r="F1012" t="n">
        <x:v>1</x:v>
      </x:c>
      <x:c r="G1012" t="n">
        <x:v>2</x:v>
      </x:c>
      <x:c r="H1012" t="str">
        <x:v>20-39</x:v>
      </x:c>
      <x:c r="I1012" t="n">
        <x:v>2</x:v>
      </x:c>
      <x:c r="J1012"/>
      <x:c r="K1012" t="str">
        <x:v>病歷記錄完整性</x:v>
      </x:c>
      <x:c r="L1012" t="n">
        <x:v>1</x:v>
      </x:c>
      <x:c r="M1012" t="n">
        <x:v>5</x:v>
      </x:c>
      <x:c r="N1012" t="n">
        <x:v>5</x:v>
      </x:c>
      <x:c r="O1012" t="n">
        <x:v>6</x:v>
      </x:c>
      <x:c r="P1012"/>
      <x:c r="Q1012"/>
      <x:c r="R1012"/>
      <x:c r="S1012" t="n">
        <x:v>5</x:v>
      </x:c>
      <x:c r="T1012" t="n">
        <x:v>1</x:v>
      </x:c>
      <x:c r="U1012" t="n">
        <x:v>1</x:v>
      </x:c>
      <x:c r="V1012"/>
      <x:c r="W1012"/>
      <x:c r="X1012" t="str">
        <x:v>指導教師</x:v>
      </x:c>
      <x:c r="Y1012" t="str">
        <x:v>下階段針對「模糊回饋」制定改進行動，並主動請教師複核。</x:v>
      </x:c>
      <x:c r="Z1012" t="n">
        <x:v>5</x:v>
      </x:c>
      <x:c r="AA1012" t="str">
        <x:v>2024-Q3</x:v>
      </x:c>
      <x:c r="AB1012" t="str">
        <x:v>分鐘</x:v>
      </x:c>
      <x:c r="AC1012" t="str">
        <x:v>天</x:v>
      </x:c>
    </x:row>
    <x:row r="1013">
      <x:c r="A1013" t="str">
        <x:v>再生醫學科</x:v>
      </x:c>
      <x:c r="B1013" t="str">
        <x:v>FE0278</x:v>
      </x:c>
      <x:c r="C1013" t="str">
        <x:v>SF035</x:v>
      </x:c>
      <x:c r="D1013" t="str">
        <x:v>實習醫學生訓練計畫</x:v>
      </x:c>
      <x:c r="E1013" t="n">
        <x:v>2</x:v>
      </x:c>
      <x:c r="F1013" t="n">
        <x:v>1</x:v>
      </x:c>
      <x:c r="G1013" t="n">
        <x:v>1</x:v>
      </x:c>
      <x:c r="H1013" t="str">
        <x:v>80+</x:v>
      </x:c>
      <x:c r="I1013" t="n">
        <x:v>2</x:v>
      </x:c>
      <x:c r="J1013"/>
      <x:c r="K1013" t="str">
        <x:v>處置優先順序判斷</x:v>
      </x:c>
      <x:c r="L1013"/>
      <x:c r="M1013"/>
      <x:c r="N1013" t="n">
        <x:v>5</x:v>
      </x:c>
      <x:c r="O1013" t="n">
        <x:v>6</x:v>
      </x:c>
      <x:c r="P1013" t="n">
        <x:v>3</x:v>
      </x:c>
      <x:c r="Q1013" t="n">
        <x:v>5</x:v>
      </x:c>
      <x:c r="R1013" t="n">
        <x:v>6</x:v>
      </x:c>
      <x:c r="S1013"/>
      <x:c r="T1013" t="n">
        <x:v>20</x:v>
      </x:c>
      <x:c r="U1013" t="n">
        <x:v>7</x:v>
      </x:c>
      <x:c r="V1013" t="str">
        <x:v>典範設備齊全且教學流程順暢，教師以身作則準時到崗，於門診時段展現值得肯定的專業風範。</x:v>
      </x:c>
      <x:c r="W1013"/>
      <x:c r="X1013" t="str">
        <x:v>主治教師</x:v>
      </x:c>
      <x:c r="Y1013" t="str">
        <x:v>下階段針對「時間失守」制定改進行動，並主動請教師複核。</x:v>
      </x:c>
      <x:c r="Z1013" t="n">
        <x:v>6</x:v>
      </x:c>
      <x:c r="AA1013" t="str">
        <x:v>2024-Q3</x:v>
      </x:c>
      <x:c r="AB1013" t="str">
        <x:v>分鐘</x:v>
      </x:c>
      <x:c r="AC1013" t="str">
        <x:v>天</x:v>
      </x:c>
    </x:row>
    <x:row r="1014">
      <x:c r="A1014" t="str">
        <x:v>再生醫學科</x:v>
      </x:c>
      <x:c r="B1014" t="str">
        <x:v>FE0278</x:v>
      </x:c>
      <x:c r="C1014" t="str">
        <x:v>SF035</x:v>
      </x:c>
      <x:c r="D1014" t="str">
        <x:v>專科護理師學員計畫</x:v>
      </x:c>
      <x:c r="E1014" t="n">
        <x:v>2</x:v>
      </x:c>
      <x:c r="F1014" t="n">
        <x:v>1</x:v>
      </x:c>
      <x:c r="G1014" t="n">
        <x:v>2</x:v>
      </x:c>
      <x:c r="H1014" t="str">
        <x:v>40-59</x:v>
      </x:c>
      <x:c r="I1014" t="n">
        <x:v>1</x:v>
      </x:c>
      <x:c r="J1014" t="str">
        <x:v>憂鬱情緒評估</x:v>
      </x:c>
      <x:c r="K1014" t="str">
        <x:v>無菌操作與術後照護</x:v>
      </x:c>
      <x:c r="L1014" t="n">
        <x:v>3</x:v>
      </x:c>
      <x:c r="M1014" t="n">
        <x:v>6</x:v>
      </x:c>
      <x:c r="N1014" t="n">
        <x:v>6</x:v>
      </x:c>
      <x:c r="O1014" t="n">
        <x:v>6</x:v>
      </x:c>
      <x:c r="P1014" t="n">
        <x:v>6</x:v>
      </x:c>
      <x:c r="Q1014" t="n">
        <x:v>6</x:v>
      </x:c>
      <x:c r="R1014" t="n">
        <x:v>5</x:v>
      </x:c>
      <x:c r="S1014" t="n">
        <x:v>5</x:v>
      </x:c>
      <x:c r="T1014" t="n">
        <x:v>1</x:v>
      </x:c>
      <x:c r="U1014" t="n">
        <x:v>2</x:v>
      </x:c>
      <x:c r="V1014" t="str">
        <x:v>該學員表現主動，能針對性點出三處具體改進建議並協助當場修正，成效明顯；且練習設備齊全，無需搶用儀器。</x:v>
      </x:c>
      <x:c r="W1014" t="str">
        <x:v>在週末值班等高壓情境下，應避免當眾批評學員，以免令對方感到驚懼。</x:v>
      </x:c>
      <x:c r="X1014" t="str">
        <x:v>臨床教師</x:v>
      </x:c>
      <x:c r="Y1014" t="str">
        <x:v>下階段針對「情緒化批評」制定改進行動，並主動請教師複核。</x:v>
      </x:c>
      <x:c r="Z1014"/>
      <x:c r="AA1014" t="str">
        <x:v>2024-Q3</x:v>
      </x:c>
      <x:c r="AB1014" t="str">
        <x:v>分鐘</x:v>
      </x:c>
      <x:c r="AC1014" t="str">
        <x:v>天</x:v>
      </x:c>
    </x:row>
    <x:row r="1015">
      <x:c r="A1015" t="str">
        <x:v>再生醫學科</x:v>
      </x:c>
      <x:c r="B1015" t="str">
        <x:v>FE0279</x:v>
      </x:c>
      <x:c r="C1015" t="str">
        <x:v>SF036</x:v>
      </x:c>
      <x:c r="D1015" t="str">
        <x:v>一般臨床訓練</x:v>
      </x:c>
      <x:c r="E1015" t="n">
        <x:v>5</x:v>
      </x:c>
      <x:c r="F1015" t="n">
        <x:v>2</x:v>
      </x:c>
      <x:c r="G1015" t="n">
        <x:v>2</x:v>
      </x:c>
      <x:c r="H1015" t="str">
        <x:v>60-79</x:v>
      </x:c>
      <x:c r="I1015" t="n">
        <x:v>1</x:v>
      </x:c>
      <x:c r="J1015" t="str">
        <x:v>老人多重用藥評估</x:v>
      </x:c>
      <x:c r="K1015" t="str">
        <x:v>病史詢問與理學檢查</x:v>
      </x:c>
      <x:c r="L1015" t="n">
        <x:v>2</x:v>
      </x:c>
      <x:c r="M1015" t="n">
        <x:v>6</x:v>
      </x:c>
      <x:c r="N1015"/>
      <x:c r="O1015" t="n">
        <x:v>6</x:v>
      </x:c>
      <x:c r="P1015"/>
      <x:c r="Q1015" t="n">
        <x:v>5</x:v>
      </x:c>
      <x:c r="R1015" t="n">
        <x:v>6</x:v>
      </x:c>
      <x:c r="S1015" t="n">
        <x:v>6</x:v>
      </x:c>
      <x:c r="T1015" t="n">
        <x:v>15</x:v>
      </x:c>
      <x:c r="U1015" t="n">
        <x:v>3</x:v>
      </x:c>
      <x:c r="V1015" t="str">
        <x:v>主動給予報告改進建議，無需等待學員尋求；親自示範無菌操作且細節精益求精，展現典範之姿，進步顯而易見。</x:v>
      </x:c>
      <x:c r="W1015" t="str">
        <x:v>學員請益時常被冷淡應對，表現消極；且因設備短缺，導致部分學員只能旁觀。</x:v>
      </x:c>
      <x:c r="X1015" t="str">
        <x:v>臨床教師</x:v>
      </x:c>
      <x:c r="Y1015" t="str">
        <x:v>下階段針對「態度消極」制定改進行動，並主動請教師複核。</x:v>
      </x:c>
      <x:c r="Z1015" t="n">
        <x:v>5</x:v>
      </x:c>
      <x:c r="AA1015" t="str">
        <x:v>2024-Q2</x:v>
      </x:c>
      <x:c r="AB1015" t="str">
        <x:v>分鐘</x:v>
      </x:c>
      <x:c r="AC1015" t="str">
        <x:v>天</x:v>
      </x:c>
    </x:row>
    <x:row r="1016">
      <x:c r="A1016" t="str">
        <x:v>再生醫學科</x:v>
      </x:c>
      <x:c r="B1016" t="str">
        <x:v>FE0279</x:v>
      </x:c>
      <x:c r="C1016" t="str">
        <x:v>SF036</x:v>
      </x:c>
      <x:c r="D1016" t="str">
        <x:v>專科護理師學員計畫</x:v>
      </x:c>
      <x:c r="E1016" t="n">
        <x:v>2</x:v>
      </x:c>
      <x:c r="F1016" t="n">
        <x:v>2</x:v>
      </x:c>
      <x:c r="G1016" t="n">
        <x:v>2</x:v>
      </x:c>
      <x:c r="H1016" t="str">
        <x:v>60-79</x:v>
      </x:c>
      <x:c r="I1016" t="n">
        <x:v>1</x:v>
      </x:c>
      <x:c r="J1016" t="str">
        <x:v>產前檢查常規</x:v>
      </x:c>
      <x:c r="K1016" t="str">
        <x:v>用藥安全與交互作用</x:v>
      </x:c>
      <x:c r="L1016"/>
      <x:c r="M1016"/>
      <x:c r="N1016" t="n">
        <x:v>5</x:v>
      </x:c>
      <x:c r="O1016" t="n">
        <x:v>6</x:v>
      </x:c>
      <x:c r="P1016"/>
      <x:c r="Q1016"/>
      <x:c r="R1016" t="n">
        <x:v>5</x:v>
      </x:c>
      <x:c r="S1016"/>
      <x:c r="T1016" t="n">
        <x:v>5</x:v>
      </x:c>
      <x:c r="U1016" t="n">
        <x:v>5</x:v>
      </x:c>
      <x:c r="V1016" t="str">
        <x:v>該科教學儀表完善且設備齊全，每週透過示範蹲下與病人溝通樹立典範，並藉門診時段的病例多樣性，讓學員深刻洞察疾病的自然史。</x:v>
      </x:c>
      <x:c r="W1016"/>
      <x:c r="X1016" t="str">
        <x:v>指導教師</x:v>
      </x:c>
      <x:c r="Y1016" t="str">
        <x:v>下階段針對「延遲回饋」制定改進行動，並主動請教師複核。</x:v>
      </x:c>
      <x:c r="Z1016" t="n">
        <x:v>5</x:v>
      </x:c>
      <x:c r="AA1016" t="str">
        <x:v>2024-Q2</x:v>
      </x:c>
      <x:c r="AB1016" t="str">
        <x:v>分鐘</x:v>
      </x:c>
      <x:c r="AC1016" t="str">
        <x:v>天</x:v>
      </x:c>
    </x:row>
    <x:row r="1017">
      <x:c r="A1017" t="str">
        <x:v>再生醫學科</x:v>
      </x:c>
      <x:c r="B1017" t="str">
        <x:v>FE0280</x:v>
      </x:c>
      <x:c r="C1017" t="str">
        <x:v>SF037</x:v>
      </x:c>
      <x:c r="D1017" t="str">
        <x:v>實習醫學生訓練計畫</x:v>
      </x:c>
      <x:c r="E1017" t="n">
        <x:v>2</x:v>
      </x:c>
      <x:c r="F1017" t="n">
        <x:v>4</x:v>
      </x:c>
      <x:c r="G1017" t="n">
        <x:v>2</x:v>
      </x:c>
      <x:c r="H1017" t="str">
        <x:v>80+</x:v>
      </x:c>
      <x:c r="I1017" t="n">
        <x:v>2</x:v>
      </x:c>
      <x:c r="J1017" t="str">
        <x:v>下背痛（機械性）</x:v>
      </x:c>
      <x:c r="K1017" t="str">
        <x:v>衛教表達與資源運用</x:v>
      </x:c>
      <x:c r="L1017" t="n">
        <x:v>1</x:v>
      </x:c>
      <x:c r="M1017" t="n">
        <x:v>4</x:v>
      </x:c>
      <x:c r="N1017" t="n">
        <x:v>5</x:v>
      </x:c>
      <x:c r="O1017" t="n">
        <x:v>4</x:v>
      </x:c>
      <x:c r="P1017" t="n">
        <x:v>2</x:v>
      </x:c>
      <x:c r="Q1017"/>
      <x:c r="R1017" t="n">
        <x:v>4</x:v>
      </x:c>
      <x:c r="S1017"/>
      <x:c r="T1017" t="n">
        <x:v>15</x:v>
      </x:c>
      <x:c r="U1017" t="n">
        <x:v>14</x:v>
      </x:c>
      <x:c r="V1017" t="str">
        <x:v>具備高度主動性，能定期撥時間複盤學員表現而非被動等待；面對學員答錯時亦展現充分耐心，透過拆解原因而非急於給出答案，於週末值班期間成效顯著。</x:v>
      </x:c>
      <x:c r="W1017"/>
      <x:c r="X1017" t="str">
        <x:v>臨床教師</x:v>
      </x:c>
      <x:c r="Y1017" t="str">
        <x:v>下階段針對「人手不足」制定改進行動，並主動請教師複核。</x:v>
      </x:c>
      <x:c r="Z1017" t="n">
        <x:v>5</x:v>
      </x:c>
      <x:c r="AA1017" t="str">
        <x:v>2023-Q2</x:v>
      </x:c>
      <x:c r="AB1017" t="str">
        <x:v>分鐘</x:v>
      </x:c>
      <x:c r="AC1017" t="str">
        <x:v>天</x:v>
      </x:c>
    </x:row>
    <x:row r="1018">
      <x:c r="A1018" t="str">
        <x:v>再生醫學科</x:v>
      </x:c>
      <x:c r="B1018" t="str">
        <x:v>FE0280</x:v>
      </x:c>
      <x:c r="C1018" t="str">
        <x:v>SF037</x:v>
      </x:c>
      <x:c r="D1018" t="str">
        <x:v>實習醫學生訓練計畫</x:v>
      </x:c>
      <x:c r="E1018" t="n">
        <x:v>2</x:v>
      </x:c>
      <x:c r="F1018" t="n">
        <x:v>4</x:v>
      </x:c>
      <x:c r="G1018" t="n">
        <x:v>2</x:v>
      </x:c>
      <x:c r="H1018" t="str">
        <x:v>20-39</x:v>
      </x:c>
      <x:c r="I1018" t="n">
        <x:v>1</x:v>
      </x:c>
      <x:c r="J1018" t="str">
        <x:v>第二型糖尿病（初診）</x:v>
      </x:c>
      <x:c r="K1018"/>
      <x:c r="L1018"/>
      <x:c r="M1018" t="n">
        <x:v>4</x:v>
      </x:c>
      <x:c r="N1018"/>
      <x:c r="O1018" t="n">
        <x:v>5</x:v>
      </x:c>
      <x:c r="P1018" t="n">
        <x:v>6</x:v>
      </x:c>
      <x:c r="Q1018" t="n">
        <x:v>5</x:v>
      </x:c>
      <x:c r="R1018" t="n">
        <x:v>4</x:v>
      </x:c>
      <x:c r="S1018"/>
      <x:c r="T1018" t="n">
        <x:v>5</x:v>
      </x:c>
      <x:c r="U1018" t="n">
        <x:v>7</x:v>
      </x:c>
      <x:c r="V1018" t="str">
        <x:v>能主動於第二型糖尿病初診問診後即時補講要點，並具體肯定週末值班時的正確動作，表現值得讚賞。</x:v>
      </x:c>
      <x:c r="W1018" t="str">
        <x:v>該員屡次遲到並推諉責任，剝削教學時間且當面指責同事致學員無所適從，週末值班表現亦未趨穩定。</x:v>
      </x:c>
      <x:c r="X1018" t="str">
        <x:v>主治教師</x:v>
      </x:c>
      <x:c r="Y1018" t="str">
        <x:v>下階段針對「時間失守」制定改進行動，並主動請教師複核。</x:v>
      </x:c>
      <x:c r="Z1018" t="n">
        <x:v>4</x:v>
      </x:c>
      <x:c r="AA1018" t="str">
        <x:v>2023-Q2</x:v>
      </x:c>
      <x:c r="AB1018" t="str">
        <x:v>分鐘</x:v>
      </x:c>
      <x:c r="AC1018" t="str">
        <x:v>天</x:v>
      </x:c>
    </x:row>
    <x:row r="1019">
      <x:c r="A1019" t="str">
        <x:v>再生醫學科</x:v>
      </x:c>
      <x:c r="B1019" t="str">
        <x:v>FE0280</x:v>
      </x:c>
      <x:c r="C1019" t="str">
        <x:v>SF037</x:v>
      </x:c>
      <x:c r="D1019" t="str">
        <x:v>一般臨床訓練</x:v>
      </x:c>
      <x:c r="E1019" t="n">
        <x:v>4</x:v>
      </x:c>
      <x:c r="F1019" t="n">
        <x:v>4</x:v>
      </x:c>
      <x:c r="G1019" t="n">
        <x:v>1</x:v>
      </x:c>
      <x:c r="H1019" t="str">
        <x:v>0-19</x:v>
      </x:c>
      <x:c r="I1019" t="n">
        <x:v>1</x:v>
      </x:c>
      <x:c r="J1019" t="str">
        <x:v>貧血原因待查</x:v>
      </x:c>
      <x:c r="K1019" t="str">
        <x:v>人文關懷與倫理敏感</x:v>
      </x:c>
      <x:c r="L1019" t="n">
        <x:v>2</x:v>
      </x:c>
      <x:c r="M1019"/>
      <x:c r="N1019" t="n">
        <x:v>4</x:v>
      </x:c>
      <x:c r="O1019" t="n">
        <x:v>4</x:v>
      </x:c>
      <x:c r="P1019" t="n">
        <x:v>4</x:v>
      </x:c>
      <x:c r="Q1019"/>
      <x:c r="R1019" t="n">
        <x:v>4</x:v>
      </x:c>
      <x:c r="S1019" t="n">
        <x:v>4</x:v>
      </x:c>
      <x:c r="T1019" t="n">
        <x:v>1</x:v>
      </x:c>
      <x:c r="U1019" t="n">
        <x:v>3</x:v>
      </x:c>
      <x:c r="V1019" t="str">
        <x:v>建議內容具體且具執行力，令學員明確知曉後續行動；遇難題時能率先承擔，展現以身作則的典範。</x:v>
      </x:c>
      <x:c r="W1019"/>
      <x:c r="X1019" t="str">
        <x:v>主治教師</x:v>
      </x:c>
      <x:c r="Y1019" t="str">
        <x:v>下階段針對「延遲回饋」制定改進行動，並主動請教師複核。</x:v>
      </x:c>
      <x:c r="Z1019" t="n">
        <x:v>5</x:v>
      </x:c>
      <x:c r="AA1019" t="str">
        <x:v>2023-Q2</x:v>
      </x:c>
      <x:c r="AB1019" t="str">
        <x:v>分鐘</x:v>
      </x:c>
      <x:c r="AC1019" t="str">
        <x:v>天</x:v>
      </x:c>
    </x:row>
    <x:row r="1020">
      <x:c r="A1020" t="str">
        <x:v>再生醫學科</x:v>
      </x:c>
      <x:c r="B1020" t="str">
        <x:v>FE0280</x:v>
      </x:c>
      <x:c r="C1020" t="str">
        <x:v>SF037</x:v>
      </x:c>
      <x:c r="D1020" t="str">
        <x:v>專科醫師在訓計畫</x:v>
      </x:c>
      <x:c r="E1020" t="n">
        <x:v>5</x:v>
      </x:c>
      <x:c r="F1020" t="n">
        <x:v>4</x:v>
      </x:c>
      <x:c r="G1020" t="n">
        <x:v>2</x:v>
      </x:c>
      <x:c r="H1020" t="str">
        <x:v>80+</x:v>
      </x:c>
      <x:c r="I1020" t="n">
        <x:v>1</x:v>
      </x:c>
      <x:c r="J1020"/>
      <x:c r="K1020" t="str">
        <x:v>醫病溝通與共同決策</x:v>
      </x:c>
      <x:c r="L1020" t="n">
        <x:v>1</x:v>
      </x:c>
      <x:c r="M1020" t="n">
        <x:v>5</x:v>
      </x:c>
      <x:c r="N1020" t="n">
        <x:v>4</x:v>
      </x:c>
      <x:c r="O1020"/>
      <x:c r="P1020"/>
      <x:c r="Q1020" t="n">
        <x:v>4</x:v>
      </x:c>
      <x:c r="R1020" t="n">
        <x:v>4</x:v>
      </x:c>
      <x:c r="S1020" t="n">
        <x:v>4</x:v>
      </x:c>
      <x:c r="T1020" t="n">
        <x:v>2</x:v>
      </x:c>
      <x:c r="U1020" t="n">
        <x:v>5</x:v>
      </x:c>
      <x:c r="V1020" t="str">
        <x:v>教師親手示範無菌操作且不放過任何細節，展現教學典範；配合設備齊全且練習順手，成效明顯。</x:v>
      </x:c>
      <x:c r="W1020"/>
      <x:c r="X1020" t="str">
        <x:v>指導教師</x:v>
      </x:c>
      <x:c r="Y1020"/>
      <x:c r="Z1020" t="n">
        <x:v>5</x:v>
      </x:c>
      <x:c r="AA1020" t="str">
        <x:v>2023-Q2</x:v>
      </x:c>
      <x:c r="AB1020" t="str">
        <x:v>分鐘</x:v>
      </x:c>
      <x:c r="AC1020" t="str">
        <x:v>天</x:v>
      </x:c>
    </x:row>
    <x:row r="1021">
      <x:c r="A1021" t="str">
        <x:v>再生醫學科</x:v>
      </x:c>
      <x:c r="B1021" t="str">
        <x:v>FE0280</x:v>
      </x:c>
      <x:c r="C1021" t="str">
        <x:v>SF037</x:v>
      </x:c>
      <x:c r="D1021" t="str">
        <x:v>實習醫學生訓練計畫</x:v>
      </x:c>
      <x:c r="E1021"/>
      <x:c r="F1021" t="n">
        <x:v>4</x:v>
      </x:c>
      <x:c r="G1021" t="n">
        <x:v>1</x:v>
      </x:c>
      <x:c r="H1021" t="str">
        <x:v>20-39</x:v>
      </x:c>
      <x:c r="I1021" t="n">
        <x:v>1</x:v>
      </x:c>
      <x:c r="J1021" t="str">
        <x:v>老人多重用藥評估</x:v>
      </x:c>
      <x:c r="K1021" t="str">
        <x:v>臨床推理與鑑別診斷</x:v>
      </x:c>
      <x:c r="L1021" t="n">
        <x:v>2</x:v>
      </x:c>
      <x:c r="M1021" t="n">
        <x:v>6</x:v>
      </x:c>
      <x:c r="N1021"/>
      <x:c r="O1021" t="n">
        <x:v>4</x:v>
      </x:c>
      <x:c r="P1021"/>
      <x:c r="Q1021" t="n">
        <x:v>4</x:v>
      </x:c>
      <x:c r="R1021" t="n">
        <x:v>5</x:v>
      </x:c>
      <x:c r="S1021"/>
      <x:c r="T1021" t="n">
        <x:v>30</x:v>
      </x:c>
      <x:c r="U1021" t="n">
        <x:v>7</x:v>
      </x:c>
      <x:c r="V1021"/>
      <x:c r="W1021" t="str">
        <x:v>因教師兼太多導致人手不足，值班時常以當眾批評取代多重用藥評估討論，致使無人敢發言且床邊教學暫停，現仍在改進中。</x:v>
      </x:c>
      <x:c r="X1021" t="str">
        <x:v>臨床教師</x:v>
      </x:c>
      <x:c r="Y1021" t="str">
        <x:v>下階段針對「情緒化批評」制定改進行動，並主動請教師複核。</x:v>
      </x:c>
      <x:c r="Z1021" t="n">
        <x:v>4</x:v>
      </x:c>
      <x:c r="AA1021" t="str">
        <x:v>2023-Q2</x:v>
      </x:c>
      <x:c r="AB1021" t="str">
        <x:v>分鐘</x:v>
      </x:c>
      <x:c r="AC1021" t="str">
        <x:v>天</x:v>
      </x:c>
    </x:row>
    <x:row r="1022">
      <x:c r="A1022" t="str">
        <x:v>再生醫學科</x:v>
      </x:c>
      <x:c r="B1022" t="str">
        <x:v>FE0281</x:v>
      </x:c>
      <x:c r="C1022" t="str">
        <x:v>SF038</x:v>
      </x:c>
      <x:c r="D1022" t="str">
        <x:v>專科護理師學員計畫</x:v>
      </x:c>
      <x:c r="E1022" t="n">
        <x:v>2</x:v>
      </x:c>
      <x:c r="F1022" t="n">
        <x:v>2</x:v>
      </x:c>
      <x:c r="G1022" t="n">
        <x:v>1</x:v>
      </x:c>
      <x:c r="H1022" t="str">
        <x:v>40-59</x:v>
      </x:c>
      <x:c r="I1022" t="n">
        <x:v>1</x:v>
      </x:c>
      <x:c r="J1022" t="str">
        <x:v>輕度頭部外傷（觀察）</x:v>
      </x:c>
      <x:c r="K1022" t="str">
        <x:v>處置優先順序判斷</x:v>
      </x:c>
      <x:c r="L1022" t="n">
        <x:v>1</x:v>
      </x:c>
      <x:c r="M1022" t="n">
        <x:v>6</x:v>
      </x:c>
      <x:c r="N1022" t="n">
        <x:v>6</x:v>
      </x:c>
      <x:c r="O1022" t="n">
        <x:v>5</x:v>
      </x:c>
      <x:c r="P1022"/>
      <x:c r="Q1022"/>
      <x:c r="R1022" t="n">
        <x:v>6</x:v>
      </x:c>
      <x:c r="S1022"/>
      <x:c r="T1022" t="n">
        <x:v>5</x:v>
      </x:c>
      <x:c r="U1022" t="n">
        <x:v>2</x:v>
      </x:c>
      <x:c r="V1022" t="str">
        <x:v>常於閒談中傳授醫德，並藉由完善的設備與定期示範，展現專業教學；教學過程極具耐心，能細心講解細微問題，使學生在處置優先順序判斷上成效明顯。</x:v>
      </x:c>
      <x:c r="W1022" t="str">
        <x:v>遲到已成常態，導致教學安排形同虛設，仍需持續觀察其處置優先順序判斷之環節。</x:v>
      </x:c>
      <x:c r="X1022" t="str">
        <x:v>主治教師</x:v>
      </x:c>
      <x:c r="Y1022" t="str">
        <x:v>下階段針對「時間失守」制定改進行動，並主動請教師複核。</x:v>
      </x:c>
      <x:c r="Z1022"/>
      <x:c r="AA1022" t="str">
        <x:v>2023-Q4</x:v>
      </x:c>
      <x:c r="AB1022" t="str">
        <x:v>分鐘</x:v>
      </x:c>
      <x:c r="AC1022" t="str">
        <x:v>天</x:v>
      </x:c>
    </x:row>
    <x:row r="1023">
      <x:c r="A1023" t="str">
        <x:v>再生醫學科</x:v>
      </x:c>
      <x:c r="B1023" t="str">
        <x:v>FE0281</x:v>
      </x:c>
      <x:c r="C1023" t="str">
        <x:v>SF038</x:v>
      </x:c>
      <x:c r="D1023" t="str">
        <x:v>一般臨床訓練</x:v>
      </x:c>
      <x:c r="E1023" t="n">
        <x:v>2</x:v>
      </x:c>
      <x:c r="F1023" t="n">
        <x:v>2</x:v>
      </x:c>
      <x:c r="G1023" t="n">
        <x:v>2</x:v>
      </x:c>
      <x:c r="H1023" t="str">
        <x:v>80+</x:v>
      </x:c>
      <x:c r="I1023" t="n">
        <x:v>1</x:v>
      </x:c>
      <x:c r="J1023" t="str">
        <x:v>社區獲得性肺炎（觀察）</x:v>
      </x:c>
      <x:c r="K1023" t="str">
        <x:v>無菌操作與術後照護</x:v>
      </x:c>
      <x:c r="L1023" t="n">
        <x:v>2</x:v>
      </x:c>
      <x:c r="M1023" t="n">
        <x:v>6</x:v>
      </x:c>
      <x:c r="N1023"/>
      <x:c r="O1023"/>
      <x:c r="P1023" t="n">
        <x:v>6</x:v>
      </x:c>
      <x:c r="Q1023" t="n">
        <x:v>5</x:v>
      </x:c>
      <x:c r="R1023" t="n">
        <x:v>6</x:v>
      </x:c>
      <x:c r="S1023"/>
      <x:c r="T1023" t="n">
        <x:v>30</x:v>
      </x:c>
      <x:c r="U1023" t="n">
        <x:v>14</x:v>
      </x:c>
      <x:c r="V1023" t="str">
        <x:v>該教師以具體且明確到措辭的逐字批註回饋，並透過親手示範無菌操作確立典範，展現對每個細節的不將就。其每班穩定的病例多樣性讓學員進步看得見，週末值班亦不例外。</x:v>
      </x:c>
      <x:c r="W1023" t="str">
        <x:v>當眾批評報告延遲提交，其效果難堪教導，且回饋延遲過久，導致學員等待心焦。</x:v>
      </x:c>
      <x:c r="X1023" t="str">
        <x:v>指導教師</x:v>
      </x:c>
      <x:c r="Y1023"/>
      <x:c r="Z1023" t="n">
        <x:v>5</x:v>
      </x:c>
      <x:c r="AA1023" t="str">
        <x:v>2023-Q4</x:v>
      </x:c>
      <x:c r="AB1023" t="str">
        <x:v>分鐘</x:v>
      </x:c>
      <x:c r="AC1023" t="str">
        <x:v>天</x:v>
      </x:c>
    </x:row>
    <x:row r="1024">
      <x:c r="A1024" t="str">
        <x:v>再生醫學科</x:v>
      </x:c>
      <x:c r="B1024" t="str">
        <x:v>FE0282</x:v>
      </x:c>
      <x:c r="C1024" t="str">
        <x:v>SF039</x:v>
      </x:c>
      <x:c r="D1024" t="str">
        <x:v>實習醫學生訓練計畫</x:v>
      </x:c>
      <x:c r="E1024" t="n">
        <x:v>2</x:v>
      </x:c>
      <x:c r="F1024" t="n">
        <x:v>1</x:v>
      </x:c>
      <x:c r="G1024" t="n">
        <x:v>2</x:v>
      </x:c>
      <x:c r="H1024" t="str">
        <x:v>80+</x:v>
      </x:c>
      <x:c r="I1024" t="n">
        <x:v>1</x:v>
      </x:c>
      <x:c r="J1024" t="str">
        <x:v>戒菸與戒酒諮詢</x:v>
      </x:c>
      <x:c r="K1024" t="str">
        <x:v>無菌操作與術後照護</x:v>
      </x:c>
      <x:c r="L1024"/>
      <x:c r="M1024"/>
      <x:c r="N1024" t="n">
        <x:v>4</x:v>
      </x:c>
      <x:c r="O1024" t="n">
        <x:v>5</x:v>
      </x:c>
      <x:c r="P1024" t="n">
        <x:v>4</x:v>
      </x:c>
      <x:c r="Q1024"/>
      <x:c r="R1024"/>
      <x:c r="S1024" t="n">
        <x:v>4</x:v>
      </x:c>
      <x:c r="T1024" t="n">
        <x:v>20</x:v>
      </x:c>
      <x:c r="U1024" t="n">
        <x:v>5</x:v>
      </x:c>
      <x:c r="V1024"/>
      <x:c r="W1024" t="str">
        <x:v>受限於人手不足，無菌操作與術後照護需拆分為兩次教學，相關流程仍在改進中。</x:v>
      </x:c>
      <x:c r="X1024" t="str">
        <x:v>臨床教師</x:v>
      </x:c>
      <x:c r="Y1024" t="str">
        <x:v>下階段針對「人手不足」制定改進行動，並主動請教師複核。</x:v>
      </x:c>
      <x:c r="Z1024" t="n">
        <x:v>4</x:v>
      </x:c>
      <x:c r="AA1024" t="str">
        <x:v>2022-Q2</x:v>
      </x:c>
      <x:c r="AB1024" t="str">
        <x:v>分鐘</x:v>
      </x:c>
      <x:c r="AC1024" t="str">
        <x:v>天</x:v>
      </x:c>
    </x:row>
    <x:row r="1025">
      <x:c r="A1025" t="str">
        <x:v>再生醫學科</x:v>
      </x:c>
      <x:c r="B1025" t="str">
        <x:v>FE0282</x:v>
      </x:c>
      <x:c r="C1025" t="str">
        <x:v>SF039</x:v>
      </x:c>
      <x:c r="D1025" t="str">
        <x:v>專科護理師學員計畫</x:v>
      </x:c>
      <x:c r="E1025" t="n">
        <x:v>2</x:v>
      </x:c>
      <x:c r="F1025" t="n">
        <x:v>1</x:v>
      </x:c>
      <x:c r="G1025" t="n">
        <x:v>2</x:v>
      </x:c>
      <x:c r="H1025" t="str">
        <x:v>0-19</x:v>
      </x:c>
      <x:c r="I1025" t="n">
        <x:v>1</x:v>
      </x:c>
      <x:c r="J1025" t="str">
        <x:v>小兒反覆喘息</x:v>
      </x:c>
      <x:c r="K1025" t="str">
        <x:v>急症初判與轉診時機</x:v>
      </x:c>
      <x:c r="L1025" t="n">
        <x:v>2</x:v>
      </x:c>
      <x:c r="M1025"/>
      <x:c r="N1025" t="n">
        <x:v>4</x:v>
      </x:c>
      <x:c r="O1025" t="n">
        <x:v>4</x:v>
      </x:c>
      <x:c r="P1025" t="n">
        <x:v>5</x:v>
      </x:c>
      <x:c r="Q1025" t="n">
        <x:v>5</x:v>
      </x:c>
      <x:c r="R1025" t="n">
        <x:v>5</x:v>
      </x:c>
      <x:c r="S1025"/>
      <x:c r="T1025" t="n">
        <x:v>2</x:v>
      </x:c>
      <x:c r="U1025" t="n">
        <x:v>5</x:v>
      </x:c>
      <x:c r="V1025"/>
      <x:c r="W1025"/>
      <x:c r="X1025" t="str">
        <x:v>臨床教師</x:v>
      </x:c>
      <x:c r="Y1025" t="str">
        <x:v>下階段針對「延遲回饋」制定改進行動，並主動請教師複核。</x:v>
      </x:c>
      <x:c r="Z1025" t="n">
        <x:v>5</x:v>
      </x:c>
      <x:c r="AA1025" t="str">
        <x:v>2022-Q2</x:v>
      </x:c>
      <x:c r="AB1025" t="str">
        <x:v>分鐘</x:v>
      </x:c>
      <x:c r="AC1025" t="str">
        <x:v>天</x:v>
      </x:c>
    </x:row>
    <x:row r="1026">
      <x:c r="A1026" t="str">
        <x:v>再生醫學科</x:v>
      </x:c>
      <x:c r="B1026" t="str">
        <x:v>FE0282</x:v>
      </x:c>
      <x:c r="C1026" t="str">
        <x:v>SF039</x:v>
      </x:c>
      <x:c r="D1026" t="str">
        <x:v>一般臨床訓練</x:v>
      </x:c>
      <x:c r="E1026" t="n">
        <x:v>2</x:v>
      </x:c>
      <x:c r="F1026" t="n">
        <x:v>1</x:v>
      </x:c>
      <x:c r="G1026" t="n">
        <x:v>2</x:v>
      </x:c>
      <x:c r="H1026" t="str">
        <x:v>0-19</x:v>
      </x:c>
      <x:c r="I1026" t="n">
        <x:v>1</x:v>
      </x:c>
      <x:c r="J1026" t="str">
        <x:v>貧血原因待查</x:v>
      </x:c>
      <x:c r="K1026" t="str">
        <x:v>臨床推理與鑑別診斷</x:v>
      </x:c>
      <x:c r="L1026" t="n">
        <x:v>2</x:v>
      </x:c>
      <x:c r="M1026" t="n">
        <x:v>5</x:v>
      </x:c>
      <x:c r="N1026" t="n">
        <x:v>6</x:v>
      </x:c>
      <x:c r="O1026" t="n">
        <x:v>5</x:v>
      </x:c>
      <x:c r="P1026" t="n">
        <x:v>5</x:v>
      </x:c>
      <x:c r="Q1026"/>
      <x:c r="R1026" t="n">
        <x:v>4</x:v>
      </x:c>
      <x:c r="S1026"/>
      <x:c r="T1026" t="n">
        <x:v>10</x:v>
      </x:c>
      <x:c r="U1026" t="n">
        <x:v>5</x:v>
      </x:c>
      <x:c r="V1026" t="str">
        <x:v>病例多樣且設備齊全，展現了教學典範，不僅提供充裕的練習量，更透過親自示範以身作則，讓學員的進步有目共睹。</x:v>
      </x:c>
      <x:c r="W1026" t="str">
        <x:v>該員工於門診時段查房遲到，剝削了寶貴的教學時間。此外，其回饋常因語氣過重而淪為當眾批評，教學表現尚未穩定。</x:v>
      </x:c>
      <x:c r="X1026" t="str">
        <x:v>指導教師</x:v>
      </x:c>
      <x:c r="Y1026" t="str">
        <x:v>下階段針對「時間失守」制定改進行動，並主動請教師複核。</x:v>
      </x:c>
      <x:c r="Z1026" t="n">
        <x:v>5</x:v>
      </x:c>
      <x:c r="AA1026" t="str">
        <x:v>2022-Q2</x:v>
      </x:c>
      <x:c r="AB1026" t="str">
        <x:v>分鐘</x:v>
      </x:c>
      <x:c r="AC1026" t="str">
        <x:v>天</x:v>
      </x:c>
    </x:row>
    <x:row r="1027">
      <x:c r="A1027" t="str">
        <x:v>再生醫學科</x:v>
      </x:c>
      <x:c r="B1027" t="str">
        <x:v>FE0283</x:v>
      </x:c>
      <x:c r="C1027" t="str">
        <x:v>SF040</x:v>
      </x:c>
      <x:c r="D1027" t="str">
        <x:v>專科醫師在訓計畫</x:v>
      </x:c>
      <x:c r="E1027"/>
      <x:c r="F1027" t="n">
        <x:v>2</x:v>
      </x:c>
      <x:c r="G1027" t="n">
        <x:v>2</x:v>
      </x:c>
      <x:c r="H1027" t="str">
        <x:v>0-19</x:v>
      </x:c>
      <x:c r="I1027" t="n">
        <x:v>2</x:v>
      </x:c>
      <x:c r="J1027" t="str">
        <x:v>跌倒後功能評估</x:v>
      </x:c>
      <x:c r="K1027" t="str">
        <x:v>團隊溝通交班</x:v>
      </x:c>
      <x:c r="L1027"/>
      <x:c r="M1027"/>
      <x:c r="N1027" t="n">
        <x:v>6</x:v>
      </x:c>
      <x:c r="O1027" t="n">
        <x:v>5</x:v>
      </x:c>
      <x:c r="P1027"/>
      <x:c r="Q1027" t="n">
        <x:v>6</x:v>
      </x:c>
      <x:c r="R1027" t="n">
        <x:v>6</x:v>
      </x:c>
      <x:c r="S1027"/>
      <x:c r="T1027" t="n">
        <x:v>45</x:v>
      </x:c>
      <x:c r="U1027" t="n">
        <x:v>5</x:v>
      </x:c>
      <x:c r="V1027" t="str">
        <x:v>午間查房時以身作則示範蹲下與病人溝通，展現具體典範；報告批註逐字精確，回饋明確至措辭。</x:v>
      </x:c>
      <x:c r="W1027" t="str">
        <x:v>內容表達模糊，導致學員難以理解，且查房狀況尚未穩定。</x:v>
      </x:c>
      <x:c r="X1027" t="str">
        <x:v>臨床教師</x:v>
      </x:c>
      <x:c r="Y1027" t="str">
        <x:v>下階段針對「模糊回饋」制定改進行動，並主動請教師複核。</x:v>
      </x:c>
      <x:c r="Z1027" t="n">
        <x:v>6</x:v>
      </x:c>
      <x:c r="AA1027" t="str">
        <x:v>2024-Q3</x:v>
      </x:c>
      <x:c r="AB1027" t="str">
        <x:v>分鐘</x:v>
      </x:c>
      <x:c r="AC1027" t="str">
        <x:v>天</x:v>
      </x:c>
    </x:row>
    <x:row r="1028">
      <x:c r="A1028" t="str">
        <x:v>再生醫學科</x:v>
      </x:c>
      <x:c r="B1028" t="str">
        <x:v>FE0283</x:v>
      </x:c>
      <x:c r="C1028" t="str">
        <x:v>SF040</x:v>
      </x:c>
      <x:c r="D1028" t="str">
        <x:v>專科護理師學員計畫</x:v>
      </x:c>
      <x:c r="E1028" t="n">
        <x:v>2</x:v>
      </x:c>
      <x:c r="F1028" t="n">
        <x:v>2</x:v>
      </x:c>
      <x:c r="G1028" t="n">
        <x:v>1</x:v>
      </x:c>
      <x:c r="H1028" t="str">
        <x:v>0-19</x:v>
      </x:c>
      <x:c r="I1028" t="n">
        <x:v>2</x:v>
      </x:c>
      <x:c r="J1028"/>
      <x:c r="K1028" t="str">
        <x:v>團隊溝通交班</x:v>
      </x:c>
      <x:c r="L1028"/>
      <x:c r="M1028" t="n">
        <x:v>6</x:v>
      </x:c>
      <x:c r="N1028" t="n">
        <x:v>6</x:v>
      </x:c>
      <x:c r="O1028" t="n">
        <x:v>4</x:v>
      </x:c>
      <x:c r="P1028" t="n">
        <x:v>6</x:v>
      </x:c>
      <x:c r="Q1028" t="n">
        <x:v>5</x:v>
      </x:c>
      <x:c r="R1028"/>
      <x:c r="S1028" t="n">
        <x:v>5</x:v>
      </x:c>
      <x:c r="T1028" t="n">
        <x:v>1</x:v>
      </x:c>
      <x:c r="U1028" t="n">
        <x:v>14</x:v>
      </x:c>
      <x:c r="V1028" t="str">
        <x:v>該學員展現主動積極的態度，隨到隨練且對練習紀錄即時回應並補充資料；同時具備極佳的耐心，即使再忙也會聽完學員報告後才給予回饋，並善用設備齊全的環境進行技巧練習。</x:v>
      </x:c>
      <x:c r="W1028" t="str">
        <x:v>床旁教學僅數分鐘便草草結束，呈現出消極敷衍的態度。</x:v>
      </x:c>
      <x:c r="X1028" t="str">
        <x:v>指導教師</x:v>
      </x:c>
      <x:c r="Y1028"/>
      <x:c r="Z1028" t="n">
        <x:v>6</x:v>
      </x:c>
      <x:c r="AA1028" t="str">
        <x:v>2024-Q3</x:v>
      </x:c>
      <x:c r="AB1028" t="str">
        <x:v>分鐘</x:v>
      </x:c>
      <x:c r="AC1028" t="str">
        <x:v>天</x:v>
      </x:c>
    </x:row>
    <x:row r="1029">
      <x:c r="A1029" t="str">
        <x:v>再生醫學科</x:v>
      </x:c>
      <x:c r="B1029" t="str">
        <x:v>FE0283</x:v>
      </x:c>
      <x:c r="C1029" t="str">
        <x:v>SF040</x:v>
      </x:c>
      <x:c r="D1029" t="str">
        <x:v>專科護理師學員計畫</x:v>
      </x:c>
      <x:c r="E1029" t="n">
        <x:v>2</x:v>
      </x:c>
      <x:c r="F1029" t="n">
        <x:v>2</x:v>
      </x:c>
      <x:c r="G1029" t="n">
        <x:v>1</x:v>
      </x:c>
      <x:c r="H1029" t="str">
        <x:v>40-59</x:v>
      </x:c>
      <x:c r="I1029" t="n">
        <x:v>2</x:v>
      </x:c>
      <x:c r="J1029" t="str">
        <x:v>失眠與焦慮共病</x:v>
      </x:c>
      <x:c r="K1029" t="str">
        <x:v>衛教表達與資源運用</x:v>
      </x:c>
      <x:c r="L1029" t="n">
        <x:v>2</x:v>
      </x:c>
      <x:c r="M1029"/>
      <x:c r="N1029"/>
      <x:c r="O1029" t="n">
        <x:v>6</x:v>
      </x:c>
      <x:c r="P1029" t="n">
        <x:v>5</x:v>
      </x:c>
      <x:c r="Q1029" t="n">
        <x:v>6</x:v>
      </x:c>
      <x:c r="R1029" t="n">
        <x:v>6</x:v>
      </x:c>
      <x:c r="S1029" t="n">
        <x:v>5</x:v>
      </x:c>
      <x:c r="T1029" t="n">
        <x:v>20</x:v>
      </x:c>
      <x:c r="U1029" t="n">
        <x:v>2</x:v>
      </x:c>
      <x:c r="V1029" t="str">
        <x:v>再生醫學科門診之回饋條理分明且逐點剖析優缺，並提供病例多樣之豐富練習機會，助學員熟練手感，值得肯定。</x:v>
      </x:c>
      <x:c r="W1029" t="str">
        <x:v>該單位面對錯誤時屢見推諉卸責，導致無人願主動改進；加之回饋嚴重延遲，致使學員重複沿用錯誤做法，整體表現尚未穩定。</x:v>
      </x:c>
      <x:c r="X1029" t="str">
        <x:v>臨床教師</x:v>
      </x:c>
      <x:c r="Y1029"/>
      <x:c r="Z1029" t="n">
        <x:v>6</x:v>
      </x:c>
      <x:c r="AA1029" t="str">
        <x:v>2024-Q3</x:v>
      </x:c>
      <x:c r="AB1029" t="str">
        <x:v>分鐘</x:v>
      </x:c>
      <x:c r="AC1029" t="str">
        <x:v>天</x:v>
      </x:c>
    </x:row>
    <x:row r="1030">
      <x:c r="A1030" t="str">
        <x:v>再生醫學科</x:v>
      </x:c>
      <x:c r="B1030" t="str">
        <x:v>FE0283</x:v>
      </x:c>
      <x:c r="C1030" t="str">
        <x:v>SF040</x:v>
      </x:c>
      <x:c r="D1030" t="str">
        <x:v>專科護理師學員計畫</x:v>
      </x:c>
      <x:c r="E1030" t="n">
        <x:v>2</x:v>
      </x:c>
      <x:c r="F1030" t="n">
        <x:v>2</x:v>
      </x:c>
      <x:c r="G1030" t="n">
        <x:v>2</x:v>
      </x:c>
      <x:c r="H1030" t="str">
        <x:v>60-79</x:v>
      </x:c>
      <x:c r="I1030" t="n">
        <x:v>1</x:v>
      </x:c>
      <x:c r="J1030"/>
      <x:c r="K1030"/>
      <x:c r="L1030" t="n">
        <x:v>3</x:v>
      </x:c>
      <x:c r="M1030" t="n">
        <x:v>6</x:v>
      </x:c>
      <x:c r="N1030"/>
      <x:c r="O1030" t="n">
        <x:v>6</x:v>
      </x:c>
      <x:c r="P1030" t="n">
        <x:v>6</x:v>
      </x:c>
      <x:c r="Q1030" t="n">
        <x:v>6</x:v>
      </x:c>
      <x:c r="R1030" t="n">
        <x:v>6</x:v>
      </x:c>
      <x:c r="S1030"/>
      <x:c r="T1030" t="n">
        <x:v>10</x:v>
      </x:c>
      <x:c r="U1030" t="n">
        <x:v>1</x:v>
      </x:c>
      <x:c r="V1030"/>
      <x:c r="W1030" t="str">
        <x:v>設備短缺導致老舊模型頻繁故障，致使教學一再中斷，需於門診時段持續觀察。</x:v>
      </x:c>
      <x:c r="X1030" t="str">
        <x:v>指導教師</x:v>
      </x:c>
      <x:c r="Y1030"/>
      <x:c r="Z1030" t="n">
        <x:v>5</x:v>
      </x:c>
      <x:c r="AA1030" t="str">
        <x:v>2024-Q3</x:v>
      </x:c>
      <x:c r="AB1030" t="str">
        <x:v>分鐘</x:v>
      </x:c>
      <x:c r="AC1030" t="str">
        <x:v>天</x:v>
      </x:c>
    </x:row>
    <x:row r="1031">
      <x:c r="A1031" t="str">
        <x:v>再生醫學科</x:v>
      </x:c>
      <x:c r="B1031" t="str">
        <x:v>FE0283</x:v>
      </x:c>
      <x:c r="C1031" t="str">
        <x:v>SF040</x:v>
      </x:c>
      <x:c r="D1031" t="str">
        <x:v>一般臨床訓練</x:v>
      </x:c>
      <x:c r="E1031" t="n">
        <x:v>2</x:v>
      </x:c>
      <x:c r="F1031" t="n">
        <x:v>2</x:v>
      </x:c>
      <x:c r="G1031" t="n">
        <x:v>1</x:v>
      </x:c>
      <x:c r="H1031" t="str">
        <x:v>40-59</x:v>
      </x:c>
      <x:c r="I1031" t="n">
        <x:v>2</x:v>
      </x:c>
      <x:c r="J1031" t="str">
        <x:v>小兒反覆喘息</x:v>
      </x:c>
      <x:c r="K1031" t="str">
        <x:v>用藥安全與交互作用</x:v>
      </x:c>
      <x:c r="L1031" t="n">
        <x:v>2</x:v>
      </x:c>
      <x:c r="M1031" t="n">
        <x:v>6</x:v>
      </x:c>
      <x:c r="N1031" t="n">
        <x:v>6</x:v>
      </x:c>
      <x:c r="O1031"/>
      <x:c r="P1031"/>
      <x:c r="Q1031" t="n">
        <x:v>5</x:v>
      </x:c>
      <x:c r="R1031" t="n">
        <x:v>6</x:v>
      </x:c>
      <x:c r="S1031" t="n">
        <x:v>5</x:v>
      </x:c>
      <x:c r="T1031" t="n">
        <x:v>1</x:v>
      </x:c>
      <x:c r="U1031" t="n">
        <x:v>7</x:v>
      </x:c>
      <x:c r="V1031" t="str">
        <x:v>針對小兒反覆喘息問診結束後，能主動立即回應並補強要點；回饋亦能指出報告中可改進的具體段落，使學員能確實修正，進步於用藥安全與交互作用環節。</x:v>
      </x:c>
      <x:c r="W1031" t="str">
        <x:v>在藥物安全與交互作用環節，對於學員的報告表現出消極態度，顯得不感興趣且反應冷淡。</x:v>
      </x:c>
      <x:c r="X1031" t="str">
        <x:v>指導教師</x:v>
      </x:c>
      <x:c r="Y1031" t="str">
        <x:v>下階段針對「態度消極」制定改進行動，並主動請教師複核。</x:v>
      </x:c>
      <x:c r="Z1031" t="n">
        <x:v>5</x:v>
      </x:c>
      <x:c r="AA1031" t="str">
        <x:v>2024-Q3</x:v>
      </x:c>
      <x:c r="AB1031" t="str">
        <x:v>分鐘</x:v>
      </x:c>
      <x:c r="AC1031" t="str">
        <x:v>天</x:v>
      </x:c>
    </x:row>
    <x:row r="1032">
      <x:c r="A1032" t="str">
        <x:v>再生醫學科</x:v>
      </x:c>
      <x:c r="B1032" t="str">
        <x:v>FE0284</x:v>
      </x:c>
      <x:c r="C1032" t="str">
        <x:v>SF041</x:v>
      </x:c>
      <x:c r="D1032" t="str">
        <x:v>實習醫學生訓練計畫</x:v>
      </x:c>
      <x:c r="E1032" t="n">
        <x:v>1</x:v>
      </x:c>
      <x:c r="F1032" t="n">
        <x:v>4</x:v>
      </x:c>
      <x:c r="G1032" t="n">
        <x:v>2</x:v>
      </x:c>
      <x:c r="H1032" t="str">
        <x:v>40-59</x:v>
      </x:c>
      <x:c r="I1032" t="n">
        <x:v>2</x:v>
      </x:c>
      <x:c r="J1032" t="str">
        <x:v>慢性腎病第三期</x:v>
      </x:c>
      <x:c r="K1032" t="str">
        <x:v>病歷記錄完整性</x:v>
      </x:c>
      <x:c r="L1032" t="n">
        <x:v>1</x:v>
      </x:c>
      <x:c r="M1032"/>
      <x:c r="N1032" t="n">
        <x:v>5</x:v>
      </x:c>
      <x:c r="O1032" t="n">
        <x:v>4</x:v>
      </x:c>
      <x:c r="P1032" t="n">
        <x:v>3</x:v>
      </x:c>
      <x:c r="Q1032" t="n">
        <x:v>6</x:v>
      </x:c>
      <x:c r="R1032" t="n">
        <x:v>4</x:v>
      </x:c>
      <x:c r="S1032" t="n">
        <x:v>4</x:v>
      </x:c>
      <x:c r="T1032" t="n">
        <x:v>60</x:v>
      </x:c>
      <x:c r="U1032" t="n">
        <x:v>2</x:v>
      </x:c>
      <x:c r="V1032"/>
      <x:c r="W1032" t="str">
        <x:v>在跨組會議中展現推諉態度，導致課程銜接斷鏈；回饋內容亦顯模糊，內容籠統且缺乏具體改進方向。</x:v>
      </x:c>
      <x:c r="X1032" t="str">
        <x:v>臨床教師</x:v>
      </x:c>
      <x:c r="Y1032"/>
      <x:c r="Z1032"/>
      <x:c r="AA1032" t="str">
        <x:v>2022-Q3</x:v>
      </x:c>
      <x:c r="AB1032" t="str">
        <x:v>分鐘</x:v>
      </x:c>
      <x:c r="AC1032" t="str">
        <x:v>天</x:v>
      </x:c>
    </x:row>
    <x:row r="1033">
      <x:c r="A1033" t="str">
        <x:v>再生醫學科</x:v>
      </x:c>
      <x:c r="B1033" t="str">
        <x:v>FE0284</x:v>
      </x:c>
      <x:c r="C1033" t="str">
        <x:v>SF041</x:v>
      </x:c>
      <x:c r="D1033" t="str">
        <x:v>專科醫師在訓計畫</x:v>
      </x:c>
      <x:c r="E1033" t="n">
        <x:v>5</x:v>
      </x:c>
      <x:c r="F1033" t="n">
        <x:v>4</x:v>
      </x:c>
      <x:c r="G1033" t="n">
        <x:v>1</x:v>
      </x:c>
      <x:c r="H1033" t="str">
        <x:v>20-39</x:v>
      </x:c>
      <x:c r="I1033" t="n">
        <x:v>1</x:v>
      </x:c>
      <x:c r="J1033"/>
      <x:c r="K1033"/>
      <x:c r="L1033" t="n">
        <x:v>3</x:v>
      </x:c>
      <x:c r="M1033" t="n">
        <x:v>5</x:v>
      </x:c>
      <x:c r="N1033" t="n">
        <x:v>5</x:v>
      </x:c>
      <x:c r="O1033" t="n">
        <x:v>5</x:v>
      </x:c>
      <x:c r="P1033" t="n">
        <x:v>5</x:v>
      </x:c>
      <x:c r="Q1033" t="n">
        <x:v>5</x:v>
      </x:c>
      <x:c r="R1033" t="n">
        <x:v>3</x:v>
      </x:c>
      <x:c r="S1033" t="n">
        <x:v>5</x:v>
      </x:c>
      <x:c r="T1033" t="n">
        <x:v>5</x:v>
      </x:c>
      <x:c r="U1033" t="n">
        <x:v>1</x:v>
      </x:c>
      <x:c r="V1033" t="str">
        <x:v>該員主動將倫理隱私確認置於功能評估前，並即時進行操作回顧，於門診時段展現顯著成效。</x:v>
      </x:c>
      <x:c r="W1033"/>
      <x:c r="X1033" t="str">
        <x:v>主治教師</x:v>
      </x:c>
      <x:c r="Y1033" t="str">
        <x:v>下階段針對「設備短缺」制定改進行動，並主動請教師複核。</x:v>
      </x:c>
      <x:c r="Z1033" t="n">
        <x:v>4</x:v>
      </x:c>
      <x:c r="AA1033" t="str">
        <x:v>2022-Q3</x:v>
      </x:c>
      <x:c r="AB1033" t="str">
        <x:v>分鐘</x:v>
      </x:c>
      <x:c r="AC1033" t="str">
        <x:v>天</x:v>
      </x:c>
    </x:row>
    <x:row r="1034">
      <x:c r="A1034" t="str">
        <x:v>再生醫學科</x:v>
      </x:c>
      <x:c r="B1034" t="str">
        <x:v>FE0284</x:v>
      </x:c>
      <x:c r="C1034" t="str">
        <x:v>SF041</x:v>
      </x:c>
      <x:c r="D1034" t="str">
        <x:v>專科護理師學員計畫</x:v>
      </x:c>
      <x:c r="E1034" t="n">
        <x:v>2</x:v>
      </x:c>
      <x:c r="F1034" t="n">
        <x:v>4</x:v>
      </x:c>
      <x:c r="G1034" t="n">
        <x:v>2</x:v>
      </x:c>
      <x:c r="H1034" t="str">
        <x:v>80+</x:v>
      </x:c>
      <x:c r="I1034" t="n">
        <x:v>1</x:v>
      </x:c>
      <x:c r="J1034" t="str">
        <x:v>術後傷口感染（輕）</x:v>
      </x:c>
      <x:c r="K1034"/>
      <x:c r="L1034" t="n">
        <x:v>1</x:v>
      </x:c>
      <x:c r="M1034" t="n">
        <x:v>5</x:v>
      </x:c>
      <x:c r="N1034" t="n">
        <x:v>5</x:v>
      </x:c>
      <x:c r="O1034"/>
      <x:c r="P1034"/>
      <x:c r="Q1034" t="n">
        <x:v>5</x:v>
      </x:c>
      <x:c r="R1034" t="n">
        <x:v>4</x:v>
      </x:c>
      <x:c r="S1034" t="n">
        <x:v>4</x:v>
      </x:c>
      <x:c r="T1034" t="n">
        <x:v>1</x:v>
      </x:c>
      <x:c r="U1034" t="n">
        <x:v>5</x:v>
      </x:c>
      <x:c r="V1034" t="str">
        <x:v>在門診時段展現高度主動性，透過逐字批註報告將回饋具體至措辭，並即時回顧以確保病例多樣的學習成效，值得肯定。</x:v>
      </x:c>
      <x:c r="W1034" t="str">
        <x:v>由於設備短缺且模型老舊導致教學頻繁中斷，目前正於門診時段持續改進中。</x:v>
      </x:c>
      <x:c r="X1034" t="str">
        <x:v>臨床教師</x:v>
      </x:c>
      <x:c r="Y1034" t="str">
        <x:v>下階段針對「設備短缺」制定改進行動，並主動請教師複核。</x:v>
      </x:c>
      <x:c r="Z1034" t="n">
        <x:v>4</x:v>
      </x:c>
      <x:c r="AA1034" t="str">
        <x:v>2022-Q3</x:v>
      </x:c>
      <x:c r="AB1034" t="str">
        <x:v>分鐘</x:v>
      </x:c>
      <x:c r="AC1034" t="str">
        <x:v>天</x:v>
      </x:c>
    </x:row>
    <x:row r="1035">
      <x:c r="A1035" t="str">
        <x:v>職業醫學科</x:v>
      </x:c>
      <x:c r="B1035" t="str">
        <x:v>FE0285</x:v>
      </x:c>
      <x:c r="C1035" t="str">
        <x:v>SF042</x:v>
      </x:c>
      <x:c r="D1035" t="str">
        <x:v>實習醫學生訓練計畫</x:v>
      </x:c>
      <x:c r="E1035" t="n">
        <x:v>1</x:v>
      </x:c>
      <x:c r="F1035" t="n">
        <x:v>4</x:v>
      </x:c>
      <x:c r="G1035" t="n">
        <x:v>1</x:v>
      </x:c>
      <x:c r="H1035" t="str">
        <x:v>20-39</x:v>
      </x:c>
      <x:c r="I1035" t="n">
        <x:v>2</x:v>
      </x:c>
      <x:c r="J1035" t="str">
        <x:v>憂鬱情緒評估</x:v>
      </x:c>
      <x:c r="K1035" t="str">
        <x:v>急症初判與轉診時機</x:v>
      </x:c>
      <x:c r="L1035" t="n">
        <x:v>1</x:v>
      </x:c>
      <x:c r="M1035" t="n">
        <x:v>5</x:v>
      </x:c>
      <x:c r="N1035" t="n">
        <x:v>5</x:v>
      </x:c>
      <x:c r="O1035"/>
      <x:c r="P1035"/>
      <x:c r="Q1035" t="n">
        <x:v>5</x:v>
      </x:c>
      <x:c r="R1035" t="n">
        <x:v>4</x:v>
      </x:c>
      <x:c r="S1035" t="n">
        <x:v>5</x:v>
      </x:c>
      <x:c r="T1035" t="n">
        <x:v>5</x:v>
      </x:c>
      <x:c r="U1035" t="n">
        <x:v>14</x:v>
      </x:c>
      <x:c r="V1035" t="str">
        <x:v>教師能以具體的臨床實務示範如何詢問關鍵病史，展現典範行為；其回饋針對性強，精準切中憂鬱情緒評估的要害，且門診病例多樣且穩定，提供充足的練習機會，值得肯定。</x:v>
      </x:c>
      <x:c r="W1035" t="str">
        <x:v>教學回饋情緒化成分過重且缺乏明確重點，導致指導方向模糊；若當眾批評卻未具體說明改進要點，將嚴重削弱回饋成效。</x:v>
      </x:c>
      <x:c r="X1035" t="str">
        <x:v>臨床教師</x:v>
      </x:c>
      <x:c r="Y1035"/>
      <x:c r="Z1035" t="n">
        <x:v>5</x:v>
      </x:c>
      <x:c r="AA1035" t="str">
        <x:v>2022-Q4</x:v>
      </x:c>
      <x:c r="AB1035" t="str">
        <x:v>分鐘</x:v>
      </x:c>
      <x:c r="AC1035" t="str">
        <x:v>天</x:v>
      </x:c>
    </x:row>
    <x:row r="1036">
      <x:c r="A1036" t="str">
        <x:v>職業醫學科</x:v>
      </x:c>
      <x:c r="B1036" t="str">
        <x:v>FE0285</x:v>
      </x:c>
      <x:c r="C1036" t="str">
        <x:v>SF042</x:v>
      </x:c>
      <x:c r="D1036" t="str">
        <x:v>住院醫師訓練計畫</x:v>
      </x:c>
      <x:c r="E1036"/>
      <x:c r="F1036" t="n">
        <x:v>4</x:v>
      </x:c>
      <x:c r="G1036" t="n">
        <x:v>2</x:v>
      </x:c>
      <x:c r="H1036" t="str">
        <x:v>80+</x:v>
      </x:c>
      <x:c r="I1036" t="n">
        <x:v>2</x:v>
      </x:c>
      <x:c r="J1036" t="str">
        <x:v>貧血原因待查</x:v>
      </x:c>
      <x:c r="K1036" t="str">
        <x:v>病歷記錄完整性</x:v>
      </x:c>
      <x:c r="L1036"/>
      <x:c r="M1036" t="n">
        <x:v>4</x:v>
      </x:c>
      <x:c r="N1036"/>
      <x:c r="O1036" t="n">
        <x:v>4</x:v>
      </x:c>
      <x:c r="P1036" t="n">
        <x:v>4</x:v>
      </x:c>
      <x:c r="Q1036" t="n">
        <x:v>5</x:v>
      </x:c>
      <x:c r="R1036"/>
      <x:c r="S1036" t="n">
        <x:v>4</x:v>
      </x:c>
      <x:c r="T1036" t="n">
        <x:v>10</x:v>
      </x:c>
      <x:c r="U1036" t="n">
        <x:v>14</x:v>
      </x:c>
      <x:c r="V1036" t="str">
        <x:v>該教師主動撥時間複盤學員表現並親手示範無菌操作細節，樹立了嚴謹的專業典範。其以誠信態度引導學員面對倫理兩難，令學員在值班場景中的進步清晰可見。</x:v>
      </x:c>
      <x:c r="W1036" t="str">
        <x:v>學員因屡次遲到導致約定的回饋持續失約，已令其不敢再行預約。</x:v>
      </x:c>
      <x:c r="X1036" t="str">
        <x:v>指導教師</x:v>
      </x:c>
      <x:c r="Y1036" t="str">
        <x:v>下階段針對「時間失守」制定改進行動，並主動請教師複核。</x:v>
      </x:c>
      <x:c r="Z1036" t="n">
        <x:v>5</x:v>
      </x:c>
      <x:c r="AA1036" t="str">
        <x:v>2022-Q4</x:v>
      </x:c>
      <x:c r="AB1036" t="str">
        <x:v>分鐘</x:v>
      </x:c>
      <x:c r="AC1036" t="str">
        <x:v>天</x:v>
      </x:c>
    </x:row>
    <x:row r="1037">
      <x:c r="A1037" t="str">
        <x:v>職業醫學科</x:v>
      </x:c>
      <x:c r="B1037" t="str">
        <x:v>FE0285</x:v>
      </x:c>
      <x:c r="C1037" t="str">
        <x:v>SF042</x:v>
      </x:c>
      <x:c r="D1037" t="str">
        <x:v>住院醫師訓練計畫</x:v>
      </x:c>
      <x:c r="E1037" t="n">
        <x:v>7</x:v>
      </x:c>
      <x:c r="F1037" t="n">
        <x:v>4</x:v>
      </x:c>
      <x:c r="G1037" t="n">
        <x:v>2</x:v>
      </x:c>
      <x:c r="H1037" t="str">
        <x:v>80+</x:v>
      </x:c>
      <x:c r="I1037" t="n">
        <x:v>2</x:v>
      </x:c>
      <x:c r="J1037" t="str">
        <x:v>群聚熱症候群</x:v>
      </x:c>
      <x:c r="K1037" t="str">
        <x:v>處置優先順序判斷</x:v>
      </x:c>
      <x:c r="L1037" t="n">
        <x:v>3</x:v>
      </x:c>
      <x:c r="M1037" t="n">
        <x:v>4</x:v>
      </x:c>
      <x:c r="N1037" t="n">
        <x:v>5</x:v>
      </x:c>
      <x:c r="O1037"/>
      <x:c r="P1037" t="n">
        <x:v>5</x:v>
      </x:c>
      <x:c r="Q1037" t="n">
        <x:v>4</x:v>
      </x:c>
      <x:c r="R1037" t="n">
        <x:v>5</x:v>
      </x:c>
      <x:c r="S1037" t="n">
        <x:v>5</x:v>
      </x:c>
      <x:c r="T1037" t="n">
        <x:v>45</x:v>
      </x:c>
      <x:c r="U1037" t="n">
        <x:v>1</x:v>
      </x:c>
      <x:c r="V1037" t="str">
        <x:v>該教師以具體的倫理典範樹立榜樣，透過明確指導操作步驟、養成尊重病人的同意習慣，以及親手示範無菌操作細節，讓學員能立即在臨床實踐中複製。</x:v>
      </x:c>
      <x:c r="W1037" t="str">
        <x:v>該員常於查房遲到半小時，且在群聚熱症候群討論中因不成調而發脾氣並當眾批評，顯示其尚未穩定。</x:v>
      </x:c>
      <x:c r="X1037" t="str">
        <x:v>主治教師</x:v>
      </x:c>
      <x:c r="Y1037" t="str">
        <x:v>下階段針對「時間失守」制定改進行動，並主動請教師複核。</x:v>
      </x:c>
      <x:c r="Z1037" t="n">
        <x:v>6</x:v>
      </x:c>
      <x:c r="AA1037" t="str">
        <x:v>2022-Q4</x:v>
      </x:c>
      <x:c r="AB1037" t="str">
        <x:v>分鐘</x:v>
      </x:c>
      <x:c r="AC1037" t="str">
        <x:v>天</x:v>
      </x:c>
    </x:row>
    <x:row r="1038">
      <x:c r="A1038" t="str">
        <x:v>職業醫學科</x:v>
      </x:c>
      <x:c r="B1038" t="str">
        <x:v>FE0285</x:v>
      </x:c>
      <x:c r="C1038" t="str">
        <x:v>SF042</x:v>
      </x:c>
      <x:c r="D1038" t="str">
        <x:v>實習醫學生訓練計畫</x:v>
      </x:c>
      <x:c r="E1038"/>
      <x:c r="F1038" t="n">
        <x:v>4</x:v>
      </x:c>
      <x:c r="G1038" t="n">
        <x:v>1</x:v>
      </x:c>
      <x:c r="H1038" t="str">
        <x:v>40-59</x:v>
      </x:c>
      <x:c r="I1038" t="n">
        <x:v>2</x:v>
      </x:c>
      <x:c r="J1038"/>
      <x:c r="K1038"/>
      <x:c r="L1038" t="n">
        <x:v>2</x:v>
      </x:c>
      <x:c r="M1038" t="n">
        <x:v>6</x:v>
      </x:c>
      <x:c r="N1038" t="n">
        <x:v>4</x:v>
      </x:c>
      <x:c r="O1038" t="n">
        <x:v>5</x:v>
      </x:c>
      <x:c r="P1038" t="n">
        <x:v>5</x:v>
      </x:c>
      <x:c r="Q1038" t="n">
        <x:v>4</x:v>
      </x:c>
      <x:c r="R1038" t="n">
        <x:v>6</x:v>
      </x:c>
      <x:c r="S1038" t="n">
        <x:v>6</x:v>
      </x:c>
      <x:c r="T1038" t="n">
        <x:v>20</x:v>
      </x:c>
      <x:c r="U1038" t="n">
        <x:v>1</x:v>
      </x:c>
      <x:c r="V1038" t="str">
        <x:v>面對病患數量穩定且病例多樣的挑戰，仍能針對蕁麻疹反覆發作等細節進行深入討論，展現極高的專業度；在重複示範教學時，始終保持耐心且語氣平和，並能於問診結束後即時補講要點，表現極為主動。</x:v>
      </x:c>
      <x:c r="W1038" t="str">
        <x:v>設備短缺的陰影遍布各處導致排隊常態，加上服務態度消極冷淡令學員不敢開口，整體體驗仍在改進中。</x:v>
      </x:c>
      <x:c r="X1038" t="str">
        <x:v>指導教師</x:v>
      </x:c>
      <x:c r="Y1038"/>
      <x:c r="Z1038" t="n">
        <x:v>3</x:v>
      </x:c>
      <x:c r="AA1038" t="str">
        <x:v>2022-Q4</x:v>
      </x:c>
      <x:c r="AB1038" t="str">
        <x:v>分鐘</x:v>
      </x:c>
      <x:c r="AC1038" t="str">
        <x:v>天</x:v>
      </x:c>
    </x:row>
    <x:row r="1039">
      <x:c r="A1039" t="str">
        <x:v>職業醫學科</x:v>
      </x:c>
      <x:c r="B1039" t="str">
        <x:v>FE0285</x:v>
      </x:c>
      <x:c r="C1039" t="str">
        <x:v>SF042</x:v>
      </x:c>
      <x:c r="D1039" t="str">
        <x:v>一般臨床訓練</x:v>
      </x:c>
      <x:c r="E1039" t="n">
        <x:v>3</x:v>
      </x:c>
      <x:c r="F1039" t="n">
        <x:v>4</x:v>
      </x:c>
      <x:c r="G1039" t="n">
        <x:v>1</x:v>
      </x:c>
      <x:c r="H1039" t="str">
        <x:v>40-59</x:v>
      </x:c>
      <x:c r="I1039" t="n">
        <x:v>2</x:v>
      </x:c>
      <x:c r="J1039"/>
      <x:c r="K1039" t="str">
        <x:v>臨床推理與鑑別診斷</x:v>
      </x:c>
      <x:c r="L1039" t="n">
        <x:v>1</x:v>
      </x:c>
      <x:c r="M1039" t="n">
        <x:v>6</x:v>
      </x:c>
      <x:c r="N1039" t="n">
        <x:v>5</x:v>
      </x:c>
      <x:c r="O1039" t="n">
        <x:v>5</x:v>
      </x:c>
      <x:c r="P1039" t="n">
        <x:v>4</x:v>
      </x:c>
      <x:c r="Q1039"/>
      <x:c r="R1039" t="n">
        <x:v>5</x:v>
      </x:c>
      <x:c r="S1039" t="n">
        <x:v>6</x:v>
      </x:c>
      <x:c r="T1039" t="n">
        <x:v>20</x:v>
      </x:c>
      <x:c r="U1039" t="n">
        <x:v>14</x:v>
      </x:c>
      <x:c r="V1039" t="str">
        <x:v>該員查房時主動關心學員卡關處，面對重複步驟展現極佳耐心，不厭其疲地平和示範。其建議具體且可執行，使學員明確掌握改進方向，週末值班的進步清晰可見。</x:v>
      </x:c>
      <x:c r="W1039" t="str">
        <x:v>評論語意模糊，致二人解讀迥異，現仍於週末值班期間持續改進中。</x:v>
      </x:c>
      <x:c r="X1039" t="str">
        <x:v>臨床教師</x:v>
      </x:c>
      <x:c r="Y1039" t="str">
        <x:v>下階段針對「模糊回饋」制定改進行動，並主動請教師複核。</x:v>
      </x:c>
      <x:c r="Z1039" t="n">
        <x:v>4</x:v>
      </x:c>
      <x:c r="AA1039" t="str">
        <x:v>2022-Q4</x:v>
      </x:c>
      <x:c r="AB1039" t="str">
        <x:v>分鐘</x:v>
      </x:c>
      <x:c r="AC1039" t="str">
        <x:v>天</x:v>
      </x:c>
    </x:row>
    <x:row r="1040">
      <x:c r="A1040" t="str">
        <x:v>職業醫學科</x:v>
      </x:c>
      <x:c r="B1040" t="str">
        <x:v>FE0285</x:v>
      </x:c>
      <x:c r="C1040" t="str">
        <x:v>SF042</x:v>
      </x:c>
      <x:c r="D1040" t="str">
        <x:v>專科護理師學員計畫</x:v>
      </x:c>
      <x:c r="E1040"/>
      <x:c r="F1040" t="n">
        <x:v>4</x:v>
      </x:c>
      <x:c r="G1040" t="n">
        <x:v>1</x:v>
      </x:c>
      <x:c r="H1040" t="str">
        <x:v>40-59</x:v>
      </x:c>
      <x:c r="I1040" t="n">
        <x:v>1</x:v>
      </x:c>
      <x:c r="J1040"/>
      <x:c r="K1040"/>
      <x:c r="L1040" t="n">
        <x:v>2</x:v>
      </x:c>
      <x:c r="M1040"/>
      <x:c r="N1040" t="n">
        <x:v>5</x:v>
      </x:c>
      <x:c r="O1040" t="n">
        <x:v>6</x:v>
      </x:c>
      <x:c r="P1040"/>
      <x:c r="Q1040" t="n">
        <x:v>6</x:v>
      </x:c>
      <x:c r="R1040" t="n">
        <x:v>4</x:v>
      </x:c>
      <x:c r="S1040" t="n">
        <x:v>4</x:v>
      </x:c>
      <x:c r="T1040" t="n">
        <x:v>5</x:v>
      </x:c>
      <x:c r="U1040" t="n">
        <x:v>7</x:v>
      </x:c>
      <x:c r="V1040" t="str">
        <x:v>病例多樣且數量充足，有助於學員練習手感；講述下背痛觀念時運用淺顯實例並展現耐心，使學員筆記詳實，成效明顯。</x:v>
      </x:c>
      <x:c r="W1040"/>
      <x:c r="X1040" t="str">
        <x:v>臨床教師</x:v>
      </x:c>
      <x:c r="Y1040" t="str">
        <x:v>下階段針對「設備短缺」制定改進行動，並主動請教師複核。</x:v>
      </x:c>
      <x:c r="Z1040" t="n">
        <x:v>5</x:v>
      </x:c>
      <x:c r="AA1040" t="str">
        <x:v>2022-Q4</x:v>
      </x:c>
      <x:c r="AB1040" t="str">
        <x:v>分鐘</x:v>
      </x:c>
      <x:c r="AC1040" t="str">
        <x:v>天</x:v>
      </x:c>
    </x:row>
    <x:row r="1041">
      <x:c r="A1041" t="str">
        <x:v>職業醫學科</x:v>
      </x:c>
      <x:c r="B1041" t="str">
        <x:v>FE0286</x:v>
      </x:c>
      <x:c r="C1041" t="str">
        <x:v>SF043</x:v>
      </x:c>
      <x:c r="D1041" t="str">
        <x:v>住院醫師訓練計畫</x:v>
      </x:c>
      <x:c r="E1041" t="n">
        <x:v>7</x:v>
      </x:c>
      <x:c r="F1041" t="n">
        <x:v>6</x:v>
      </x:c>
      <x:c r="G1041" t="n">
        <x:v>1</x:v>
      </x:c>
      <x:c r="H1041" t="str">
        <x:v>80+</x:v>
      </x:c>
      <x:c r="I1041" t="n">
        <x:v>1</x:v>
      </x:c>
      <x:c r="J1041" t="str">
        <x:v>貧血原因待查</x:v>
      </x:c>
      <x:c r="K1041"/>
      <x:c r="L1041" t="n">
        <x:v>3</x:v>
      </x:c>
      <x:c r="M1041" t="n">
        <x:v>4</x:v>
      </x:c>
      <x:c r="N1041" t="n">
        <x:v>5</x:v>
      </x:c>
      <x:c r="O1041" t="n">
        <x:v>2</x:v>
      </x:c>
      <x:c r="P1041" t="n">
        <x:v>3</x:v>
      </x:c>
      <x:c r="Q1041" t="n">
        <x:v>4</x:v>
      </x:c>
      <x:c r="R1041"/>
      <x:c r="S1041" t="n">
        <x:v>4</x:v>
      </x:c>
      <x:c r="T1041" t="n">
        <x:v>10</x:v>
      </x:c>
      <x:c r="U1041" t="n">
        <x:v>5</x:v>
      </x:c>
      <x:c r="V1041"/>
      <x:c r="W1041"/>
      <x:c r="X1041" t="str">
        <x:v>指導教師</x:v>
      </x:c>
      <x:c r="Y1041" t="str">
        <x:v>下階段針對「團隊消極」制定改進行動，並主動請教師複核。</x:v>
      </x:c>
      <x:c r="Z1041"/>
      <x:c r="AA1041" t="str">
        <x:v>2023-Q2</x:v>
      </x:c>
      <x:c r="AB1041" t="str">
        <x:v>分鐘</x:v>
      </x:c>
      <x:c r="AC1041" t="str">
        <x:v>天</x:v>
      </x:c>
    </x:row>
    <x:row r="1042">
      <x:c r="A1042" t="str">
        <x:v>職業醫學科</x:v>
      </x:c>
      <x:c r="B1042" t="str">
        <x:v>FE0286</x:v>
      </x:c>
      <x:c r="C1042" t="str">
        <x:v>SF043</x:v>
      </x:c>
      <x:c r="D1042" t="str">
        <x:v>專科醫師在訓計畫</x:v>
      </x:c>
      <x:c r="E1042"/>
      <x:c r="F1042" t="n">
        <x:v>6</x:v>
      </x:c>
      <x:c r="G1042" t="n">
        <x:v>1</x:v>
      </x:c>
      <x:c r="H1042" t="str">
        <x:v>20-39</x:v>
      </x:c>
      <x:c r="I1042" t="n">
        <x:v>1</x:v>
      </x:c>
      <x:c r="J1042"/>
      <x:c r="K1042"/>
      <x:c r="L1042" t="n">
        <x:v>3</x:v>
      </x:c>
      <x:c r="M1042" t="n">
        <x:v>2</x:v>
      </x:c>
      <x:c r="N1042" t="n">
        <x:v>4</x:v>
      </x:c>
      <x:c r="O1042" t="n">
        <x:v>3</x:v>
      </x:c>
      <x:c r="P1042" t="n">
        <x:v>5</x:v>
      </x:c>
      <x:c r="Q1042" t="n">
        <x:v>3</x:v>
      </x:c>
      <x:c r="R1042" t="n">
        <x:v>5</x:v>
      </x:c>
      <x:c r="S1042"/>
      <x:c r="T1042" t="n">
        <x:v>5</x:v>
      </x:c>
      <x:c r="U1042" t="n">
        <x:v>2</x:v>
      </x:c>
      <x:c r="V1042"/>
      <x:c r="W1042" t="str">
        <x:v>因設備短缺導致學員無法參與操作，且常當眾批評學員遺漏病史，造成場面難堪，需持續觀察。</x:v>
      </x:c>
      <x:c r="X1042" t="str">
        <x:v>臨床教師</x:v>
      </x:c>
      <x:c r="Y1042" t="str">
        <x:v>下階段針對「設備短缺」制定改進行動，並主動請教師複核。</x:v>
      </x:c>
      <x:c r="Z1042"/>
      <x:c r="AA1042" t="str">
        <x:v>2023-Q2</x:v>
      </x:c>
      <x:c r="AB1042" t="str">
        <x:v>分鐘</x:v>
      </x:c>
      <x:c r="AC1042" t="str">
        <x:v>天</x:v>
      </x:c>
    </x:row>
    <x:row r="1043">
      <x:c r="A1043" t="str">
        <x:v>職業醫學科</x:v>
      </x:c>
      <x:c r="B1043" t="str">
        <x:v>FE0286</x:v>
      </x:c>
      <x:c r="C1043" t="str">
        <x:v>SF043</x:v>
      </x:c>
      <x:c r="D1043" t="str">
        <x:v>一般臨床訓練</x:v>
      </x:c>
      <x:c r="E1043" t="n">
        <x:v>6</x:v>
      </x:c>
      <x:c r="F1043" t="n">
        <x:v>6</x:v>
      </x:c>
      <x:c r="G1043" t="n">
        <x:v>2</x:v>
      </x:c>
      <x:c r="H1043" t="str">
        <x:v>60-79</x:v>
      </x:c>
      <x:c r="I1043" t="n">
        <x:v>2</x:v>
      </x:c>
      <x:c r="J1043"/>
      <x:c r="K1043"/>
      <x:c r="L1043" t="n">
        <x:v>2</x:v>
      </x:c>
      <x:c r="M1043" t="n">
        <x:v>4</x:v>
      </x:c>
      <x:c r="N1043" t="n">
        <x:v>4</x:v>
      </x:c>
      <x:c r="O1043" t="n">
        <x:v>3</x:v>
      </x:c>
      <x:c r="P1043"/>
      <x:c r="Q1043"/>
      <x:c r="R1043"/>
      <x:c r="S1043" t="n">
        <x:v>4</x:v>
      </x:c>
      <x:c r="T1043" t="n">
        <x:v>20</x:v>
      </x:c>
      <x:c r="U1043" t="n">
        <x:v>7</x:v>
      </x:c>
      <x:c r="V1043" t="str">
        <x:v>從洗手到溝通皆成為學員眼中的典範，展現高度倫理素養；門診時段進步顯著，教學時亦能嚴謹確保病人隱私。</x:v>
      </x:c>
      <x:c r="W1043" t="str">
        <x:v>該單位面對問題時屢現延遲與推諉，致使學員重複錯誤且無人願責改進，目前於門診時段仍處於改進中。</x:v>
      </x:c>
      <x:c r="X1043" t="str">
        <x:v>臨床教師</x:v>
      </x:c>
      <x:c r="Y1043" t="str">
        <x:v>下階段針對「延遲回饋」制定改進行動，並主動請教師複核。</x:v>
      </x:c>
      <x:c r="Z1043" t="n">
        <x:v>5</x:v>
      </x:c>
      <x:c r="AA1043" t="str">
        <x:v>2023-Q2</x:v>
      </x:c>
      <x:c r="AB1043" t="str">
        <x:v>分鐘</x:v>
      </x:c>
      <x:c r="AC1043" t="str">
        <x:v>天</x:v>
      </x:c>
    </x:row>
    <x:row r="1044">
      <x:c r="A1044" t="str">
        <x:v>職業醫學科</x:v>
      </x:c>
      <x:c r="B1044" t="str">
        <x:v>FE0286</x:v>
      </x:c>
      <x:c r="C1044" t="str">
        <x:v>SF043</x:v>
      </x:c>
      <x:c r="D1044" t="str">
        <x:v>實習醫學生訓練計畫</x:v>
      </x:c>
      <x:c r="E1044" t="n">
        <x:v>1</x:v>
      </x:c>
      <x:c r="F1044" t="n">
        <x:v>6</x:v>
      </x:c>
      <x:c r="G1044" t="n">
        <x:v>1</x:v>
      </x:c>
      <x:c r="H1044" t="str">
        <x:v>40-59</x:v>
      </x:c>
      <x:c r="I1044" t="n">
        <x:v>2</x:v>
      </x:c>
      <x:c r="J1044"/>
      <x:c r="K1044" t="str">
        <x:v>人文關懷與倫理敏感</x:v>
      </x:c>
      <x:c r="L1044" t="n">
        <x:v>3</x:v>
      </x:c>
      <x:c r="M1044"/>
      <x:c r="N1044"/>
      <x:c r="O1044"/>
      <x:c r="P1044" t="n">
        <x:v>4</x:v>
      </x:c>
      <x:c r="Q1044" t="n">
        <x:v>4</x:v>
      </x:c>
      <x:c r="R1044" t="n">
        <x:v>4</x:v>
      </x:c>
      <x:c r="S1044" t="n">
        <x:v>4</x:v>
      </x:c>
      <x:c r="T1044" t="n">
        <x:v>1</x:v>
      </x:c>
      <x:c r="U1044" t="n">
        <x:v>14</x:v>
      </x:c>
      <x:c r="V1044" t="str">
        <x:v>主動指出三處待改進之處並即時修正，更常親自示範無菌操作細節，展現追求卓越的典範，成效於職業醫學科病房十分明顯。</x:v>
      </x:c>
      <x:c r="W1044" t="str">
        <x:v>由於設備短缺與職業醫學科人手不足，導致排隊成為常態並影響教學品質，目前相關病房設施仍持續改進中。</x:v>
      </x:c>
      <x:c r="X1044" t="str">
        <x:v>指導教師</x:v>
      </x:c>
      <x:c r="Y1044"/>
      <x:c r="Z1044" t="n">
        <x:v>4</x:v>
      </x:c>
      <x:c r="AA1044" t="str">
        <x:v>2023-Q2</x:v>
      </x:c>
      <x:c r="AB1044" t="str">
        <x:v>分鐘</x:v>
      </x:c>
      <x:c r="AC1044" t="str">
        <x:v>天</x:v>
      </x:c>
    </x:row>
    <x:row r="1045">
      <x:c r="A1045" t="str">
        <x:v>職業醫學科</x:v>
      </x:c>
      <x:c r="B1045" t="str">
        <x:v>FE0286</x:v>
      </x:c>
      <x:c r="C1045" t="str">
        <x:v>SF043</x:v>
      </x:c>
      <x:c r="D1045" t="str">
        <x:v>專科醫師在訓計畫</x:v>
      </x:c>
      <x:c r="E1045" t="n">
        <x:v>7</x:v>
      </x:c>
      <x:c r="F1045" t="n">
        <x:v>6</x:v>
      </x:c>
      <x:c r="G1045" t="n">
        <x:v>1</x:v>
      </x:c>
      <x:c r="H1045" t="str">
        <x:v>20-39</x:v>
      </x:c>
      <x:c r="I1045" t="n">
        <x:v>2</x:v>
      </x:c>
      <x:c r="J1045" t="str">
        <x:v>下背痛（機械性）</x:v>
      </x:c>
      <x:c r="K1045" t="str">
        <x:v>處置優先順序判斷</x:v>
      </x:c>
      <x:c r="L1045" t="n">
        <x:v>2</x:v>
      </x:c>
      <x:c r="M1045" t="n">
        <x:v>4</x:v>
      </x:c>
      <x:c r="N1045"/>
      <x:c r="O1045" t="n">
        <x:v>2</x:v>
      </x:c>
      <x:c r="P1045" t="n">
        <x:v>4</x:v>
      </x:c>
      <x:c r="Q1045" t="n">
        <x:v>4</x:v>
      </x:c>
      <x:c r="R1045" t="n">
        <x:v>4</x:v>
      </x:c>
      <x:c r="S1045"/>
      <x:c r="T1045" t="n">
        <x:v>15</x:v>
      </x:c>
      <x:c r="U1045" t="n">
        <x:v>3</x:v>
      </x:c>
      <x:c r="V1045"/>
      <x:c r="W1045" t="str">
        <x:v>因責任推諉導致教學歸屬爭議不斷，且因設備短缺導致職業醫學科門診時段學員需輪流排隊。</x:v>
      </x:c>
      <x:c r="X1045" t="str">
        <x:v>主治教師</x:v>
      </x:c>
      <x:c r="Y1045" t="str">
        <x:v>下階段針對「團隊消極」制定改進行動，並主動請教師複核。</x:v>
      </x:c>
      <x:c r="Z1045" t="n">
        <x:v>5</x:v>
      </x:c>
      <x:c r="AA1045" t="str">
        <x:v>2023-Q2</x:v>
      </x:c>
      <x:c r="AB1045" t="str">
        <x:v>分鐘</x:v>
      </x:c>
      <x:c r="AC1045" t="str">
        <x:v>天</x:v>
      </x:c>
    </x:row>
    <x:row r="1046">
      <x:c r="A1046" t="str">
        <x:v>職業醫學科</x:v>
      </x:c>
      <x:c r="B1046" t="str">
        <x:v>FE0287</x:v>
      </x:c>
      <x:c r="C1046" t="str">
        <x:v>SF044</x:v>
      </x:c>
      <x:c r="D1046" t="str">
        <x:v>一般臨床訓練</x:v>
      </x:c>
      <x:c r="E1046" t="n">
        <x:v>3</x:v>
      </x:c>
      <x:c r="F1046" t="n">
        <x:v>1</x:v>
      </x:c>
      <x:c r="G1046" t="n">
        <x:v>2</x:v>
      </x:c>
      <x:c r="H1046" t="str">
        <x:v>60-79</x:v>
      </x:c>
      <x:c r="I1046" t="n">
        <x:v>1</x:v>
      </x:c>
      <x:c r="J1046" t="str">
        <x:v>輕度頭部外傷（觀察）</x:v>
      </x:c>
      <x:c r="K1046" t="str">
        <x:v>臨床推理與鑑別診斷</x:v>
      </x:c>
      <x:c r="L1046" t="n">
        <x:v>3</x:v>
      </x:c>
      <x:c r="M1046"/>
      <x:c r="N1046" t="n">
        <x:v>6</x:v>
      </x:c>
      <x:c r="O1046" t="n">
        <x:v>5</x:v>
      </x:c>
      <x:c r="P1046"/>
      <x:c r="Q1046" t="n">
        <x:v>5</x:v>
      </x:c>
      <x:c r="R1046" t="n">
        <x:v>6</x:v>
      </x:c>
      <x:c r="S1046"/>
      <x:c r="T1046" t="n">
        <x:v>45</x:v>
      </x:c>
      <x:c r="U1046" t="n">
        <x:v>14</x:v>
      </x:c>
      <x:c r="V1046" t="str">
        <x:v>該學員在臨床推理與鑑別診斷時展現了保護隱私與循序示範的倫理典範，其操作節奏恰到好處。</x:v>
      </x:c>
      <x:c r="W1046"/>
      <x:c r="X1046" t="str">
        <x:v>臨床教師</x:v>
      </x:c>
      <x:c r="Y1046" t="str">
        <x:v>下階段針對「延遲回饋」制定改進行動，並主動請教師複核。</x:v>
      </x:c>
      <x:c r="Z1046" t="n">
        <x:v>6</x:v>
      </x:c>
      <x:c r="AA1046" t="str">
        <x:v>2024-Q4</x:v>
      </x:c>
      <x:c r="AB1046" t="str">
        <x:v>分鐘</x:v>
      </x:c>
      <x:c r="AC1046" t="str">
        <x:v>天</x:v>
      </x:c>
    </x:row>
    <x:row r="1047">
      <x:c r="A1047" t="str">
        <x:v>職業醫學科</x:v>
      </x:c>
      <x:c r="B1047" t="str">
        <x:v>FE0287</x:v>
      </x:c>
      <x:c r="C1047" t="str">
        <x:v>SF044</x:v>
      </x:c>
      <x:c r="D1047" t="str">
        <x:v>住院醫師訓練計畫</x:v>
      </x:c>
      <x:c r="E1047" t="n">
        <x:v>6</x:v>
      </x:c>
      <x:c r="F1047" t="n">
        <x:v>1</x:v>
      </x:c>
      <x:c r="G1047" t="n">
        <x:v>2</x:v>
      </x:c>
      <x:c r="H1047" t="str">
        <x:v>20-39</x:v>
      </x:c>
      <x:c r="I1047" t="n">
        <x:v>1</x:v>
      </x:c>
      <x:c r="J1047" t="str">
        <x:v>下背痛（機械性）</x:v>
      </x:c>
      <x:c r="K1047"/>
      <x:c r="L1047" t="n">
        <x:v>1</x:v>
      </x:c>
      <x:c r="M1047" t="n">
        <x:v>4</x:v>
      </x:c>
      <x:c r="N1047" t="n">
        <x:v>5</x:v>
      </x:c>
      <x:c r="O1047" t="n">
        <x:v>6</x:v>
      </x:c>
      <x:c r="P1047" t="n">
        <x:v>5</x:v>
      </x:c>
      <x:c r="Q1047" t="n">
        <x:v>6</x:v>
      </x:c>
      <x:c r="R1047"/>
      <x:c r="S1047"/>
      <x:c r="T1047" t="n">
        <x:v>10</x:v>
      </x:c>
      <x:c r="U1047" t="n">
        <x:v>3</x:v>
      </x:c>
      <x:c r="V1047" t="str">
        <x:v>教學內容具體且能透過舉例協助學員快速掌握倫理兩難中的誠信態度。設備齊全使練習素材充足，讓每位學員都能充分上手。</x:v>
      </x:c>
      <x:c r="W1047" t="str">
        <x:v>門診時段人手不足，導致帶班教師忙於應付事務而難以兼顧教學。</x:v>
      </x:c>
      <x:c r="X1047" t="str">
        <x:v>臨床教師</x:v>
      </x:c>
      <x:c r="Y1047" t="str">
        <x:v>下階段針對「人手不足」制定改進行動，並主動請教師複核。</x:v>
      </x:c>
      <x:c r="Z1047" t="n">
        <x:v>6</x:v>
      </x:c>
      <x:c r="AA1047" t="str">
        <x:v>2024-Q4</x:v>
      </x:c>
      <x:c r="AB1047" t="str">
        <x:v>分鐘</x:v>
      </x:c>
      <x:c r="AC1047" t="str">
        <x:v>天</x:v>
      </x:c>
    </x:row>
    <x:row r="1048">
      <x:c r="A1048" t="str">
        <x:v>職業醫學科</x:v>
      </x:c>
      <x:c r="B1048" t="str">
        <x:v>FE0287</x:v>
      </x:c>
      <x:c r="C1048" t="str">
        <x:v>SF044</x:v>
      </x:c>
      <x:c r="D1048" t="str">
        <x:v>實習醫學生訓練計畫</x:v>
      </x:c>
      <x:c r="E1048" t="n">
        <x:v>2</x:v>
      </x:c>
      <x:c r="F1048" t="n">
        <x:v>1</x:v>
      </x:c>
      <x:c r="G1048" t="n">
        <x:v>2</x:v>
      </x:c>
      <x:c r="H1048" t="str">
        <x:v>20-39</x:v>
      </x:c>
      <x:c r="I1048" t="n">
        <x:v>2</x:v>
      </x:c>
      <x:c r="J1048"/>
      <x:c r="K1048" t="str">
        <x:v>團隊溝通交班</x:v>
      </x:c>
      <x:c r="L1048" t="n">
        <x:v>3</x:v>
      </x:c>
      <x:c r="M1048" t="n">
        <x:v>5</x:v>
      </x:c>
      <x:c r="N1048"/>
      <x:c r="O1048" t="n">
        <x:v>6</x:v>
      </x:c>
      <x:c r="P1048"/>
      <x:c r="Q1048" t="n">
        <x:v>6</x:v>
      </x:c>
      <x:c r="R1048" t="n">
        <x:v>6</x:v>
      </x:c>
      <x:c r="S1048" t="n">
        <x:v>6</x:v>
      </x:c>
      <x:c r="T1048" t="n">
        <x:v>45</x:v>
      </x:c>
      <x:c r="U1048" t="n">
        <x:v>1</x:v>
      </x:c>
      <x:c r="V1048"/>
      <x:c r="W1048" t="str">
        <x:v>由於設備短缺導致器材不足，導致部分學員只能旁觀；且團隊內推諉成風，教學協作難以推動，需持續觀察值班場景。</x:v>
      </x:c>
      <x:c r="X1048" t="str">
        <x:v>指導教師</x:v>
      </x:c>
      <x:c r="Y1048" t="str">
        <x:v>下階段針對「設備短缺」制定改進行動，並主動請教師複核。</x:v>
      </x:c>
      <x:c r="Z1048" t="n">
        <x:v>6</x:v>
      </x:c>
      <x:c r="AA1048" t="str">
        <x:v>2024-Q4</x:v>
      </x:c>
      <x:c r="AB1048" t="str">
        <x:v>分鐘</x:v>
      </x:c>
      <x:c r="AC1048" t="str">
        <x:v>天</x:v>
      </x:c>
    </x:row>
    <x:row r="1049">
      <x:c r="A1049" t="str">
        <x:v>職業醫學科</x:v>
      </x:c>
      <x:c r="B1049" t="str">
        <x:v>FE0287</x:v>
      </x:c>
      <x:c r="C1049" t="str">
        <x:v>SF044</x:v>
      </x:c>
      <x:c r="D1049" t="str">
        <x:v>實習醫學生訓練計畫</x:v>
      </x:c>
      <x:c r="E1049" t="n">
        <x:v>3</x:v>
      </x:c>
      <x:c r="F1049" t="n">
        <x:v>1</x:v>
      </x:c>
      <x:c r="G1049" t="n">
        <x:v>1</x:v>
      </x:c>
      <x:c r="H1049" t="str">
        <x:v>20-39</x:v>
      </x:c>
      <x:c r="I1049" t="n">
        <x:v>1</x:v>
      </x:c>
      <x:c r="J1049" t="str">
        <x:v>群聚熱症候群</x:v>
      </x:c>
      <x:c r="K1049"/>
      <x:c r="L1049" t="n">
        <x:v>1</x:v>
      </x:c>
      <x:c r="M1049" t="n">
        <x:v>6</x:v>
      </x:c>
      <x:c r="N1049" t="n">
        <x:v>6</x:v>
      </x:c>
      <x:c r="O1049" t="n">
        <x:v>5</x:v>
      </x:c>
      <x:c r="P1049"/>
      <x:c r="Q1049" t="n">
        <x:v>6</x:v>
      </x:c>
      <x:c r="R1049" t="n">
        <x:v>5</x:v>
      </x:c>
      <x:c r="S1049"/>
      <x:c r="T1049" t="n">
        <x:v>15</x:v>
      </x:c>
      <x:c r="U1049" t="n">
        <x:v>2</x:v>
      </x:c>
      <x:c r="V1049" t="str">
        <x:v>展現高度的耐心，透過引導讓學員自主梳理思維，並給予具體且明確的執行指引；同時秉持倫理原則，於案例教學前落實尊重意願與去識別化，值得肯定。</x:v>
      </x:c>
      <x:c r="W1049" t="str">
        <x:v>職業醫學科門診因設備短缺導致教學資源匱乏，進而壓縮了練習時間。</x:v>
      </x:c>
      <x:c r="X1049" t="str">
        <x:v>指導教師</x:v>
      </x:c>
      <x:c r="Y1049" t="str">
        <x:v>下階段針對「設備短缺」制定改進行動，並主動請教師複核。</x:v>
      </x:c>
      <x:c r="Z1049"/>
      <x:c r="AA1049" t="str">
        <x:v>2024-Q4</x:v>
      </x:c>
      <x:c r="AB1049" t="str">
        <x:v>分鐘</x:v>
      </x:c>
      <x:c r="AC1049" t="str">
        <x:v>天</x:v>
      </x:c>
    </x:row>
    <x:row r="1050">
      <x:c r="A1050" t="str">
        <x:v>職業醫學科</x:v>
      </x:c>
      <x:c r="B1050" t="str">
        <x:v>FE0287</x:v>
      </x:c>
      <x:c r="C1050" t="str">
        <x:v>SF044</x:v>
      </x:c>
      <x:c r="D1050" t="str">
        <x:v>住院醫師訓練計畫</x:v>
      </x:c>
      <x:c r="E1050" t="n">
        <x:v>7</x:v>
      </x:c>
      <x:c r="F1050" t="n">
        <x:v>1</x:v>
      </x:c>
      <x:c r="G1050" t="n">
        <x:v>2</x:v>
      </x:c>
      <x:c r="H1050" t="str">
        <x:v>40-59</x:v>
      </x:c>
      <x:c r="I1050" t="n">
        <x:v>2</x:v>
      </x:c>
      <x:c r="J1050"/>
      <x:c r="K1050" t="str">
        <x:v>處置優先順序判斷</x:v>
      </x:c>
      <x:c r="L1050" t="n">
        <x:v>2</x:v>
      </x:c>
      <x:c r="M1050" t="n">
        <x:v>5</x:v>
      </x:c>
      <x:c r="N1050"/>
      <x:c r="O1050" t="n">
        <x:v>5</x:v>
      </x:c>
      <x:c r="P1050" t="n">
        <x:v>6</x:v>
      </x:c>
      <x:c r="Q1050"/>
      <x:c r="R1050" t="n">
        <x:v>5</x:v>
      </x:c>
      <x:c r="S1050" t="n">
        <x:v>6</x:v>
      </x:c>
      <x:c r="T1050" t="n">
        <x:v>30</x:v>
      </x:c>
      <x:c r="U1050" t="n">
        <x:v>7</x:v>
      </x:c>
      <x:c r="V1050" t="str">
        <x:v>能主動複盤學員表現並細心講解細節，展現極具耐心的教學態度；透過親自示範溝通技巧成為專業典範，於處置優先順序判斷展現明顯成效。</x:v>
      </x:c>
      <x:c r="W1050" t="str">
        <x:v>對處置優先順序判斷的評論過於模糊抽象，需持續觀察該環節。</x:v>
      </x:c>
      <x:c r="X1050" t="str">
        <x:v>主治教師</x:v>
      </x:c>
      <x:c r="Y1050" t="str">
        <x:v>下階段針對「模糊回饋」制定改進行動，並主動請教師複核。</x:v>
      </x:c>
      <x:c r="Z1050" t="n">
        <x:v>6</x:v>
      </x:c>
      <x:c r="AA1050" t="str">
        <x:v>2024-Q4</x:v>
      </x:c>
      <x:c r="AB1050" t="str">
        <x:v>分鐘</x:v>
      </x:c>
      <x:c r="AC1050" t="str">
        <x:v>天</x:v>
      </x:c>
    </x:row>
    <x:row r="1051">
      <x:c r="A1051" t="str">
        <x:v>職業醫學科</x:v>
      </x:c>
      <x:c r="B1051" t="str">
        <x:v>FE0288</x:v>
      </x:c>
      <x:c r="C1051" t="str">
        <x:v>SF045</x:v>
      </x:c>
      <x:c r="D1051" t="str">
        <x:v>專科護理師學員計畫</x:v>
      </x:c>
      <x:c r="E1051" t="n">
        <x:v>2</x:v>
      </x:c>
      <x:c r="F1051" t="n">
        <x:v>5</x:v>
      </x:c>
      <x:c r="G1051" t="n">
        <x:v>1</x:v>
      </x:c>
      <x:c r="H1051" t="str">
        <x:v>40-59</x:v>
      </x:c>
      <x:c r="I1051" t="n">
        <x:v>2</x:v>
      </x:c>
      <x:c r="J1051" t="str">
        <x:v>產前檢查常規</x:v>
      </x:c>
      <x:c r="K1051" t="str">
        <x:v>人文關懷與倫理敏感</x:v>
      </x:c>
      <x:c r="L1051"/>
      <x:c r="M1051" t="n">
        <x:v>6</x:v>
      </x:c>
      <x:c r="N1051" t="n">
        <x:v>6</x:v>
      </x:c>
      <x:c r="O1051"/>
      <x:c r="P1051"/>
      <x:c r="Q1051"/>
      <x:c r="R1051" t="n">
        <x:v>6</x:v>
      </x:c>
      <x:c r="S1051" t="n">
        <x:v>6</x:v>
      </x:c>
      <x:c r="T1051" t="n">
        <x:v>20</x:v>
      </x:c>
      <x:c r="U1051" t="n">
        <x:v>2</x:v>
      </x:c>
      <x:c r="V1051"/>
      <x:c r="W1051" t="str">
        <x:v>教師因門診時段早退，導致報告評核尚未完成，遲到狀況仍在改進中。</x:v>
      </x:c>
      <x:c r="X1051" t="str">
        <x:v>指導教師</x:v>
      </x:c>
      <x:c r="Y1051" t="str">
        <x:v>下階段針對「時間失守」制定改進行動，並主動請教師複核。</x:v>
      </x:c>
      <x:c r="Z1051" t="n">
        <x:v>6</x:v>
      </x:c>
      <x:c r="AA1051" t="str">
        <x:v>2024-Q2</x:v>
      </x:c>
      <x:c r="AB1051" t="str">
        <x:v>分鐘</x:v>
      </x:c>
      <x:c r="AC1051" t="str">
        <x:v>天</x:v>
      </x:c>
    </x:row>
    <x:row r="1052">
      <x:c r="A1052" t="str">
        <x:v>職業醫學科</x:v>
      </x:c>
      <x:c r="B1052" t="str">
        <x:v>FE0288</x:v>
      </x:c>
      <x:c r="C1052" t="str">
        <x:v>SF045</x:v>
      </x:c>
      <x:c r="D1052" t="str">
        <x:v>一般臨床訓練</x:v>
      </x:c>
      <x:c r="E1052"/>
      <x:c r="F1052" t="n">
        <x:v>5</x:v>
      </x:c>
      <x:c r="G1052" t="n">
        <x:v>1</x:v>
      </x:c>
      <x:c r="H1052" t="str">
        <x:v>0-19</x:v>
      </x:c>
      <x:c r="I1052" t="n">
        <x:v>2</x:v>
      </x:c>
      <x:c r="J1052" t="str">
        <x:v>皮膚潰瘍換藥</x:v>
      </x:c>
      <x:c r="K1052" t="str">
        <x:v>臨床推理與鑑別診斷</x:v>
      </x:c>
      <x:c r="L1052" t="n">
        <x:v>3</x:v>
      </x:c>
      <x:c r="M1052" t="n">
        <x:v>6</x:v>
      </x:c>
      <x:c r="N1052"/>
      <x:c r="O1052" t="n">
        <x:v>5</x:v>
      </x:c>
      <x:c r="P1052" t="n">
        <x:v>6</x:v>
      </x:c>
      <x:c r="Q1052"/>
      <x:c r="R1052" t="n">
        <x:v>5</x:v>
      </x:c>
      <x:c r="S1052"/>
      <x:c r="T1052" t="n">
        <x:v>30</x:v>
      </x:c>
      <x:c r="U1052" t="n">
        <x:v>7</x:v>
      </x:c>
      <x:c r="V1052" t="str">
        <x:v>即便業務繁忙仍展現高度耐心，在聽完學員報告後才給予回應；臨床病例多樣且穩定，能提供豐富的實作機會，並於操作結束後即時進行教學回顧。</x:v>
      </x:c>
      <x:c r="W1052" t="str">
        <x:v>評論內容模糊，導致兩位聽者產生了兩種不同的解讀。</x:v>
      </x:c>
      <x:c r="X1052" t="str">
        <x:v>臨床教師</x:v>
      </x:c>
      <x:c r="Y1052"/>
      <x:c r="Z1052" t="n">
        <x:v>6</x:v>
      </x:c>
      <x:c r="AA1052" t="str">
        <x:v>2024-Q2</x:v>
      </x:c>
      <x:c r="AB1052" t="str">
        <x:v>分鐘</x:v>
      </x:c>
      <x:c r="AC1052" t="str">
        <x:v>天</x:v>
      </x:c>
    </x:row>
    <x:row r="1053">
      <x:c r="A1053" t="str">
        <x:v>職業醫學科</x:v>
      </x:c>
      <x:c r="B1053" t="str">
        <x:v>FE0288</x:v>
      </x:c>
      <x:c r="C1053" t="str">
        <x:v>SF045</x:v>
      </x:c>
      <x:c r="D1053" t="str">
        <x:v>實習醫學生訓練計畫</x:v>
      </x:c>
      <x:c r="E1053" t="n">
        <x:v>3</x:v>
      </x:c>
      <x:c r="F1053" t="n">
        <x:v>5</x:v>
      </x:c>
      <x:c r="G1053" t="n">
        <x:v>2</x:v>
      </x:c>
      <x:c r="H1053" t="str">
        <x:v>60-79</x:v>
      </x:c>
      <x:c r="I1053" t="n">
        <x:v>2</x:v>
      </x:c>
      <x:c r="J1053" t="str">
        <x:v>高血壓調整期</x:v>
      </x:c>
      <x:c r="K1053" t="str">
        <x:v>病史詢問與理學檢查</x:v>
      </x:c>
      <x:c r="L1053" t="n">
        <x:v>2</x:v>
      </x:c>
      <x:c r="M1053" t="n">
        <x:v>4</x:v>
      </x:c>
      <x:c r="N1053" t="n">
        <x:v>6</x:v>
      </x:c>
      <x:c r="O1053" t="n">
        <x:v>6</x:v>
      </x:c>
      <x:c r="P1053" t="n">
        <x:v>6</x:v>
      </x:c>
      <x:c r="Q1053" t="n">
        <x:v>6</x:v>
      </x:c>
      <x:c r="R1053" t="n">
        <x:v>4</x:v>
      </x:c>
      <x:c r="S1053" t="n">
        <x:v>6</x:v>
      </x:c>
      <x:c r="T1053" t="n">
        <x:v>20</x:v>
      </x:c>
      <x:c r="U1053" t="n">
        <x:v>7</x:v>
      </x:c>
      <x:c r="V1053" t="str">
        <x:v>教學設備齊全且資源充裕，透過具體舉例講解病史詢問與理學檢查，使學員能快速吸收，並主動關心學員卡關之處，值得肯定。</x:v>
      </x:c>
      <x:c r="W1053" t="str">
        <x:v>針對本週多次臨時取消復盤會議及門診時段語氣過重導致回饋淪為當眾批評的情況，請務必改善時間管理並調整溝通態度。</x:v>
      </x:c>
      <x:c r="X1053" t="str">
        <x:v>主治教師</x:v>
      </x:c>
      <x:c r="Y1053" t="str">
        <x:v>下階段針對「時間失守」制定改進行動，並主動請教師複核。</x:v>
      </x:c>
      <x:c r="Z1053" t="n">
        <x:v>6</x:v>
      </x:c>
      <x:c r="AA1053" t="str">
        <x:v>2024-Q2</x:v>
      </x:c>
      <x:c r="AB1053" t="str">
        <x:v>分鐘</x:v>
      </x:c>
      <x:c r="AC1053" t="str">
        <x:v>天</x:v>
      </x:c>
    </x:row>
    <x:row r="1054">
      <x:c r="A1054" t="str">
        <x:v>職業醫學科</x:v>
      </x:c>
      <x:c r="B1054" t="str">
        <x:v>FE0288</x:v>
      </x:c>
      <x:c r="C1054" t="str">
        <x:v>SF045</x:v>
      </x:c>
      <x:c r="D1054" t="str">
        <x:v>住院醫師訓練計畫</x:v>
      </x:c>
      <x:c r="E1054" t="n">
        <x:v>6</x:v>
      </x:c>
      <x:c r="F1054" t="n">
        <x:v>5</x:v>
      </x:c>
      <x:c r="G1054" t="n">
        <x:v>2</x:v>
      </x:c>
      <x:c r="H1054" t="str">
        <x:v>20-39</x:v>
      </x:c>
      <x:c r="I1054" t="n">
        <x:v>2</x:v>
      </x:c>
      <x:c r="J1054"/>
      <x:c r="K1054"/>
      <x:c r="L1054" t="n">
        <x:v>3</x:v>
      </x:c>
      <x:c r="M1054"/>
      <x:c r="N1054" t="n">
        <x:v>6</x:v>
      </x:c>
      <x:c r="O1054"/>
      <x:c r="P1054"/>
      <x:c r="Q1054" t="n">
        <x:v>6</x:v>
      </x:c>
      <x:c r="R1054" t="n">
        <x:v>6</x:v>
      </x:c>
      <x:c r="S1054" t="n">
        <x:v>6</x:v>
      </x:c>
      <x:c r="T1054" t="n">
        <x:v>5</x:v>
      </x:c>
      <x:c r="U1054" t="n">
        <x:v>7</x:v>
      </x:c>
      <x:c r="V1054" t="str">
        <x:v>指導風格主動且具體，透過明確步驟與即時反饋，顯著提升了學員在時間管理與分工環節的成效。</x:v>
      </x:c>
      <x:c r="W1054" t="str">
        <x:v>團隊內推諉成風致使教學協作受阻，且高血壓調整期的復盤嚴重延遲而錯失修正時機。</x:v>
      </x:c>
      <x:c r="X1054" t="str">
        <x:v>主治教師</x:v>
      </x:c>
      <x:c r="Y1054" t="str">
        <x:v>下階段針對「團隊消極」制定改進行動，並主動請教師複核。</x:v>
      </x:c>
      <x:c r="Z1054" t="n">
        <x:v>6</x:v>
      </x:c>
      <x:c r="AA1054" t="str">
        <x:v>2024-Q2</x:v>
      </x:c>
      <x:c r="AB1054" t="str">
        <x:v>分鐘</x:v>
      </x:c>
      <x:c r="AC1054" t="str">
        <x:v>天</x:v>
      </x:c>
    </x:row>
    <x:row r="1055">
      <x:c r="A1055" t="str">
        <x:v>職業醫學科</x:v>
      </x:c>
      <x:c r="B1055" t="str">
        <x:v>FE0288</x:v>
      </x:c>
      <x:c r="C1055" t="str">
        <x:v>SF045</x:v>
      </x:c>
      <x:c r="D1055" t="str">
        <x:v>專科醫師在訓計畫</x:v>
      </x:c>
      <x:c r="E1055"/>
      <x:c r="F1055" t="n">
        <x:v>5</x:v>
      </x:c>
      <x:c r="G1055" t="n">
        <x:v>1</x:v>
      </x:c>
      <x:c r="H1055" t="str">
        <x:v>0-19</x:v>
      </x:c>
      <x:c r="I1055" t="n">
        <x:v>2</x:v>
      </x:c>
      <x:c r="J1055" t="str">
        <x:v>戒菸與戒酒諮詢</x:v>
      </x:c>
      <x:c r="K1055" t="str">
        <x:v>無菌操作與術後照護</x:v>
      </x:c>
      <x:c r="L1055" t="n">
        <x:v>3</x:v>
      </x:c>
      <x:c r="M1055" t="n">
        <x:v>5</x:v>
      </x:c>
      <x:c r="N1055" t="n">
        <x:v>5</x:v>
      </x:c>
      <x:c r="O1055"/>
      <x:c r="P1055" t="n">
        <x:v>6</x:v>
      </x:c>
      <x:c r="Q1055" t="n">
        <x:v>5</x:v>
      </x:c>
      <x:c r="R1055" t="n">
        <x:v>6</x:v>
      </x:c>
      <x:c r="S1055" t="n">
        <x:v>6</x:v>
      </x:c>
      <x:c r="T1055" t="n">
        <x:v>5</x:v>
      </x:c>
      <x:c r="U1055" t="n">
        <x:v>5</x:v>
      </x:c>
      <x:c r="V1055" t="str">
        <x:v>教學時具備高度耐心，緩慢引導學員梳理思路，並藉由閒談傳遞醫德與倫理，展現言傳身教；教學環境設備齊全，資源充裕，學員進步顯著。</x:v>
      </x:c>
      <x:c r="W1055" t="str">
        <x:v>回饋內容過於模糊，未明確指出需修正之處（週末值班）。</x:v>
      </x:c>
      <x:c r="X1055" t="str">
        <x:v>主治教師</x:v>
      </x:c>
      <x:c r="Y1055" t="str">
        <x:v>下階段針對「模糊回饋」制定改進行動，並主動請教師複核。</x:v>
      </x:c>
      <x:c r="Z1055" t="n">
        <x:v>6</x:v>
      </x:c>
      <x:c r="AA1055" t="str">
        <x:v>2024-Q2</x:v>
      </x:c>
      <x:c r="AB1055" t="str">
        <x:v>分鐘</x:v>
      </x:c>
      <x:c r="AC1055" t="str">
        <x:v>天</x:v>
      </x:c>
    </x:row>
    <x:row r="1056">
      <x:c r="A1056" t="str">
        <x:v>老人醫學科</x:v>
      </x:c>
      <x:c r="B1056" t="str">
        <x:v>FE0289</x:v>
      </x:c>
      <x:c r="C1056" t="str">
        <x:v>SF046</x:v>
      </x:c>
      <x:c r="D1056" t="str">
        <x:v>專科醫師在訓計畫</x:v>
      </x:c>
      <x:c r="E1056" t="n">
        <x:v>6</x:v>
      </x:c>
      <x:c r="F1056" t="n">
        <x:v>4</x:v>
      </x:c>
      <x:c r="G1056" t="n">
        <x:v>2</x:v>
      </x:c>
      <x:c r="H1056" t="str">
        <x:v>20-39</x:v>
      </x:c>
      <x:c r="I1056" t="n">
        <x:v>1</x:v>
      </x:c>
      <x:c r="J1056" t="str">
        <x:v>慢性腎病第三期</x:v>
      </x:c>
      <x:c r="K1056" t="str">
        <x:v>臨床推理與鑑別診斷</x:v>
      </x:c>
      <x:c r="L1056" t="n">
        <x:v>1</x:v>
      </x:c>
      <x:c r="M1056" t="n">
        <x:v>5</x:v>
      </x:c>
      <x:c r="N1056"/>
      <x:c r="O1056" t="n">
        <x:v>6</x:v>
      </x:c>
      <x:c r="P1056" t="n">
        <x:v>5</x:v>
      </x:c>
      <x:c r="Q1056" t="n">
        <x:v>4</x:v>
      </x:c>
      <x:c r="R1056" t="n">
        <x:v>5</x:v>
      </x:c>
      <x:c r="S1056" t="n">
        <x:v>5</x:v>
      </x:c>
      <x:c r="T1056" t="n">
        <x:v>20</x:v>
      </x:c>
      <x:c r="U1056" t="n">
        <x:v>14</x:v>
      </x:c>
      <x:c r="V1056" t="str">
        <x:v>展現高度病例多樣性，從輕症到重症皆能精準處理；更以從洗手到溝通的細節成為教學典範，並引領學員以誠信態度面對倫理兩難，臨床推理與診斷操作進步顯著。</x:v>
      </x:c>
      <x:c r="W1056" t="str">
        <x:v>在臨床推理與鑑別診斷操作時，表現較為消極，對學員的報告顯得缺乏興趣且反應冷淡。</x:v>
      </x:c>
      <x:c r="X1056" t="str">
        <x:v>主治教師</x:v>
      </x:c>
      <x:c r="Y1056" t="str">
        <x:v>下階段針對「態度消極」制定改進行動，並主動請教師複核。</x:v>
      </x:c>
      <x:c r="Z1056" t="n">
        <x:v>6</x:v>
      </x:c>
      <x:c r="AA1056" t="str">
        <x:v>2024-Q1</x:v>
      </x:c>
      <x:c r="AB1056" t="str">
        <x:v>分鐘</x:v>
      </x:c>
      <x:c r="AC1056" t="str">
        <x:v>天</x:v>
      </x:c>
    </x:row>
    <x:row r="1057">
      <x:c r="A1057" t="str">
        <x:v>老人醫學科</x:v>
      </x:c>
      <x:c r="B1057" t="str">
        <x:v>FE0290</x:v>
      </x:c>
      <x:c r="C1057" t="str">
        <x:v>SF047</x:v>
      </x:c>
      <x:c r="D1057" t="str">
        <x:v>專科醫師在訓計畫</x:v>
      </x:c>
      <x:c r="E1057" t="n">
        <x:v>6</x:v>
      </x:c>
      <x:c r="F1057" t="n">
        <x:v>6</x:v>
      </x:c>
      <x:c r="G1057" t="n">
        <x:v>1</x:v>
      </x:c>
      <x:c r="H1057" t="str">
        <x:v>80+</x:v>
      </x:c>
      <x:c r="I1057" t="n">
        <x:v>1</x:v>
      </x:c>
      <x:c r="J1057" t="str">
        <x:v>術後傷口感染（輕）</x:v>
      </x:c>
      <x:c r="K1057" t="str">
        <x:v>時間管理與分工</x:v>
      </x:c>
      <x:c r="L1057"/>
      <x:c r="M1057"/>
      <x:c r="N1057" t="n">
        <x:v>6</x:v>
      </x:c>
      <x:c r="O1057" t="n">
        <x:v>4</x:v>
      </x:c>
      <x:c r="P1057" t="n">
        <x:v>6</x:v>
      </x:c>
      <x:c r="Q1057" t="n">
        <x:v>5</x:v>
      </x:c>
      <x:c r="R1057" t="n">
        <x:v>6</x:v>
      </x:c>
      <x:c r="S1057" t="n">
        <x:v>6</x:v>
      </x:c>
      <x:c r="T1057" t="n">
        <x:v>2</x:v>
      </x:c>
      <x:c r="U1057" t="n">
        <x:v>14</x:v>
      </x:c>
      <x:c r="V1057" t="str">
        <x:v>以典範般的耐心運用淺顯例子講解術後傷口感染觀念，且教學儀表完善、示範操作每週進行，展現設備齊全下的以身作則精神。</x:v>
      </x:c>
      <x:c r="W1057" t="str">
        <x:v>報告提交數週後未獲回覆，導致熱度消退，目前尚未穩定。</x:v>
      </x:c>
      <x:c r="X1057" t="str">
        <x:v>臨床教師</x:v>
      </x:c>
      <x:c r="Y1057" t="str">
        <x:v>下階段針對「延遲回饋」制定改進行動，並主動請教師複核。</x:v>
      </x:c>
      <x:c r="Z1057" t="n">
        <x:v>6</x:v>
      </x:c>
      <x:c r="AA1057" t="str">
        <x:v>2023-Q1</x:v>
      </x:c>
      <x:c r="AB1057" t="str">
        <x:v>分鐘</x:v>
      </x:c>
      <x:c r="AC1057" t="str">
        <x:v>天</x:v>
      </x:c>
    </x:row>
    <x:row r="1058">
      <x:c r="A1058" t="str">
        <x:v>老人醫學科</x:v>
      </x:c>
      <x:c r="B1058" t="str">
        <x:v>FE0291</x:v>
      </x:c>
      <x:c r="C1058" t="str">
        <x:v>SF048</x:v>
      </x:c>
      <x:c r="D1058" t="str">
        <x:v>實習醫學生訓練計畫</x:v>
      </x:c>
      <x:c r="E1058" t="n">
        <x:v>1</x:v>
      </x:c>
      <x:c r="F1058" t="n">
        <x:v>1</x:v>
      </x:c>
      <x:c r="G1058" t="n">
        <x:v>2</x:v>
      </x:c>
      <x:c r="H1058" t="str">
        <x:v>20-39</x:v>
      </x:c>
      <x:c r="I1058" t="n">
        <x:v>1</x:v>
      </x:c>
      <x:c r="J1058" t="str">
        <x:v>老人多重用藥評估</x:v>
      </x:c>
      <x:c r="K1058" t="str">
        <x:v>衛教表達與資源運用</x:v>
      </x:c>
      <x:c r="L1058" t="n">
        <x:v>2</x:v>
      </x:c>
      <x:c r="M1058"/>
      <x:c r="N1058"/>
      <x:c r="O1058" t="n">
        <x:v>5</x:v>
      </x:c>
      <x:c r="P1058"/>
      <x:c r="Q1058"/>
      <x:c r="R1058"/>
      <x:c r="S1058" t="n">
        <x:v>4</x:v>
      </x:c>
      <x:c r="T1058" t="n">
        <x:v>30</x:v>
      </x:c>
      <x:c r="U1058" t="n">
        <x:v>5</x:v>
      </x:c>
      <x:c r="V1058" t="str">
        <x:v>以身作則展現典範，準時到崗並以耐心不厭其疲地示範，成效顯著。</x:v>
      </x:c>
      <x:c r="W1058"/>
      <x:c r="X1058" t="str">
        <x:v>主治教師</x:v>
      </x:c>
      <x:c r="Y1058" t="str">
        <x:v>下階段針對「模糊回饋」制定改進行動，並主動請教師複核。</x:v>
      </x:c>
      <x:c r="Z1058" t="n">
        <x:v>2</x:v>
      </x:c>
      <x:c r="AA1058" t="str">
        <x:v>2022-Q2</x:v>
      </x:c>
      <x:c r="AB1058" t="str">
        <x:v>分鐘</x:v>
      </x:c>
      <x:c r="AC1058" t="str">
        <x:v>天</x:v>
      </x:c>
    </x:row>
    <x:row r="1059">
      <x:c r="A1059" t="str">
        <x:v>老人醫學科</x:v>
      </x:c>
      <x:c r="B1059" t="str">
        <x:v>FE0291</x:v>
      </x:c>
      <x:c r="C1059" t="str">
        <x:v>SF048</x:v>
      </x:c>
      <x:c r="D1059" t="str">
        <x:v>實習醫學生訓練計畫</x:v>
      </x:c>
      <x:c r="E1059" t="n">
        <x:v>3</x:v>
      </x:c>
      <x:c r="F1059" t="n">
        <x:v>1</x:v>
      </x:c>
      <x:c r="G1059" t="n">
        <x:v>2</x:v>
      </x:c>
      <x:c r="H1059" t="str">
        <x:v>20-39</x:v>
      </x:c>
      <x:c r="I1059" t="n">
        <x:v>2</x:v>
      </x:c>
      <x:c r="J1059" t="str">
        <x:v>疫苗不良事件觀察</x:v>
      </x:c>
      <x:c r="K1059" t="str">
        <x:v>醫病溝通與共同決策</x:v>
      </x:c>
      <x:c r="L1059" t="n">
        <x:v>3</x:v>
      </x:c>
      <x:c r="M1059" t="n">
        <x:v>3</x:v>
      </x:c>
      <x:c r="N1059" t="n">
        <x:v>3</x:v>
      </x:c>
      <x:c r="O1059"/>
      <x:c r="P1059" t="n">
        <x:v>4</x:v>
      </x:c>
      <x:c r="Q1059" t="n">
        <x:v>4</x:v>
      </x:c>
      <x:c r="R1059" t="n">
        <x:v>4</x:v>
      </x:c>
      <x:c r="S1059" t="n">
        <x:v>4</x:v>
      </x:c>
      <x:c r="T1059" t="n">
        <x:v>45</x:v>
      </x:c>
      <x:c r="U1059" t="n">
        <x:v>14</x:v>
      </x:c>
      <x:c r="V1059" t="str">
        <x:v>指導過程極為具體且耐心，以平和語氣重複示範步驟，並提供可執行的建議，使學員能明確掌握明日的工作方向。</x:v>
      </x:c>
      <x:c r="W1059" t="str">
        <x:v>查房經常遲到，剝削了教學時間；同時回饋過程拖延過久，導致學員焦慮，目前於老人醫學科病房表現尚未穩定。</x:v>
      </x:c>
      <x:c r="X1059" t="str">
        <x:v>指導教師</x:v>
      </x:c>
      <x:c r="Y1059" t="str">
        <x:v>下階段針對「時間失守」制定改進行動，並主動請教師複核。</x:v>
      </x:c>
      <x:c r="Z1059"/>
      <x:c r="AA1059" t="str">
        <x:v>2022-Q2</x:v>
      </x:c>
      <x:c r="AB1059" t="str">
        <x:v>分鐘</x:v>
      </x:c>
      <x:c r="AC1059" t="str">
        <x:v>天</x:v>
      </x:c>
    </x:row>
    <x:row r="1060">
      <x:c r="A1060" t="str">
        <x:v>老人醫學科</x:v>
      </x:c>
      <x:c r="B1060" t="str">
        <x:v>FE0291</x:v>
      </x:c>
      <x:c r="C1060" t="str">
        <x:v>SF048</x:v>
      </x:c>
      <x:c r="D1060" t="str">
        <x:v>住院醫師訓練計畫</x:v>
      </x:c>
      <x:c r="E1060" t="n">
        <x:v>4</x:v>
      </x:c>
      <x:c r="F1060" t="n">
        <x:v>1</x:v>
      </x:c>
      <x:c r="G1060" t="n">
        <x:v>1</x:v>
      </x:c>
      <x:c r="H1060" t="str">
        <x:v>80+</x:v>
      </x:c>
      <x:c r="I1060" t="n">
        <x:v>1</x:v>
      </x:c>
      <x:c r="J1060" t="str">
        <x:v>下背痛（機械性）</x:v>
      </x:c>
      <x:c r="K1060" t="str">
        <x:v>病歷記錄完整性</x:v>
      </x:c>
      <x:c r="L1060" t="n">
        <x:v>3</x:v>
      </x:c>
      <x:c r="M1060" t="n">
        <x:v>4</x:v>
      </x:c>
      <x:c r="N1060"/>
      <x:c r="O1060" t="n">
        <x:v>3</x:v>
      </x:c>
      <x:c r="P1060" t="n">
        <x:v>3</x:v>
      </x:c>
      <x:c r="Q1060" t="n">
        <x:v>4</x:v>
      </x:c>
      <x:c r="R1060" t="n">
        <x:v>4</x:v>
      </x:c>
      <x:c r="S1060" t="n">
        <x:v>4</x:v>
      </x:c>
      <x:c r="T1060" t="n">
        <x:v>1</x:v>
      </x:c>
      <x:c r="U1060" t="n">
        <x:v>3</x:v>
      </x:c>
      <x:c r="V1060" t="str">
        <x:v>該典範於設備齊全的環境中展現以身作則的精神，其對病歷記錄完整性之嚴謹態度值得肯定。</x:v>
      </x:c>
      <x:c r="W1060" t="str">
        <x:v>由於人手不足導致作業延遲，且回饋不即時，致使學員重複錯誤做法，需持續觀察病歷記錄完整性的操作情形。</x:v>
      </x:c>
      <x:c r="X1060" t="str">
        <x:v>指導教師</x:v>
      </x:c>
      <x:c r="Y1060" t="str">
        <x:v>下階段針對「人手不足」制定改進行動，並主動請教師複核。</x:v>
      </x:c>
      <x:c r="Z1060" t="n">
        <x:v>5</x:v>
      </x:c>
      <x:c r="AA1060" t="str">
        <x:v>2022-Q2</x:v>
      </x:c>
      <x:c r="AB1060" t="str">
        <x:v>分鐘</x:v>
      </x:c>
      <x:c r="AC1060" t="str">
        <x:v>天</x:v>
      </x:c>
    </x:row>
    <x:row r="1061">
      <x:c r="A1061" t="str">
        <x:v>老人醫學科</x:v>
      </x:c>
      <x:c r="B1061" t="str">
        <x:v>FE0292</x:v>
      </x:c>
      <x:c r="C1061" t="str">
        <x:v>SF049</x:v>
      </x:c>
      <x:c r="D1061" t="str">
        <x:v>實習醫學生訓練計畫</x:v>
      </x:c>
      <x:c r="E1061"/>
      <x:c r="F1061" t="n">
        <x:v>3</x:v>
      </x:c>
      <x:c r="G1061" t="n">
        <x:v>2</x:v>
      </x:c>
      <x:c r="H1061" t="str">
        <x:v>60-79</x:v>
      </x:c>
      <x:c r="I1061" t="n">
        <x:v>1</x:v>
      </x:c>
      <x:c r="J1061" t="str">
        <x:v>第二型糖尿病（初診）</x:v>
      </x:c>
      <x:c r="K1061" t="str">
        <x:v>處置優先順序判斷</x:v>
      </x:c>
      <x:c r="L1061"/>
      <x:c r="M1061" t="n">
        <x:v>5</x:v>
      </x:c>
      <x:c r="N1061" t="n">
        <x:v>5</x:v>
      </x:c>
      <x:c r="O1061" t="n">
        <x:v>5</x:v>
      </x:c>
      <x:c r="P1061" t="n">
        <x:v>4</x:v>
      </x:c>
      <x:c r="Q1061"/>
      <x:c r="R1061" t="n">
        <x:v>6</x:v>
      </x:c>
      <x:c r="S1061" t="n">
        <x:v>5</x:v>
      </x:c>
      <x:c r="T1061" t="n">
        <x:v>15</x:v>
      </x:c>
      <x:c r="U1061" t="n">
        <x:v>14</x:v>
      </x:c>
      <x:c r="V1061" t="str">
        <x:v>在老人醫學科門診中，您以條理分明的具體回饋及耐心拆解錯誤原因的教學態度，樹立了以身作則的典範，值得肯定。</x:v>
      </x:c>
      <x:c r="W1061" t="str">
        <x:v>由於老人醫學科人手不足，教師僅能精簡教學內容。</x:v>
      </x:c>
      <x:c r="X1061" t="str">
        <x:v>臨床教師</x:v>
      </x:c>
      <x:c r="Y1061" t="str">
        <x:v>下階段針對「人手不足」制定改進行動，並主動請教師複核。</x:v>
      </x:c>
      <x:c r="Z1061"/>
      <x:c r="AA1061" t="str">
        <x:v>2023-Q2</x:v>
      </x:c>
      <x:c r="AB1061" t="str">
        <x:v>分鐘</x:v>
      </x:c>
      <x:c r="AC1061" t="str">
        <x:v>天</x:v>
      </x:c>
    </x:row>
    <x:row r="1062">
      <x:c r="A1062" t="str">
        <x:v>老人醫學科</x:v>
      </x:c>
      <x:c r="B1062" t="str">
        <x:v>FE0292</x:v>
      </x:c>
      <x:c r="C1062" t="str">
        <x:v>SF049</x:v>
      </x:c>
      <x:c r="D1062" t="str">
        <x:v>專科護理師學員計畫</x:v>
      </x:c>
      <x:c r="E1062" t="n">
        <x:v>3</x:v>
      </x:c>
      <x:c r="F1062" t="n">
        <x:v>3</x:v>
      </x:c>
      <x:c r="G1062" t="n">
        <x:v>1</x:v>
      </x:c>
      <x:c r="H1062" t="str">
        <x:v>0-19</x:v>
      </x:c>
      <x:c r="I1062" t="n">
        <x:v>1</x:v>
      </x:c>
      <x:c r="J1062" t="str">
        <x:v>跌倒後功能評估</x:v>
      </x:c>
      <x:c r="K1062" t="str">
        <x:v>醫病溝通與共同決策</x:v>
      </x:c>
      <x:c r="L1062" t="n">
        <x:v>2</x:v>
      </x:c>
      <x:c r="M1062" t="n">
        <x:v>4</x:v>
      </x:c>
      <x:c r="N1062" t="n">
        <x:v>6</x:v>
      </x:c>
      <x:c r="O1062"/>
      <x:c r="P1062" t="n">
        <x:v>5</x:v>
      </x:c>
      <x:c r="Q1062" t="n">
        <x:v>5</x:v>
      </x:c>
      <x:c r="R1062" t="n">
        <x:v>5</x:v>
      </x:c>
      <x:c r="S1062"/>
      <x:c r="T1062" t="n">
        <x:v>1</x:v>
      </x:c>
      <x:c r="U1062" t="n">
        <x:v>5</x:v>
      </x:c>
      <x:c r="V1062"/>
      <x:c r="W1062" t="str">
        <x:v>老人醫學科人手不足致使教學內容受限，且學員在值班場景中請益時常遭消極敷衍。</x:v>
      </x:c>
      <x:c r="X1062" t="str">
        <x:v>主治教師</x:v>
      </x:c>
      <x:c r="Y1062" t="str">
        <x:v>下階段針對「人手不足」制定改進行動，並主動請教師複核。</x:v>
      </x:c>
      <x:c r="Z1062"/>
      <x:c r="AA1062" t="str">
        <x:v>2023-Q2</x:v>
      </x:c>
      <x:c r="AB1062" t="str">
        <x:v>分鐘</x:v>
      </x:c>
      <x:c r="AC1062" t="str">
        <x:v>天</x:v>
      </x:c>
    </x:row>
    <x:row r="1063">
      <x:c r="A1063" t="str">
        <x:v>老人醫學科</x:v>
      </x:c>
      <x:c r="B1063" t="str">
        <x:v>FE0292</x:v>
      </x:c>
      <x:c r="C1063" t="str">
        <x:v>SF049</x:v>
      </x:c>
      <x:c r="D1063" t="str">
        <x:v>實習醫學生訓練計畫</x:v>
      </x:c>
      <x:c r="E1063" t="n">
        <x:v>3</x:v>
      </x:c>
      <x:c r="F1063" t="n">
        <x:v>3</x:v>
      </x:c>
      <x:c r="G1063" t="n">
        <x:v>2</x:v>
      </x:c>
      <x:c r="H1063" t="str">
        <x:v>40-59</x:v>
      </x:c>
      <x:c r="I1063" t="n">
        <x:v>2</x:v>
      </x:c>
      <x:c r="J1063" t="str">
        <x:v>產前檢查常規</x:v>
      </x:c>
      <x:c r="K1063" t="str">
        <x:v>用藥安全與交互作用</x:v>
      </x:c>
      <x:c r="L1063" t="n">
        <x:v>1</x:v>
      </x:c>
      <x:c r="M1063" t="n">
        <x:v>3</x:v>
      </x:c>
      <x:c r="N1063"/>
      <x:c r="O1063" t="n">
        <x:v>6</x:v>
      </x:c>
      <x:c r="P1063"/>
      <x:c r="Q1063" t="n">
        <x:v>4</x:v>
      </x:c>
      <x:c r="R1063"/>
      <x:c r="S1063" t="n">
        <x:v>6</x:v>
      </x:c>
      <x:c r="T1063" t="n">
        <x:v>60</x:v>
      </x:c>
      <x:c r="U1063" t="n">
        <x:v>3</x:v>
      </x:c>
      <x:c r="V1063" t="str">
        <x:v>建議具體且可執行，讓學員清楚明日行動方向；設備齊全的技巧練習室方便隨到隨練，午間查房成效明顯。</x:v>
      </x:c>
      <x:c r="W1063" t="str">
        <x:v>該員工在壓力下易當眾批評，令學員感到心驚，且評值表延遲數週歸還，需於午間查房時持續觀察。</x:v>
      </x:c>
      <x:c r="X1063" t="str">
        <x:v>指導教師</x:v>
      </x:c>
      <x:c r="Y1063" t="str">
        <x:v>下階段針對「情緒化批評」制定改進行動，並主動請教師複核。</x:v>
      </x:c>
      <x:c r="Z1063" t="n">
        <x:v>5</x:v>
      </x:c>
      <x:c r="AA1063" t="str">
        <x:v>2023-Q2</x:v>
      </x:c>
      <x:c r="AB1063" t="str">
        <x:v>分鐘</x:v>
      </x:c>
      <x:c r="AC1063" t="str">
        <x:v>天</x:v>
      </x:c>
    </x:row>
    <x:row r="1064">
      <x:c r="A1064" t="str">
        <x:v>老人醫學科</x:v>
      </x:c>
      <x:c r="B1064" t="str">
        <x:v>FE0292</x:v>
      </x:c>
      <x:c r="C1064" t="str">
        <x:v>SF049</x:v>
      </x:c>
      <x:c r="D1064" t="str">
        <x:v>實習醫學生訓練計畫</x:v>
      </x:c>
      <x:c r="E1064" t="n">
        <x:v>2</x:v>
      </x:c>
      <x:c r="F1064" t="n">
        <x:v>3</x:v>
      </x:c>
      <x:c r="G1064" t="n">
        <x:v>1</x:v>
      </x:c>
      <x:c r="H1064" t="str">
        <x:v>20-39</x:v>
      </x:c>
      <x:c r="I1064" t="n">
        <x:v>2</x:v>
      </x:c>
      <x:c r="J1064"/>
      <x:c r="K1064"/>
      <x:c r="L1064" t="n">
        <x:v>1</x:v>
      </x:c>
      <x:c r="M1064"/>
      <x:c r="N1064"/>
      <x:c r="O1064"/>
      <x:c r="P1064" t="n">
        <x:v>5</x:v>
      </x:c>
      <x:c r="Q1064"/>
      <x:c r="R1064" t="n">
        <x:v>5</x:v>
      </x:c>
      <x:c r="S1064" t="n">
        <x:v>6</x:v>
      </x:c>
      <x:c r="T1064" t="n">
        <x:v>20</x:v>
      </x:c>
      <x:c r="U1064" t="n">
        <x:v>5</x:v>
      </x:c>
      <x:c r="V1064" t="str">
        <x:v>該教師以耐心深入的臨床推理與鑑別診斷教學，展現了高病例多樣性的典範。</x:v>
      </x:c>
      <x:c r="W1064" t="str">
        <x:v>設備短缺致使儀器老舊，造成操作練習頻頻出錯，反映臨床推理與鑑別診斷環節尚未穩定。</x:v>
      </x:c>
      <x:c r="X1064" t="str">
        <x:v>主治教師</x:v>
      </x:c>
      <x:c r="Y1064" t="str">
        <x:v>下階段針對「設備短缺」制定改進行動，並主動請教師複核。</x:v>
      </x:c>
      <x:c r="Z1064" t="n">
        <x:v>4</x:v>
      </x:c>
      <x:c r="AA1064" t="str">
        <x:v>2023-Q2</x:v>
      </x:c>
      <x:c r="AB1064" t="str">
        <x:v>分鐘</x:v>
      </x:c>
      <x:c r="AC1064" t="str">
        <x:v>天</x:v>
      </x:c>
    </x:row>
    <x:row r="1065">
      <x:c r="A1065" t="str">
        <x:v>老人醫學科</x:v>
      </x:c>
      <x:c r="B1065" t="str">
        <x:v>FE0292</x:v>
      </x:c>
      <x:c r="C1065" t="str">
        <x:v>SF049</x:v>
      </x:c>
      <x:c r="D1065" t="str">
        <x:v>專科醫師在訓計畫</x:v>
      </x:c>
      <x:c r="E1065" t="n">
        <x:v>6</x:v>
      </x:c>
      <x:c r="F1065" t="n">
        <x:v>3</x:v>
      </x:c>
      <x:c r="G1065" t="n">
        <x:v>1</x:v>
      </x:c>
      <x:c r="H1065" t="str">
        <x:v>80+</x:v>
      </x:c>
      <x:c r="I1065" t="n">
        <x:v>1</x:v>
      </x:c>
      <x:c r="J1065" t="str">
        <x:v>術後傷口感染（輕）</x:v>
      </x:c>
      <x:c r="K1065"/>
      <x:c r="L1065" t="n">
        <x:v>1</x:v>
      </x:c>
      <x:c r="M1065" t="n">
        <x:v>5</x:v>
      </x:c>
      <x:c r="N1065" t="n">
        <x:v>5</x:v>
      </x:c>
      <x:c r="O1065" t="n">
        <x:v>5</x:v>
      </x:c>
      <x:c r="P1065" t="n">
        <x:v>4</x:v>
      </x:c>
      <x:c r="Q1065"/>
      <x:c r="R1065" t="n">
        <x:v>4</x:v>
      </x:c>
      <x:c r="S1065" t="n">
        <x:v>6</x:v>
      </x:c>
      <x:c r="T1065" t="n">
        <x:v>2</x:v>
      </x:c>
      <x:c r="U1065" t="n">
        <x:v>7</x:v>
      </x:c>
      <x:c r="V1065" t="str">
        <x:v>該評語高度肯定其以言傳身教深化倫理素養，並透過具體點出正確動作及運用罕見病例多樣性，展現醫病溝通與共同決策的優質教學成效。</x:v>
      </x:c>
      <x:c r="W1065" t="str">
        <x:v>該員常以推諉態度消極應付跨科合作，致聯合教學流於形式；又因查房遲到而侵蝕教學時數，目前於醫病溝通與共同決策環節仍待改進。</x:v>
      </x:c>
      <x:c r="X1065" t="str">
        <x:v>臨床教師</x:v>
      </x:c>
      <x:c r="Y1065"/>
      <x:c r="Z1065"/>
      <x:c r="AA1065" t="str">
        <x:v>2023-Q2</x:v>
      </x:c>
      <x:c r="AB1065" t="str">
        <x:v>分鐘</x:v>
      </x:c>
      <x:c r="AC1065" t="str">
        <x:v>天</x:v>
      </x:c>
    </x:row>
    <x:row r="1066">
      <x:c r="A1066" t="str">
        <x:v>老人醫學科</x:v>
      </x:c>
      <x:c r="B1066" t="str">
        <x:v>FE0293</x:v>
      </x:c>
      <x:c r="C1066" t="str">
        <x:v>SF050</x:v>
      </x:c>
      <x:c r="D1066" t="str">
        <x:v>住院醫師訓練計畫</x:v>
      </x:c>
      <x:c r="E1066"/>
      <x:c r="F1066" t="n">
        <x:v>1</x:v>
      </x:c>
      <x:c r="G1066" t="n">
        <x:v>1</x:v>
      </x:c>
      <x:c r="H1066" t="str">
        <x:v>60-79</x:v>
      </x:c>
      <x:c r="I1066" t="n">
        <x:v>1</x:v>
      </x:c>
      <x:c r="J1066" t="str">
        <x:v>貧血原因待查</x:v>
      </x:c>
      <x:c r="K1066"/>
      <x:c r="L1066" t="n">
        <x:v>3</x:v>
      </x:c>
      <x:c r="M1066" t="n">
        <x:v>5</x:v>
      </x:c>
      <x:c r="N1066"/>
      <x:c r="O1066" t="n">
        <x:v>4</x:v>
      </x:c>
      <x:c r="P1066"/>
      <x:c r="Q1066" t="n">
        <x:v>3</x:v>
      </x:c>
      <x:c r="R1066" t="n">
        <x:v>4</x:v>
      </x:c>
      <x:c r="S1066" t="n">
        <x:v>3</x:v>
      </x:c>
      <x:c r="T1066" t="n">
        <x:v>30</x:v>
      </x:c>
      <x:c r="U1066" t="n">
        <x:v>14</x:v>
      </x:c>
      <x:c r="V1066" t="str">
        <x:v>其言行從洗手至溝通皆具典範意義，反饋條理分明且具體，於午間查房展現顯著成效。</x:v>
      </x:c>
      <x:c r="W1066"/>
      <x:c r="X1066" t="str">
        <x:v>臨床教師</x:v>
      </x:c>
      <x:c r="Y1066" t="str">
        <x:v>下階段針對「團隊消極」制定改進行動，並主動請教師複核。</x:v>
      </x:c>
      <x:c r="Z1066" t="n">
        <x:v>5</x:v>
      </x:c>
      <x:c r="AA1066" t="str">
        <x:v>2022-Q3</x:v>
      </x:c>
      <x:c r="AB1066" t="str">
        <x:v>分鐘</x:v>
      </x:c>
      <x:c r="AC1066" t="str">
        <x:v>天</x:v>
      </x:c>
    </x:row>
    <x:row r="1067">
      <x:c r="A1067" t="str">
        <x:v>老人醫學科</x:v>
      </x:c>
      <x:c r="B1067" t="str">
        <x:v>FE0294</x:v>
      </x:c>
      <x:c r="C1067" t="str">
        <x:v>SF051</x:v>
      </x:c>
      <x:c r="D1067" t="str">
        <x:v>專科護理師學員計畫</x:v>
      </x:c>
      <x:c r="E1067" t="n">
        <x:v>2</x:v>
      </x:c>
      <x:c r="F1067" t="n">
        <x:v>6</x:v>
      </x:c>
      <x:c r="G1067" t="n">
        <x:v>1</x:v>
      </x:c>
      <x:c r="H1067" t="str">
        <x:v>0-19</x:v>
      </x:c>
      <x:c r="I1067" t="n">
        <x:v>2</x:v>
      </x:c>
      <x:c r="J1067" t="str">
        <x:v>營養不良介入</x:v>
      </x:c>
      <x:c r="K1067"/>
      <x:c r="L1067" t="n">
        <x:v>3</x:v>
      </x:c>
      <x:c r="M1067" t="n">
        <x:v>5</x:v>
      </x:c>
      <x:c r="N1067"/>
      <x:c r="O1067" t="n">
        <x:v>3</x:v>
      </x:c>
      <x:c r="P1067" t="n">
        <x:v>4</x:v>
      </x:c>
      <x:c r="Q1067" t="n">
        <x:v>4</x:v>
      </x:c>
      <x:c r="R1067" t="n">
        <x:v>4</x:v>
      </x:c>
      <x:c r="S1067" t="n">
        <x:v>4</x:v>
      </x:c>
      <x:c r="T1067" t="n">
        <x:v>30</x:v>
      </x:c>
      <x:c r="U1067" t="n">
        <x:v>14</x:v>
      </x:c>
      <x:c r="V1067" t="str">
        <x:v>同意書處理程序透明負責，展現高度倫理誠信；錄影複盤系統完善且案例回放生動，無菌與術後照護設備齊全，表現值得肯定。</x:v>
      </x:c>
      <x:c r="W1067" t="str">
        <x:v>該生操作表現模糊且常有遲到情形，教師總評亦顯籠統缺乏要點，且存在未評完報告即早退之狀況。</x:v>
      </x:c>
      <x:c r="X1067" t="str">
        <x:v>指導教師</x:v>
      </x:c>
      <x:c r="Y1067" t="str">
        <x:v>下階段針對「模糊回饋」制定改進行動，並主動請教師複核。</x:v>
      </x:c>
      <x:c r="Z1067" t="n">
        <x:v>2</x:v>
      </x:c>
      <x:c r="AA1067" t="str">
        <x:v>2022-Q2</x:v>
      </x:c>
      <x:c r="AB1067" t="str">
        <x:v>分鐘</x:v>
      </x:c>
      <x:c r="AC1067" t="str">
        <x:v>天</x:v>
      </x:c>
    </x:row>
    <x:row r="1068">
      <x:c r="A1068" t="str">
        <x:v>臨床藥務部</x:v>
      </x:c>
      <x:c r="B1068" t="str">
        <x:v>FE0295</x:v>
      </x:c>
      <x:c r="C1068" t="str">
        <x:v>SF052</x:v>
      </x:c>
      <x:c r="D1068" t="str">
        <x:v>專科護理師學員計畫</x:v>
      </x:c>
      <x:c r="E1068" t="n">
        <x:v>2</x:v>
      </x:c>
      <x:c r="F1068" t="n">
        <x:v>1</x:v>
      </x:c>
      <x:c r="G1068" t="n">
        <x:v>1</x:v>
      </x:c>
      <x:c r="H1068" t="str">
        <x:v>60-79</x:v>
      </x:c>
      <x:c r="I1068" t="n">
        <x:v>1</x:v>
      </x:c>
      <x:c r="J1068" t="str">
        <x:v>慢性腎病第三期</x:v>
      </x:c>
      <x:c r="K1068"/>
      <x:c r="L1068" t="n">
        <x:v>3</x:v>
      </x:c>
      <x:c r="M1068" t="n">
        <x:v>5</x:v>
      </x:c>
      <x:c r="N1068"/>
      <x:c r="O1068"/>
      <x:c r="P1068" t="n">
        <x:v>6</x:v>
      </x:c>
      <x:c r="Q1068" t="n">
        <x:v>5</x:v>
      </x:c>
      <x:c r="R1068" t="n">
        <x:v>5</x:v>
      </x:c>
      <x:c r="S1068" t="n">
        <x:v>5</x:v>
      </x:c>
      <x:c r="T1068" t="n">
        <x:v>1</x:v>
      </x:c>
      <x:c r="U1068" t="n">
        <x:v>3</x:v>
      </x:c>
      <x:c r="V1068" t="str">
        <x:v>該指導者展現高度主動性，對練習紀錄即時回應並附補充資料，且逐字批註報告以提供明確具體的回饋；其教學病例多樣，涵蓋從輕症到重症的不同病種。</x:v>
      </x:c>
      <x:c r="W1068"/>
      <x:c r="X1068" t="str">
        <x:v>指導教師</x:v>
      </x:c>
      <x:c r="Y1068" t="str">
        <x:v>下階段針對「設備短缺」制定改進行動，並主動請教師複核。</x:v>
      </x:c>
      <x:c r="Z1068" t="n">
        <x:v>6</x:v>
      </x:c>
      <x:c r="AA1068" t="str">
        <x:v>2023-Q3</x:v>
      </x:c>
      <x:c r="AB1068" t="str">
        <x:v>分鐘</x:v>
      </x:c>
      <x:c r="AC1068" t="str">
        <x:v>天</x:v>
      </x:c>
    </x:row>
    <x:row r="1069">
      <x:c r="A1069" t="str">
        <x:v>臨床藥務部</x:v>
      </x:c>
      <x:c r="B1069" t="str">
        <x:v>FE0295</x:v>
      </x:c>
      <x:c r="C1069" t="str">
        <x:v>SF052</x:v>
      </x:c>
      <x:c r="D1069" t="str">
        <x:v>專科護理師學員計畫</x:v>
      </x:c>
      <x:c r="E1069" t="n">
        <x:v>2</x:v>
      </x:c>
      <x:c r="F1069" t="n">
        <x:v>1</x:v>
      </x:c>
      <x:c r="G1069" t="n">
        <x:v>2</x:v>
      </x:c>
      <x:c r="H1069" t="str">
        <x:v>40-59</x:v>
      </x:c>
      <x:c r="I1069" t="n">
        <x:v>2</x:v>
      </x:c>
      <x:c r="J1069" t="str">
        <x:v>社區獲得性肺炎（觀察）</x:v>
      </x:c>
      <x:c r="K1069" t="str">
        <x:v>用藥安全與交互作用</x:v>
      </x:c>
      <x:c r="L1069"/>
      <x:c r="M1069"/>
      <x:c r="N1069" t="n">
        <x:v>5</x:v>
      </x:c>
      <x:c r="O1069" t="n">
        <x:v>6</x:v>
      </x:c>
      <x:c r="P1069" t="n">
        <x:v>6</x:v>
      </x:c>
      <x:c r="Q1069" t="n">
        <x:v>5</x:v>
      </x:c>
      <x:c r="R1069"/>
      <x:c r="S1069" t="n">
        <x:v>6</x:v>
      </x:c>
      <x:c r="T1069" t="n">
        <x:v>5</x:v>
      </x:c>
      <x:c r="U1069" t="n">
        <x:v>1</x:v>
      </x:c>
      <x:c r="V1069" t="str">
        <x:v>同意書處理透明負責，展現倫理誠信；臨床藥務部病人數量穩定，且能從單一病例中討論出多元觀察點，病例多樣性值得肯定。</x:v>
      </x:c>
      <x:c r="W1069"/>
      <x:c r="X1069" t="str">
        <x:v>臨床教師</x:v>
      </x:c>
      <x:c r="Y1069"/>
      <x:c r="Z1069" t="n">
        <x:v>6</x:v>
      </x:c>
      <x:c r="AA1069" t="str">
        <x:v>2023-Q3</x:v>
      </x:c>
      <x:c r="AB1069" t="str">
        <x:v>分鐘</x:v>
      </x:c>
      <x:c r="AC1069" t="str">
        <x:v>天</x:v>
      </x:c>
    </x:row>
    <x:row r="1070">
      <x:c r="A1070" t="str">
        <x:v>臨床藥務部</x:v>
      </x:c>
      <x:c r="B1070" t="str">
        <x:v>FE0295</x:v>
      </x:c>
      <x:c r="C1070" t="str">
        <x:v>SF052</x:v>
      </x:c>
      <x:c r="D1070" t="str">
        <x:v>實習醫學生訓練計畫</x:v>
      </x:c>
      <x:c r="E1070" t="n">
        <x:v>2</x:v>
      </x:c>
      <x:c r="F1070" t="n">
        <x:v>1</x:v>
      </x:c>
      <x:c r="G1070" t="n">
        <x:v>1</x:v>
      </x:c>
      <x:c r="H1070" t="str">
        <x:v>60-79</x:v>
      </x:c>
      <x:c r="I1070" t="n">
        <x:v>2</x:v>
      </x:c>
      <x:c r="J1070" t="str">
        <x:v>失眠與焦慮共病</x:v>
      </x:c>
      <x:c r="K1070" t="str">
        <x:v>病歷記錄完整性</x:v>
      </x:c>
      <x:c r="L1070"/>
      <x:c r="M1070"/>
      <x:c r="N1070" t="n">
        <x:v>6</x:v>
      </x:c>
      <x:c r="O1070" t="n">
        <x:v>6</x:v>
      </x:c>
      <x:c r="P1070"/>
      <x:c r="Q1070"/>
      <x:c r="R1070" t="n">
        <x:v>6</x:v>
      </x:c>
      <x:c r="S1070" t="n">
        <x:v>6</x:v>
      </x:c>
      <x:c r="T1070" t="n">
        <x:v>10</x:v>
      </x:c>
      <x:c r="U1070" t="n">
        <x:v>3</x:v>
      </x:c>
      <x:c r="V1070" t="str">
        <x:v>以淺顯易懂的實例展現耐心，詳盡講解失眠與焦慮共病的觀念，使學員筆記詳實；此外，豐富的病例多樣性亦讓學員能透徹理解疾病的自然史。</x:v>
      </x:c>
      <x:c r="W1070" t="str">
        <x:v>由於設備短缺導致模擬器需等待二十分鐘，且床旁教學過於草率，呈現消極敷衍之態，後續需持續觀察病歷記錄之完整性。</x:v>
      </x:c>
      <x:c r="X1070" t="str">
        <x:v>主治教師</x:v>
      </x:c>
      <x:c r="Y1070" t="str">
        <x:v>下階段針對「設備短缺」制定改進行動，並主動請教師複核。</x:v>
      </x:c>
      <x:c r="Z1070"/>
      <x:c r="AA1070" t="str">
        <x:v>2023-Q3</x:v>
      </x:c>
      <x:c r="AB1070" t="str">
        <x:v>分鐘</x:v>
      </x:c>
      <x:c r="AC1070" t="str">
        <x:v>天</x:v>
      </x:c>
    </x:row>
    <x:row r="1071">
      <x:c r="A1071" t="str">
        <x:v>臨床藥務部</x:v>
      </x:c>
      <x:c r="B1071" t="str">
        <x:v>FE0295</x:v>
      </x:c>
      <x:c r="C1071" t="str">
        <x:v>SF052</x:v>
      </x:c>
      <x:c r="D1071" t="str">
        <x:v>專科醫師在訓計畫</x:v>
      </x:c>
      <x:c r="E1071" t="n">
        <x:v>4</x:v>
      </x:c>
      <x:c r="F1071" t="n">
        <x:v>1</x:v>
      </x:c>
      <x:c r="G1071" t="n">
        <x:v>1</x:v>
      </x:c>
      <x:c r="H1071" t="str">
        <x:v>60-79</x:v>
      </x:c>
      <x:c r="I1071" t="n">
        <x:v>1</x:v>
      </x:c>
      <x:c r="J1071" t="str">
        <x:v>慢性腎病第三期</x:v>
      </x:c>
      <x:c r="K1071" t="str">
        <x:v>病史詢問與理學檢查</x:v>
      </x:c>
      <x:c r="L1071" t="n">
        <x:v>2</x:v>
      </x:c>
      <x:c r="M1071" t="n">
        <x:v>6</x:v>
      </x:c>
      <x:c r="N1071" t="n">
        <x:v>6</x:v>
      </x:c>
      <x:c r="O1071" t="n">
        <x:v>6</x:v>
      </x:c>
      <x:c r="P1071"/>
      <x:c r="Q1071" t="n">
        <x:v>6</x:v>
      </x:c>
      <x:c r="R1071" t="n">
        <x:v>5</x:v>
      </x:c>
      <x:c r="S1071"/>
      <x:c r="T1071" t="n">
        <x:v>10</x:v>
      </x:c>
      <x:c r="U1071" t="n">
        <x:v>2</x:v>
      </x:c>
      <x:c r="V1071" t="str">
        <x:v>該學員於門診時段展現典範風範，以具體且針對慢性腎病第三期推理要害的回饋，配合淺顯易懂的耐心講解，值得肯定。</x:v>
      </x:c>
      <x:c r="W1071" t="str">
        <x:v>團隊內推諉之風盛行，致使門診時段的教學協作難以有效推進。</x:v>
      </x:c>
      <x:c r="X1071" t="str">
        <x:v>主治教師</x:v>
      </x:c>
      <x:c r="Y1071" t="str">
        <x:v>下階段針對「團隊消極」制定改進行動，並主動請教師複核。</x:v>
      </x:c>
      <x:c r="Z1071"/>
      <x:c r="AA1071" t="str">
        <x:v>2023-Q3</x:v>
      </x:c>
      <x:c r="AB1071" t="str">
        <x:v>分鐘</x:v>
      </x:c>
      <x:c r="AC1071" t="str">
        <x:v>天</x:v>
      </x:c>
    </x:row>
    <x:row r="1072">
      <x:c r="A1072" t="str">
        <x:v>臨床藥務部</x:v>
      </x:c>
      <x:c r="B1072" t="str">
        <x:v>FE0296</x:v>
      </x:c>
      <x:c r="C1072" t="str">
        <x:v>SF053</x:v>
      </x:c>
      <x:c r="D1072" t="str">
        <x:v>專科護理師學員計畫</x:v>
      </x:c>
      <x:c r="E1072"/>
      <x:c r="F1072" t="n">
        <x:v>2</x:v>
      </x:c>
      <x:c r="G1072" t="n">
        <x:v>2</x:v>
      </x:c>
      <x:c r="H1072" t="str">
        <x:v>80+</x:v>
      </x:c>
      <x:c r="I1072" t="n">
        <x:v>2</x:v>
      </x:c>
      <x:c r="J1072"/>
      <x:c r="K1072"/>
      <x:c r="L1072" t="n">
        <x:v>1</x:v>
      </x:c>
      <x:c r="M1072" t="n">
        <x:v>5</x:v>
      </x:c>
      <x:c r="N1072" t="n">
        <x:v>5</x:v>
      </x:c>
      <x:c r="O1072" t="n">
        <x:v>6</x:v>
      </x:c>
      <x:c r="P1072" t="n">
        <x:v>6</x:v>
      </x:c>
      <x:c r="Q1072" t="n">
        <x:v>6</x:v>
      </x:c>
      <x:c r="R1072" t="n">
        <x:v>5</x:v>
      </x:c>
      <x:c r="S1072" t="n">
        <x:v>5</x:v>
      </x:c>
      <x:c r="T1072" t="n">
        <x:v>2</x:v>
      </x:c>
      <x:c r="U1072" t="n">
        <x:v>14</x:v>
      </x:c>
      <x:c r="V1072" t="str">
        <x:v>在急症初判與轉診時機的操作教學中，不僅展現醫德並言傳身教，更以具體且條理分明的回饋指點優缺，並提供設備齊全的模型與圖卡作為教學資源。</x:v>
      </x:c>
      <x:c r="W1072" t="str">
        <x:v>由於慢性腎病第三期復盤延遲，錯過最佳修正時機；此外，急症初判與轉診時機操作時仍有設備短缺問題，如模擬器需等待二十分鐘，目前仍在持續改進中。</x:v>
      </x:c>
      <x:c r="X1072" t="str">
        <x:v>主治教師</x:v>
      </x:c>
      <x:c r="Y1072" t="str">
        <x:v>下階段針對「延遲回饋」制定改進行動，並主動請教師複核。</x:v>
      </x:c>
      <x:c r="Z1072" t="n">
        <x:v>4</x:v>
      </x:c>
      <x:c r="AA1072" t="str">
        <x:v>2023-Q1</x:v>
      </x:c>
      <x:c r="AB1072" t="str">
        <x:v>分鐘</x:v>
      </x:c>
      <x:c r="AC1072" t="str">
        <x:v>天</x:v>
      </x:c>
    </x:row>
    <x:row r="1073">
      <x:c r="A1073" t="str">
        <x:v>臨床藥務部</x:v>
      </x:c>
      <x:c r="B1073" t="str">
        <x:v>FE0296</x:v>
      </x:c>
      <x:c r="C1073" t="str">
        <x:v>SF053</x:v>
      </x:c>
      <x:c r="D1073" t="str">
        <x:v>一般臨床訓練</x:v>
      </x:c>
      <x:c r="E1073"/>
      <x:c r="F1073" t="n">
        <x:v>2</x:v>
      </x:c>
      <x:c r="G1073" t="n">
        <x:v>2</x:v>
      </x:c>
      <x:c r="H1073" t="str">
        <x:v>80+</x:v>
      </x:c>
      <x:c r="I1073" t="n">
        <x:v>1</x:v>
      </x:c>
      <x:c r="J1073" t="str">
        <x:v>跌倒後功能評估</x:v>
      </x:c>
      <x:c r="K1073" t="str">
        <x:v>急症初判與轉診時機</x:v>
      </x:c>
      <x:c r="L1073" t="n">
        <x:v>1</x:v>
      </x:c>
      <x:c r="M1073"/>
      <x:c r="N1073" t="n">
        <x:v>5</x:v>
      </x:c>
      <x:c r="O1073" t="n">
        <x:v>6</x:v>
      </x:c>
      <x:c r="P1073" t="n">
        <x:v>4</x:v>
      </x:c>
      <x:c r="Q1073" t="n">
        <x:v>5</x:v>
      </x:c>
      <x:c r="R1073" t="n">
        <x:v>6</x:v>
      </x:c>
      <x:c r="S1073"/>
      <x:c r="T1073" t="n">
        <x:v>60</x:v>
      </x:c>
      <x:c r="U1073" t="n">
        <x:v>3</x:v>
      </x:c>
      <x:c r="V1073" t="str">
        <x:v>該學員展現高度的主動性，於發現錯誤當下即刻帶領團隊復盤，並透過透明負責的同意書處理彰顯誠信本質。其在急症初判與轉診時機的操作上不僅體現倫理素養，更展現肉眼可見的專業進步。</x:v>
      </x:c>
      <x:c r="W1073" t="str">
        <x:v>由於復盤會議臨時取消，這已是本週第三次遲到，且在急症初判與轉診時機操作時仍不夠穩定。</x:v>
      </x:c>
      <x:c r="X1073" t="str">
        <x:v>指導教師</x:v>
      </x:c>
      <x:c r="Y1073" t="str">
        <x:v>下階段針對「時間失守」制定改進行動，並主動請教師複核。</x:v>
      </x:c>
      <x:c r="Z1073" t="n">
        <x:v>4</x:v>
      </x:c>
      <x:c r="AA1073" t="str">
        <x:v>2023-Q1</x:v>
      </x:c>
      <x:c r="AB1073" t="str">
        <x:v>分鐘</x:v>
      </x:c>
      <x:c r="AC1073" t="str">
        <x:v>天</x:v>
      </x:c>
    </x:row>
    <x:row r="1074">
      <x:c r="A1074" t="str">
        <x:v>臨床藥務部</x:v>
      </x:c>
      <x:c r="B1074" t="str">
        <x:v>FE0296</x:v>
      </x:c>
      <x:c r="C1074" t="str">
        <x:v>SF053</x:v>
      </x:c>
      <x:c r="D1074" t="str">
        <x:v>專科醫師在訓計畫</x:v>
      </x:c>
      <x:c r="E1074"/>
      <x:c r="F1074" t="n">
        <x:v>2</x:v>
      </x:c>
      <x:c r="G1074" t="n">
        <x:v>1</x:v>
      </x:c>
      <x:c r="H1074" t="str">
        <x:v>0-19</x:v>
      </x:c>
      <x:c r="I1074" t="n">
        <x:v>1</x:v>
      </x:c>
      <x:c r="J1074" t="str">
        <x:v>營養不良介入</x:v>
      </x:c>
      <x:c r="K1074" t="str">
        <x:v>醫病溝通與共同決策</x:v>
      </x:c>
      <x:c r="L1074" t="n">
        <x:v>2</x:v>
      </x:c>
      <x:c r="M1074" t="n">
        <x:v>5</x:v>
      </x:c>
      <x:c r="N1074"/>
      <x:c r="O1074" t="n">
        <x:v>5</x:v>
      </x:c>
      <x:c r="P1074" t="n">
        <x:v>4</x:v>
      </x:c>
      <x:c r="Q1074" t="n">
        <x:v>4</x:v>
      </x:c>
      <x:c r="R1074" t="n">
        <x:v>5</x:v>
      </x:c>
      <x:c r="S1074" t="n">
        <x:v>5</x:v>
      </x:c>
      <x:c r="T1074" t="n">
        <x:v>20</x:v>
      </x:c>
      <x:c r="U1074" t="n">
        <x:v>3</x:v>
      </x:c>
      <x:c r="V1074" t="str">
        <x:v>模擬教學設備齊全且練習量充裕，教師更親自示範無菌操作，展現對細節的嚴謹要求，成效於門診時段明顯。</x:v>
      </x:c>
      <x:c r="W1074" t="str">
        <x:v>因人手不足導致醫病溝通與共同決策需拆分進行，且常當眾批評報告遲交，造成難堪多於教導，惟仍處於改進階段。</x:v>
      </x:c>
      <x:c r="X1074" t="str">
        <x:v>主治教師</x:v>
      </x:c>
      <x:c r="Y1074" t="str">
        <x:v>下階段針對「人手不足」制定改進行動，並主動請教師複核。</x:v>
      </x:c>
      <x:c r="Z1074" t="n">
        <x:v>6</x:v>
      </x:c>
      <x:c r="AA1074" t="str">
        <x:v>2023-Q1</x:v>
      </x:c>
      <x:c r="AB1074" t="str">
        <x:v>分鐘</x:v>
      </x:c>
      <x:c r="AC1074" t="str">
        <x:v>天</x:v>
      </x:c>
    </x:row>
    <x:row r="1075">
      <x:c r="A1075" t="str">
        <x:v>臨床藥務部</x:v>
      </x:c>
      <x:c r="B1075" t="str">
        <x:v>FE0296</x:v>
      </x:c>
      <x:c r="C1075" t="str">
        <x:v>SF053</x:v>
      </x:c>
      <x:c r="D1075" t="str">
        <x:v>專科醫師在訓計畫</x:v>
      </x:c>
      <x:c r="E1075" t="n">
        <x:v>5</x:v>
      </x:c>
      <x:c r="F1075" t="n">
        <x:v>2</x:v>
      </x:c>
      <x:c r="G1075" t="n">
        <x:v>1</x:v>
      </x:c>
      <x:c r="H1075" t="str">
        <x:v>60-79</x:v>
      </x:c>
      <x:c r="I1075" t="n">
        <x:v>2</x:v>
      </x:c>
      <x:c r="J1075" t="str">
        <x:v>社區獲得性肺炎（觀察）</x:v>
      </x:c>
      <x:c r="K1075" t="str">
        <x:v>團隊溝通交班</x:v>
      </x:c>
      <x:c r="L1075" t="n">
        <x:v>3</x:v>
      </x:c>
      <x:c r="M1075" t="n">
        <x:v>5</x:v>
      </x:c>
      <x:c r="N1075"/>
      <x:c r="O1075" t="n">
        <x:v>6</x:v>
      </x:c>
      <x:c r="P1075"/>
      <x:c r="Q1075"/>
      <x:c r="R1075"/>
      <x:c r="S1075" t="n">
        <x:v>4</x:v>
      </x:c>
      <x:c r="T1075" t="n">
        <x:v>45</x:v>
      </x:c>
      <x:c r="U1075" t="n">
        <x:v>3</x:v>
      </x:c>
      <x:c r="V1075" t="str">
        <x:v>展現極佳的主動精神，發現錯誤即刻帶領學員當場復盤，並對細微問題細心講解。處置現場從容有條理，是兼具耐心與典範的優秀表現。</x:v>
      </x:c>
      <x:c r="W1075" t="str">
        <x:v>表達內容時語意模糊，導致學員難以理解，仍需於週末值班期間持續改進。</x:v>
      </x:c>
      <x:c r="X1075" t="str">
        <x:v>主治教師</x:v>
      </x:c>
      <x:c r="Y1075" t="str">
        <x:v>下階段針對「模糊回饋」制定改進行動，並主動請教師複核。</x:v>
      </x:c>
      <x:c r="Z1075" t="n">
        <x:v>6</x:v>
      </x:c>
      <x:c r="AA1075" t="str">
        <x:v>2023-Q1</x:v>
      </x:c>
      <x:c r="AB1075" t="str">
        <x:v>分鐘</x:v>
      </x:c>
      <x:c r="AC1075" t="str">
        <x:v>天</x:v>
      </x:c>
    </x:row>
    <x:row r="1076">
      <x:c r="A1076" t="str">
        <x:v>臨床藥務部</x:v>
      </x:c>
      <x:c r="B1076" t="str">
        <x:v>FE0296</x:v>
      </x:c>
      <x:c r="C1076" t="str">
        <x:v>SF053</x:v>
      </x:c>
      <x:c r="D1076" t="str">
        <x:v>一般臨床訓練</x:v>
      </x:c>
      <x:c r="E1076" t="n">
        <x:v>7</x:v>
      </x:c>
      <x:c r="F1076" t="n">
        <x:v>2</x:v>
      </x:c>
      <x:c r="G1076" t="n">
        <x:v>1</x:v>
      </x:c>
      <x:c r="H1076" t="str">
        <x:v>60-79</x:v>
      </x:c>
      <x:c r="I1076" t="n">
        <x:v>2</x:v>
      </x:c>
      <x:c r="J1076" t="str">
        <x:v>慢性腎病第三期</x:v>
      </x:c>
      <x:c r="K1076" t="str">
        <x:v>團隊溝通交班</x:v>
      </x:c>
      <x:c r="L1076" t="n">
        <x:v>1</x:v>
      </x:c>
      <x:c r="M1076" t="n">
        <x:v>5</x:v>
      </x:c>
      <x:c r="N1076" t="n">
        <x:v>5</x:v>
      </x:c>
      <x:c r="O1076" t="n">
        <x:v>3</x:v>
      </x:c>
      <x:c r="P1076" t="n">
        <x:v>4</x:v>
      </x:c>
      <x:c r="Q1076" t="n">
        <x:v>5</x:v>
      </x:c>
      <x:c r="R1076" t="n">
        <x:v>3</x:v>
      </x:c>
      <x:c r="S1076" t="n">
        <x:v>6</x:v>
      </x:c>
      <x:c r="T1076" t="n">
        <x:v>5</x:v>
      </x:c>
      <x:c r="U1076" t="n">
        <x:v>7</x:v>
      </x:c>
      <x:c r="V1076" t="str">
        <x:v>該教師以身作則展現典範，並善用罕見病例確保教學內容的病例多樣性；在團隊溝通交班環節中，對細微問題亦能耐心講解，絕不草草帶過，值得肯定。</x:v>
      </x:c>
      <x:c r="W1076" t="str">
        <x:v>該員工在壓力下常發脾氣並當眾批評學員，導致學員心生畏懼；且在團隊溝通與交班環節中，面對責任推諉時未能妥善處理，造成教學歸屬爭議延宕。</x:v>
      </x:c>
      <x:c r="X1076" t="str">
        <x:v>臨床教師</x:v>
      </x:c>
      <x:c r="Y1076" t="str">
        <x:v>下階段針對「情緒化批評」制定改進行動，並主動請教師複核。</x:v>
      </x:c>
      <x:c r="Z1076" t="n">
        <x:v>5</x:v>
      </x:c>
      <x:c r="AA1076" t="str">
        <x:v>2023-Q1</x:v>
      </x:c>
      <x:c r="AB1076" t="str">
        <x:v>分鐘</x:v>
      </x:c>
      <x:c r="AC1076" t="str">
        <x:v>天</x:v>
      </x:c>
    </x:row>
    <x:row r="1077">
      <x:c r="A1077" t="str">
        <x:v>臨床藥務部</x:v>
      </x:c>
      <x:c r="B1077" t="str">
        <x:v>FE0297</x:v>
      </x:c>
      <x:c r="C1077" t="str">
        <x:v>SF054</x:v>
      </x:c>
      <x:c r="D1077" t="str">
        <x:v>實習醫學生訓練計畫</x:v>
      </x:c>
      <x:c r="E1077" t="n">
        <x:v>2</x:v>
      </x:c>
      <x:c r="F1077" t="n">
        <x:v>2</x:v>
      </x:c>
      <x:c r="G1077" t="n">
        <x:v>2</x:v>
      </x:c>
      <x:c r="H1077" t="str">
        <x:v>20-39</x:v>
      </x:c>
      <x:c r="I1077" t="n">
        <x:v>1</x:v>
      </x:c>
      <x:c r="J1077" t="str">
        <x:v>疫苗不良事件觀察</x:v>
      </x:c>
      <x:c r="K1077" t="str">
        <x:v>急症初判與轉診時機</x:v>
      </x:c>
      <x:c r="L1077" t="n">
        <x:v>3</x:v>
      </x:c>
      <x:c r="M1077" t="n">
        <x:v>6</x:v>
      </x:c>
      <x:c r="N1077" t="n">
        <x:v>6</x:v>
      </x:c>
      <x:c r="O1077" t="n">
        <x:v>5</x:v>
      </x:c>
      <x:c r="P1077" t="n">
        <x:v>5</x:v>
      </x:c>
      <x:c r="Q1077"/>
      <x:c r="R1077" t="n">
        <x:v>5</x:v>
      </x:c>
      <x:c r="S1077" t="n">
        <x:v>5</x:v>
      </x:c>
      <x:c r="T1077" t="n">
        <x:v>45</x:v>
      </x:c>
      <x:c r="U1077" t="n">
        <x:v>2</x:v>
      </x:c>
      <x:c r="V1077" t="str">
        <x:v>回饋條理分明且具體，能即時回應練習紀錄並附上補充資料，展現主動教學精神；此外儀器設備齊全，無需爭取器材，值得肯定。</x:v>
      </x:c>
      <x:c r="W1077"/>
      <x:c r="X1077" t="str">
        <x:v>指導教師</x:v>
      </x:c>
      <x:c r="Y1077" t="str">
        <x:v>下階段針對「時間失守」制定改進行動，並主動請教師複核。</x:v>
      </x:c>
      <x:c r="Z1077" t="n">
        <x:v>6</x:v>
      </x:c>
      <x:c r="AA1077" t="str">
        <x:v>2024-Q1</x:v>
      </x:c>
      <x:c r="AB1077" t="str">
        <x:v>分鐘</x:v>
      </x:c>
      <x:c r="AC1077" t="str">
        <x:v>天</x:v>
      </x:c>
    </x:row>
    <x:row r="1078">
      <x:c r="A1078" t="str">
        <x:v>臨床藥務部</x:v>
      </x:c>
      <x:c r="B1078" t="str">
        <x:v>FE0297</x:v>
      </x:c>
      <x:c r="C1078" t="str">
        <x:v>SF054</x:v>
      </x:c>
      <x:c r="D1078" t="str">
        <x:v>實習醫學生訓練計畫</x:v>
      </x:c>
      <x:c r="E1078" t="n">
        <x:v>3</x:v>
      </x:c>
      <x:c r="F1078" t="n">
        <x:v>2</x:v>
      </x:c>
      <x:c r="G1078" t="n">
        <x:v>1</x:v>
      </x:c>
      <x:c r="H1078" t="str">
        <x:v>20-39</x:v>
      </x:c>
      <x:c r="I1078" t="n">
        <x:v>2</x:v>
      </x:c>
      <x:c r="J1078" t="str">
        <x:v>輕度頭部外傷（觀察）</x:v>
      </x:c>
      <x:c r="K1078" t="str">
        <x:v>病史詢問與理學檢查</x:v>
      </x:c>
      <x:c r="L1078"/>
      <x:c r="M1078" t="n">
        <x:v>6</x:v>
      </x:c>
      <x:c r="N1078" t="n">
        <x:v>5</x:v>
      </x:c>
      <x:c r="O1078"/>
      <x:c r="P1078" t="n">
        <x:v>6</x:v>
      </x:c>
      <x:c r="Q1078"/>
      <x:c r="R1078" t="n">
        <x:v>4</x:v>
      </x:c>
      <x:c r="S1078" t="n">
        <x:v>5</x:v>
      </x:c>
      <x:c r="T1078" t="n">
        <x:v>30</x:v>
      </x:c>
      <x:c r="U1078" t="n">
        <x:v>14</x:v>
      </x:c>
      <x:c r="V1078" t="str">
        <x:v>臨床藥務部門診病例多樣且設備齊全，學員主動參與練習並即時復盤，成效明顯。</x:v>
      </x:c>
      <x:c r="W1078"/>
      <x:c r="X1078" t="str">
        <x:v>主治教師</x:v>
      </x:c>
      <x:c r="Y1078"/>
      <x:c r="Z1078" t="n">
        <x:v>6</x:v>
      </x:c>
      <x:c r="AA1078" t="str">
        <x:v>2024-Q1</x:v>
      </x:c>
      <x:c r="AB1078" t="str">
        <x:v>分鐘</x:v>
      </x:c>
      <x:c r="AC1078" t="str">
        <x:v>天</x:v>
      </x:c>
    </x:row>
    <x:row r="1079">
      <x:c r="A1079" t="str">
        <x:v>臨床藥務部</x:v>
      </x:c>
      <x:c r="B1079" t="str">
        <x:v>FE0297</x:v>
      </x:c>
      <x:c r="C1079" t="str">
        <x:v>SF054</x:v>
      </x:c>
      <x:c r="D1079" t="str">
        <x:v>一般臨床訓練</x:v>
      </x:c>
      <x:c r="E1079"/>
      <x:c r="F1079" t="n">
        <x:v>2</x:v>
      </x:c>
      <x:c r="G1079" t="n">
        <x:v>2</x:v>
      </x:c>
      <x:c r="H1079" t="str">
        <x:v>0-19</x:v>
      </x:c>
      <x:c r="I1079" t="n">
        <x:v>1</x:v>
      </x:c>
      <x:c r="J1079" t="str">
        <x:v>靜脈栓塞追蹤</x:v>
      </x:c>
      <x:c r="K1079"/>
      <x:c r="L1079" t="n">
        <x:v>1</x:v>
      </x:c>
      <x:c r="M1079" t="n">
        <x:v>5</x:v>
      </x:c>
      <x:c r="N1079" t="n">
        <x:v>6</x:v>
      </x:c>
      <x:c r="O1079" t="n">
        <x:v>5</x:v>
      </x:c>
      <x:c r="P1079" t="n">
        <x:v>5</x:v>
      </x:c>
      <x:c r="Q1079"/>
      <x:c r="R1079" t="n">
        <x:v>6</x:v>
      </x:c>
      <x:c r="S1079" t="n">
        <x:v>4</x:v>
      </x:c>
      <x:c r="T1079" t="n">
        <x:v>60</x:v>
      </x:c>
      <x:c r="U1079" t="n">
        <x:v>5</x:v>
      </x:c>
      <x:c r="V1079" t="str">
        <x:v>能具體指出正確動作而非空談，且臨床藥務部教學儀表與設備齊全，透過每週示範操作，成為學員從洗手到溝通的典範，週末值班成效明顯。</x:v>
      </x:c>
      <x:c r="W1079" t="str">
        <x:v>回饋延遲導致教學循環中斷，需於週末值班期間持續觀察。</x:v>
      </x:c>
      <x:c r="X1079" t="str">
        <x:v>臨床教師</x:v>
      </x:c>
      <x:c r="Y1079" t="str">
        <x:v>下階段針對「延遲回饋」制定改進行動，並主動請教師複核。</x:v>
      </x:c>
      <x:c r="Z1079"/>
      <x:c r="AA1079" t="str">
        <x:v>2024-Q1</x:v>
      </x:c>
      <x:c r="AB1079" t="str">
        <x:v>分鐘</x:v>
      </x:c>
      <x:c r="AC1079" t="str">
        <x:v>天</x:v>
      </x:c>
    </x:row>
    <x:row r="1080">
      <x:c r="A1080" t="str">
        <x:v>臨床藥務部</x:v>
      </x:c>
      <x:c r="B1080" t="str">
        <x:v>FE0298</x:v>
      </x:c>
      <x:c r="C1080" t="str">
        <x:v>SF055</x:v>
      </x:c>
      <x:c r="D1080" t="str">
        <x:v>實習醫學生訓練計畫</x:v>
      </x:c>
      <x:c r="E1080"/>
      <x:c r="F1080" t="n">
        <x:v>5</x:v>
      </x:c>
      <x:c r="G1080" t="n">
        <x:v>1</x:v>
      </x:c>
      <x:c r="H1080" t="str">
        <x:v>20-39</x:v>
      </x:c>
      <x:c r="I1080" t="n">
        <x:v>1</x:v>
      </x:c>
      <x:c r="J1080" t="str">
        <x:v>貧血原因待查</x:v>
      </x:c>
      <x:c r="K1080"/>
      <x:c r="L1080" t="n">
        <x:v>1</x:v>
      </x:c>
      <x:c r="M1080" t="n">
        <x:v>5</x:v>
      </x:c>
      <x:c r="N1080" t="n">
        <x:v>6</x:v>
      </x:c>
      <x:c r="O1080" t="n">
        <x:v>6</x:v>
      </x:c>
      <x:c r="P1080" t="n">
        <x:v>4</x:v>
      </x:c>
      <x:c r="Q1080"/>
      <x:c r="R1080"/>
      <x:c r="S1080" t="n">
        <x:v>4</x:v>
      </x:c>
      <x:c r="T1080" t="n">
        <x:v>60</x:v>
      </x:c>
      <x:c r="U1080" t="n">
        <x:v>5</x:v>
      </x:c>
      <x:c r="V1080" t="str">
        <x:v>能主動回應練習紀錄並提供補充資料，展現對學員學習的積極態度。在臨床實務上，能將尊重病人的倫理觀念內化為習慣，並以具體且明確的指導方式，提升人文關懷與倫理敏感度。</x:v>
      </x:c>
      <x:c r="W1080"/>
      <x:c r="X1080" t="str">
        <x:v>指導教師</x:v>
      </x:c>
      <x:c r="Y1080" t="str">
        <x:v>下階段針對「情緒化批評」制定改進行動，並主動請教師複核。</x:v>
      </x:c>
      <x:c r="Z1080"/>
      <x:c r="AA1080" t="str">
        <x:v>2022-Q3</x:v>
      </x:c>
      <x:c r="AB1080" t="str">
        <x:v>分鐘</x:v>
      </x:c>
      <x:c r="AC1080" t="str">
        <x:v>天</x:v>
      </x:c>
    </x:row>
    <x:row r="1081">
      <x:c r="A1081" t="str">
        <x:v>臨床藥務部</x:v>
      </x:c>
      <x:c r="B1081" t="str">
        <x:v>FE0298</x:v>
      </x:c>
      <x:c r="C1081" t="str">
        <x:v>SF055</x:v>
      </x:c>
      <x:c r="D1081" t="str">
        <x:v>實習醫學生訓練計畫</x:v>
      </x:c>
      <x:c r="E1081" t="n">
        <x:v>3</x:v>
      </x:c>
      <x:c r="F1081" t="n">
        <x:v>5</x:v>
      </x:c>
      <x:c r="G1081" t="n">
        <x:v>1</x:v>
      </x:c>
      <x:c r="H1081" t="str">
        <x:v>20-39</x:v>
      </x:c>
      <x:c r="I1081" t="n">
        <x:v>1</x:v>
      </x:c>
      <x:c r="J1081" t="str">
        <x:v>跌倒後功能評估</x:v>
      </x:c>
      <x:c r="K1081"/>
      <x:c r="L1081" t="n">
        <x:v>2</x:v>
      </x:c>
      <x:c r="M1081"/>
      <x:c r="N1081" t="n">
        <x:v>4</x:v>
      </x:c>
      <x:c r="O1081" t="n">
        <x:v>4</x:v>
      </x:c>
      <x:c r="P1081" t="n">
        <x:v>4</x:v>
      </x:c>
      <x:c r="Q1081" t="n">
        <x:v>4</x:v>
      </x:c>
      <x:c r="R1081"/>
      <x:c r="S1081" t="n">
        <x:v>5</x:v>
      </x:c>
      <x:c r="T1081" t="n">
        <x:v>2</x:v>
      </x:c>
      <x:c r="U1081" t="n">
        <x:v>7</x:v>
      </x:c>
      <x:c r="V1081" t="str">
        <x:v>該學員展現高度主動性，能具體點出動作優缺並即時修正，同時以誠信態度引導倫理兩難的處理，使衛教表達與資源運用的進步清晰可見。</x:v>
      </x:c>
      <x:c r="W1081"/>
      <x:c r="X1081" t="str">
        <x:v>指導教師</x:v>
      </x:c>
      <x:c r="Y1081"/>
      <x:c r="Z1081" t="n">
        <x:v>4</x:v>
      </x:c>
      <x:c r="AA1081" t="str">
        <x:v>2022-Q3</x:v>
      </x:c>
      <x:c r="AB1081" t="str">
        <x:v>分鐘</x:v>
      </x:c>
      <x:c r="AC1081" t="str">
        <x:v>天</x:v>
      </x:c>
    </x:row>
    <x:row r="1082">
      <x:c r="A1082" t="str">
        <x:v>臨床藥務部</x:v>
      </x:c>
      <x:c r="B1082" t="str">
        <x:v>FE0298</x:v>
      </x:c>
      <x:c r="C1082" t="str">
        <x:v>SF055</x:v>
      </x:c>
      <x:c r="D1082" t="str">
        <x:v>一般臨床訓練</x:v>
      </x:c>
      <x:c r="E1082" t="n">
        <x:v>7</x:v>
      </x:c>
      <x:c r="F1082" t="n">
        <x:v>5</x:v>
      </x:c>
      <x:c r="G1082" t="n">
        <x:v>2</x:v>
      </x:c>
      <x:c r="H1082" t="str">
        <x:v>0-19</x:v>
      </x:c>
      <x:c r="I1082" t="n">
        <x:v>1</x:v>
      </x:c>
      <x:c r="J1082" t="str">
        <x:v>蕁麻疹反覆發作</x:v>
      </x:c>
      <x:c r="K1082" t="str">
        <x:v>病歷記錄完整性</x:v>
      </x:c>
      <x:c r="L1082" t="n">
        <x:v>3</x:v>
      </x:c>
      <x:c r="M1082" t="n">
        <x:v>6</x:v>
      </x:c>
      <x:c r="N1082"/>
      <x:c r="O1082"/>
      <x:c r="P1082" t="n">
        <x:v>5</x:v>
      </x:c>
      <x:c r="Q1082"/>
      <x:c r="R1082" t="n">
        <x:v>5</x:v>
      </x:c>
      <x:c r="S1082" t="n">
        <x:v>5</x:v>
      </x:c>
      <x:c r="T1082" t="n">
        <x:v>1</x:v>
      </x:c>
      <x:c r="U1082" t="n">
        <x:v>2</x:v>
      </x:c>
      <x:c r="V1082"/>
      <x:c r="W1082" t="str">
        <x:v>午間查房時，常當眾嚴厲斥責動作緩慢的學員，全然不在意其感受。</x:v>
      </x:c>
      <x:c r="X1082" t="str">
        <x:v>主治教師</x:v>
      </x:c>
      <x:c r="Y1082" t="str">
        <x:v>下階段針對「情緒化批評」制定改進行動，並主動請教師複核。</x:v>
      </x:c>
      <x:c r="Z1082" t="n">
        <x:v>4</x:v>
      </x:c>
      <x:c r="AA1082" t="str">
        <x:v>2022-Q3</x:v>
      </x:c>
      <x:c r="AB1082" t="str">
        <x:v>分鐘</x:v>
      </x:c>
      <x:c r="AC1082" t="str">
        <x:v>天</x:v>
      </x:c>
    </x:row>
    <x:row r="1083">
      <x:c r="A1083" t="str">
        <x:v>臨床藥務部</x:v>
      </x:c>
      <x:c r="B1083" t="str">
        <x:v>FE0299</x:v>
      </x:c>
      <x:c r="C1083" t="str">
        <x:v>SF056</x:v>
      </x:c>
      <x:c r="D1083" t="str">
        <x:v>專科護理師學員計畫</x:v>
      </x:c>
      <x:c r="E1083"/>
      <x:c r="F1083" t="n">
        <x:v>4</x:v>
      </x:c>
      <x:c r="G1083" t="n">
        <x:v>2</x:v>
      </x:c>
      <x:c r="H1083" t="str">
        <x:v>0-19</x:v>
      </x:c>
      <x:c r="I1083" t="n">
        <x:v>2</x:v>
      </x:c>
      <x:c r="J1083"/>
      <x:c r="K1083" t="str">
        <x:v>人文關懷與倫理敏感</x:v>
      </x:c>
      <x:c r="L1083"/>
      <x:c r="M1083" t="n">
        <x:v>6</x:v>
      </x:c>
      <x:c r="N1083" t="n">
        <x:v>5</x:v>
      </x:c>
      <x:c r="O1083" t="n">
        <x:v>6</x:v>
      </x:c>
      <x:c r="P1083"/>
      <x:c r="Q1083"/>
      <x:c r="R1083"/>
      <x:c r="S1083" t="n">
        <x:v>6</x:v>
      </x:c>
      <x:c r="T1083" t="n">
        <x:v>60</x:v>
      </x:c>
      <x:c r="U1083" t="n">
        <x:v>7</x:v>
      </x:c>
      <x:c r="V1083" t="str">
        <x:v>從洗手到溝通皆能展現典範，並在處理同意書時展現透明負責的倫理精神；此外，能主動提供報告改進建議，展現具備人文關懷的進步。</x:v>
      </x:c>
      <x:c r="W1083" t="str">
        <x:v>設備短缺導致老舊模型頻發故障，反覆中斷人文關懷與倫理敏感操作的教學進度，目前仍處於改進階段。</x:v>
      </x:c>
      <x:c r="X1083" t="str">
        <x:v>臨床教師</x:v>
      </x:c>
      <x:c r="Y1083" t="str">
        <x:v>下階段針對「設備短缺」制定改進行動，並主動請教師複核。</x:v>
      </x:c>
      <x:c r="Z1083"/>
      <x:c r="AA1083" t="str">
        <x:v>2022-Q1</x:v>
      </x:c>
      <x:c r="AB1083" t="str">
        <x:v>分鐘</x:v>
      </x:c>
      <x:c r="AC1083" t="str">
        <x:v>天</x:v>
      </x:c>
    </x:row>
    <x:row r="1084">
      <x:c r="A1084" t="str">
        <x:v>臨床藥務部</x:v>
      </x:c>
      <x:c r="B1084" t="str">
        <x:v>FE0299</x:v>
      </x:c>
      <x:c r="C1084" t="str">
        <x:v>SF056</x:v>
      </x:c>
      <x:c r="D1084" t="str">
        <x:v>實習醫學生訓練計畫</x:v>
      </x:c>
      <x:c r="E1084" t="n">
        <x:v>2</x:v>
      </x:c>
      <x:c r="F1084" t="n">
        <x:v>4</x:v>
      </x:c>
      <x:c r="G1084" t="n">
        <x:v>1</x:v>
      </x:c>
      <x:c r="H1084" t="str">
        <x:v>40-59</x:v>
      </x:c>
      <x:c r="I1084" t="n">
        <x:v>1</x:v>
      </x:c>
      <x:c r="J1084" t="str">
        <x:v>社區獲得性肺炎（觀察）</x:v>
      </x:c>
      <x:c r="K1084" t="str">
        <x:v>無菌操作與術後照護</x:v>
      </x:c>
      <x:c r="L1084" t="n">
        <x:v>1</x:v>
      </x:c>
      <x:c r="M1084" t="n">
        <x:v>6</x:v>
      </x:c>
      <x:c r="N1084"/>
      <x:c r="O1084" t="n">
        <x:v>6</x:v>
      </x:c>
      <x:c r="P1084" t="n">
        <x:v>5</x:v>
      </x:c>
      <x:c r="Q1084" t="n">
        <x:v>6</x:v>
      </x:c>
      <x:c r="R1084"/>
      <x:c r="S1084" t="n">
        <x:v>5</x:v>
      </x:c>
      <x:c r="T1084" t="n">
        <x:v>45</x:v>
      </x:c>
      <x:c r="U1084" t="n">
        <x:v>2</x:v>
      </x:c>
      <x:c r="V1084" t="str">
        <x:v>該學員展現主動精神，透過當場點出三處改進讓學員即時修正，且同意書處理透明負責，彰顯倫理與誠信本質。其利用午間查房提供病例多樣性，助學員觀察疾病自然史，表現值得肯定。</x:v>
      </x:c>
      <x:c r="W1084"/>
      <x:c r="X1084" t="str">
        <x:v>主治教師</x:v>
      </x:c>
      <x:c r="Y1084"/>
      <x:c r="Z1084"/>
      <x:c r="AA1084" t="str">
        <x:v>2022-Q1</x:v>
      </x:c>
      <x:c r="AB1084" t="str">
        <x:v>分鐘</x:v>
      </x:c>
      <x:c r="AC1084" t="str">
        <x:v>天</x:v>
      </x:c>
    </x:row>
    <x:row r="1085">
      <x:c r="A1085" t="str">
        <x:v>臨床藥務部</x:v>
      </x:c>
      <x:c r="B1085" t="str">
        <x:v>FE0299</x:v>
      </x:c>
      <x:c r="C1085" t="str">
        <x:v>SF056</x:v>
      </x:c>
      <x:c r="D1085" t="str">
        <x:v>專科醫師在訓計畫</x:v>
      </x:c>
      <x:c r="E1085" t="n">
        <x:v>7</x:v>
      </x:c>
      <x:c r="F1085" t="n">
        <x:v>4</x:v>
      </x:c>
      <x:c r="G1085" t="n">
        <x:v>2</x:v>
      </x:c>
      <x:c r="H1085" t="str">
        <x:v>60-79</x:v>
      </x:c>
      <x:c r="I1085" t="n">
        <x:v>2</x:v>
      </x:c>
      <x:c r="J1085" t="str">
        <x:v>跌倒後功能評估</x:v>
      </x:c>
      <x:c r="K1085" t="str">
        <x:v>團隊溝通交班</x:v>
      </x:c>
      <x:c r="L1085" t="n">
        <x:v>1</x:v>
      </x:c>
      <x:c r="M1085" t="n">
        <x:v>5</x:v>
      </x:c>
      <x:c r="N1085" t="n">
        <x:v>5</x:v>
      </x:c>
      <x:c r="O1085" t="n">
        <x:v>6</x:v>
      </x:c>
      <x:c r="P1085" t="n">
        <x:v>5</x:v>
      </x:c>
      <x:c r="Q1085" t="n">
        <x:v>4</x:v>
      </x:c>
      <x:c r="R1085" t="n">
        <x:v>6</x:v>
      </x:c>
      <x:c r="S1085" t="n">
        <x:v>4</x:v>
      </x:c>
      <x:c r="T1085" t="n">
        <x:v>20</x:v>
      </x:c>
      <x:c r="U1085" t="n">
        <x:v>5</x:v>
      </x:c>
      <x:c r="V1085" t="str">
        <x:v>該講師以誠信態度引導學員面對倫理兩難，並透過病例多樣性深化常見病症的討論深度。在門診時段，其於學員答錯時展現耐心拆解原因而非急給答案，教學成效明顯。</x:v>
      </x:c>
      <x:c r="W1085" t="str">
        <x:v>設備短缺的陰影籠罩各處，導致排隊成為常態，目前正針對門診時段進行改進中。</x:v>
      </x:c>
      <x:c r="X1085" t="str">
        <x:v>指導教師</x:v>
      </x:c>
      <x:c r="Y1085" t="str">
        <x:v>下階段針對「設備短缺」制定改進行動，並主動請教師複核。</x:v>
      </x:c>
      <x:c r="Z1085"/>
      <x:c r="AA1085" t="str">
        <x:v>2022-Q1</x:v>
      </x:c>
      <x:c r="AB1085" t="str">
        <x:v>分鐘</x:v>
      </x:c>
      <x:c r="AC1085" t="str">
        <x:v>天</x:v>
      </x:c>
    </x:row>
    <x:row r="1086">
      <x:c r="A1086" t="str">
        <x:v>臨床藥務部</x:v>
      </x:c>
      <x:c r="B1086" t="str">
        <x:v>FE0299</x:v>
      </x:c>
      <x:c r="C1086" t="str">
        <x:v>SF056</x:v>
      </x:c>
      <x:c r="D1086" t="str">
        <x:v>專科醫師在訓計畫</x:v>
      </x:c>
      <x:c r="E1086" t="n">
        <x:v>8</x:v>
      </x:c>
      <x:c r="F1086" t="n">
        <x:v>4</x:v>
      </x:c>
      <x:c r="G1086" t="n">
        <x:v>1</x:v>
      </x:c>
      <x:c r="H1086" t="str">
        <x:v>80+</x:v>
      </x:c>
      <x:c r="I1086" t="n">
        <x:v>1</x:v>
      </x:c>
      <x:c r="J1086"/>
      <x:c r="K1086" t="str">
        <x:v>時間管理與分工</x:v>
      </x:c>
      <x:c r="L1086" t="n">
        <x:v>3</x:v>
      </x:c>
      <x:c r="M1086" t="n">
        <x:v>5</x:v>
      </x:c>
      <x:c r="N1086" t="n">
        <x:v>5</x:v>
      </x:c>
      <x:c r="O1086" t="n">
        <x:v>5</x:v>
      </x:c>
      <x:c r="P1086" t="n">
        <x:v>6</x:v>
      </x:c>
      <x:c r="Q1086" t="n">
        <x:v>5</x:v>
      </x:c>
      <x:c r="R1086"/>
      <x:c r="S1086" t="n">
        <x:v>5</x:v>
      </x:c>
      <x:c r="T1086" t="n">
        <x:v>45</x:v>
      </x:c>
      <x:c r="U1086" t="n">
        <x:v>3</x:v>
      </x:c>
      <x:c r="V1086"/>
      <x:c r="W1086" t="str">
        <x:v>由於設備短缺，原定示範改為觀看影片，臨床藥務部病房仍持續改進中。</x:v>
      </x:c>
      <x:c r="X1086" t="str">
        <x:v>臨床教師</x:v>
      </x:c>
      <x:c r="Y1086" t="str">
        <x:v>下階段針對「設備短缺」制定改進行動，並主動請教師複核。</x:v>
      </x:c>
      <x:c r="Z1086"/>
      <x:c r="AA1086" t="str">
        <x:v>2022-Q1</x:v>
      </x:c>
      <x:c r="AB1086" t="str">
        <x:v>分鐘</x:v>
      </x:c>
      <x:c r="AC1086" t="str">
        <x:v>天</x:v>
      </x:c>
    </x:row>
    <x:row r="1087">
      <x:c r="A1087" t="str">
        <x:v>臨床藥務部</x:v>
      </x:c>
      <x:c r="B1087" t="str">
        <x:v>FE0299</x:v>
      </x:c>
      <x:c r="C1087" t="str">
        <x:v>SF056</x:v>
      </x:c>
      <x:c r="D1087" t="str">
        <x:v>實習醫學生訓練計畫</x:v>
      </x:c>
      <x:c r="E1087" t="n">
        <x:v>1</x:v>
      </x:c>
      <x:c r="F1087" t="n">
        <x:v>4</x:v>
      </x:c>
      <x:c r="G1087" t="n">
        <x:v>1</x:v>
      </x:c>
      <x:c r="H1087" t="str">
        <x:v>20-39</x:v>
      </x:c>
      <x:c r="I1087" t="n">
        <x:v>1</x:v>
      </x:c>
      <x:c r="J1087" t="str">
        <x:v>戒菸與戒酒諮詢</x:v>
      </x:c>
      <x:c r="K1087"/>
      <x:c r="L1087" t="n">
        <x:v>1</x:v>
      </x:c>
      <x:c r="M1087"/>
      <x:c r="N1087" t="n">
        <x:v>4</x:v>
      </x:c>
      <x:c r="O1087" t="n">
        <x:v>4</x:v>
      </x:c>
      <x:c r="P1087"/>
      <x:c r="Q1087"/>
      <x:c r="R1087" t="n">
        <x:v>4</x:v>
      </x:c>
      <x:c r="S1087" t="n">
        <x:v>4</x:v>
      </x:c>
      <x:c r="T1087" t="n">
        <x:v>30</x:v>
      </x:c>
      <x:c r="U1087" t="n">
        <x:v>2</x:v>
      </x:c>
      <x:c r="V1087" t="str">
        <x:v>教學方式具體且善用舉例，使學員吸收迅速；工作態度主動，能定時複盤表現，並在忙碌時仍保有耐心聽完報告後才給予回應，進步顯而易見。</x:v>
      </x:c>
      <x:c r="W1087" t="str">
        <x:v>由於設備短缺導致教學資源匱乏且練習時間受限，需於週末值班期間持續觀察。</x:v>
      </x:c>
      <x:c r="X1087" t="str">
        <x:v>主治教師</x:v>
      </x:c>
      <x:c r="Y1087"/>
      <x:c r="Z1087" t="n">
        <x:v>5</x:v>
      </x:c>
      <x:c r="AA1087" t="str">
        <x:v>2022-Q1</x:v>
      </x:c>
      <x:c r="AB1087" t="str">
        <x:v>分鐘</x:v>
      </x:c>
      <x:c r="AC1087" t="str">
        <x:v>天</x:v>
      </x:c>
    </x:row>
    <x:row r="1088">
      <x:c r="A1088" t="str">
        <x:v>臨床藥務部</x:v>
      </x:c>
      <x:c r="B1088" t="str">
        <x:v>FE0299</x:v>
      </x:c>
      <x:c r="C1088" t="str">
        <x:v>SF056</x:v>
      </x:c>
      <x:c r="D1088" t="str">
        <x:v>專科護理師學員計畫</x:v>
      </x:c>
      <x:c r="E1088" t="n">
        <x:v>2</x:v>
      </x:c>
      <x:c r="F1088" t="n">
        <x:v>4</x:v>
      </x:c>
      <x:c r="G1088" t="n">
        <x:v>1</x:v>
      </x:c>
      <x:c r="H1088" t="str">
        <x:v>80+</x:v>
      </x:c>
      <x:c r="I1088" t="n">
        <x:v>2</x:v>
      </x:c>
      <x:c r="J1088" t="str">
        <x:v>產前檢查常規</x:v>
      </x:c>
      <x:c r="K1088"/>
      <x:c r="L1088"/>
      <x:c r="M1088" t="n">
        <x:v>5</x:v>
      </x:c>
      <x:c r="N1088"/>
      <x:c r="O1088" t="n">
        <x:v>5</x:v>
      </x:c>
      <x:c r="P1088"/>
      <x:c r="Q1088" t="n">
        <x:v>6</x:v>
      </x:c>
      <x:c r="R1088" t="n">
        <x:v>4</x:v>
      </x:c>
      <x:c r="S1088" t="n">
        <x:v>4</x:v>
      </x:c>
      <x:c r="T1088" t="n">
        <x:v>2</x:v>
      </x:c>
      <x:c r="U1088" t="n">
        <x:v>1</x:v>
      </x:c>
      <x:c r="V1088"/>
      <x:c r="W1088" t="str">
        <x:v>在病歷記錄完整性操作時，指導語句過於模糊，僅重複說再加油卻缺乏具體方向，導致學員感到困惑。</x:v>
      </x:c>
      <x:c r="X1088" t="str">
        <x:v>臨床教師</x:v>
      </x:c>
      <x:c r="Y1088"/>
      <x:c r="Z1088" t="n">
        <x:v>3</x:v>
      </x:c>
      <x:c r="AA1088" t="str">
        <x:v>2022-Q1</x:v>
      </x:c>
      <x:c r="AB1088" t="str">
        <x:v>分鐘</x:v>
      </x:c>
      <x:c r="AC1088" t="str">
        <x:v>天</x:v>
      </x:c>
    </x:row>
    <x:row r="1089">
      <x:c r="A1089" t="str">
        <x:v>臨床藥務部</x:v>
      </x:c>
      <x:c r="B1089" t="str">
        <x:v>FE0300</x:v>
      </x:c>
      <x:c r="C1089" t="str">
        <x:v>SF057</x:v>
      </x:c>
      <x:c r="D1089" t="str">
        <x:v>專科醫師在訓計畫</x:v>
      </x:c>
      <x:c r="E1089" t="n">
        <x:v>5</x:v>
      </x:c>
      <x:c r="F1089" t="n">
        <x:v>5</x:v>
      </x:c>
      <x:c r="G1089" t="n">
        <x:v>2</x:v>
      </x:c>
      <x:c r="H1089" t="str">
        <x:v>60-79</x:v>
      </x:c>
      <x:c r="I1089" t="n">
        <x:v>2</x:v>
      </x:c>
      <x:c r="J1089"/>
      <x:c r="K1089" t="str">
        <x:v>時間管理與分工</x:v>
      </x:c>
      <x:c r="L1089" t="n">
        <x:v>1</x:v>
      </x:c>
      <x:c r="M1089" t="n">
        <x:v>5</x:v>
      </x:c>
      <x:c r="N1089" t="n">
        <x:v>4</x:v>
      </x:c>
      <x:c r="O1089" t="n">
        <x:v>5</x:v>
      </x:c>
      <x:c r="P1089" t="n">
        <x:v>5</x:v>
      </x:c>
      <x:c r="Q1089" t="n">
        <x:v>5</x:v>
      </x:c>
      <x:c r="R1089" t="n">
        <x:v>5</x:v>
      </x:c>
      <x:c r="S1089" t="n">
        <x:v>4</x:v>
      </x:c>
      <x:c r="T1089" t="n">
        <x:v>2</x:v>
      </x:c>
      <x:c r="U1089" t="n">
        <x:v>5</x:v>
      </x:c>
      <x:c r="V1089" t="str">
        <x:v>作為典範，他再忙也會耐心聆聽學員報告後才給予回應，並在時間管理與分工環節親手示範後放手，節奏拿捏恰到好處。</x:v>
      </x:c>
      <x:c r="W1089"/>
      <x:c r="X1089" t="str">
        <x:v>主治教師</x:v>
      </x:c>
      <x:c r="Y1089" t="str">
        <x:v>下階段針對「人手不足」制定改進行動，並主動請教師複核。</x:v>
      </x:c>
      <x:c r="Z1089" t="n">
        <x:v>6</x:v>
      </x:c>
      <x:c r="AA1089" t="str">
        <x:v>2023-Q3</x:v>
      </x:c>
      <x:c r="AB1089" t="str">
        <x:v>分鐘</x:v>
      </x:c>
      <x:c r="AC1089" t="str">
        <x:v>天</x:v>
      </x:c>
    </x:row>
    <x:row r="1090">
      <x:c r="A1090" t="str">
        <x:v>復健動力科</x:v>
      </x:c>
      <x:c r="B1090" t="str">
        <x:v>FE0301</x:v>
      </x:c>
      <x:c r="C1090" t="str">
        <x:v>SF058</x:v>
      </x:c>
      <x:c r="D1090" t="str">
        <x:v>專科護理師學員計畫</x:v>
      </x:c>
      <x:c r="E1090" t="n">
        <x:v>1</x:v>
      </x:c>
      <x:c r="F1090" t="n">
        <x:v>2</x:v>
      </x:c>
      <x:c r="G1090" t="n">
        <x:v>1</x:v>
      </x:c>
      <x:c r="H1090" t="str">
        <x:v>0-19</x:v>
      </x:c>
      <x:c r="I1090" t="n">
        <x:v>1</x:v>
      </x:c>
      <x:c r="J1090"/>
      <x:c r="K1090" t="str">
        <x:v>無菌操作與術後照護</x:v>
      </x:c>
      <x:c r="L1090" t="n">
        <x:v>3</x:v>
      </x:c>
      <x:c r="M1090" t="n">
        <x:v>6</x:v>
      </x:c>
      <x:c r="N1090"/>
      <x:c r="O1090" t="n">
        <x:v>4</x:v>
      </x:c>
      <x:c r="P1090"/>
      <x:c r="Q1090" t="n">
        <x:v>5</x:v>
      </x:c>
      <x:c r="R1090" t="n">
        <x:v>6</x:v>
      </x:c>
      <x:c r="S1090"/>
      <x:c r="T1090" t="n">
        <x:v>2</x:v>
      </x:c>
      <x:c r="U1090" t="n">
        <x:v>3</x:v>
      </x:c>
      <x:c r="V1090" t="str">
        <x:v>以典範之姿引領學員，查房時層次分明地引導病史與計畫，並以準時到崗展現專業。教學時設備齊全且複盤系統完善，展現生動的追蹤案例，教學過程極具耐心。</x:v>
      </x:c>
      <x:c r="W1090"/>
      <x:c r="X1090" t="str">
        <x:v>主治教師</x:v>
      </x:c>
      <x:c r="Y1090" t="str">
        <x:v>下階段針對「設備短缺」制定改進行動，並主動請教師複核。</x:v>
      </x:c>
      <x:c r="Z1090"/>
      <x:c r="AA1090" t="str">
        <x:v>2022-Q4</x:v>
      </x:c>
      <x:c r="AB1090" t="str">
        <x:v>分鐘</x:v>
      </x:c>
      <x:c r="AC1090" t="str">
        <x:v>天</x:v>
      </x:c>
    </x:row>
    <x:row r="1091">
      <x:c r="A1091" t="str">
        <x:v>復健動力科</x:v>
      </x:c>
      <x:c r="B1091" t="str">
        <x:v>FE0301</x:v>
      </x:c>
      <x:c r="C1091" t="str">
        <x:v>SF058</x:v>
      </x:c>
      <x:c r="D1091" t="str">
        <x:v>實習醫學生訓練計畫</x:v>
      </x:c>
      <x:c r="E1091" t="n">
        <x:v>1</x:v>
      </x:c>
      <x:c r="F1091" t="n">
        <x:v>2</x:v>
      </x:c>
      <x:c r="G1091" t="n">
        <x:v>2</x:v>
      </x:c>
      <x:c r="H1091" t="str">
        <x:v>0-19</x:v>
      </x:c>
      <x:c r="I1091" t="n">
        <x:v>2</x:v>
      </x:c>
      <x:c r="J1091" t="str">
        <x:v>慢性腎病第三期</x:v>
      </x:c>
      <x:c r="K1091" t="str">
        <x:v>病歷記錄完整性</x:v>
      </x:c>
      <x:c r="L1091" t="n">
        <x:v>1</x:v>
      </x:c>
      <x:c r="M1091" t="n">
        <x:v>4</x:v>
      </x:c>
      <x:c r="N1091" t="n">
        <x:v>5</x:v>
      </x:c>
      <x:c r="O1091" t="n">
        <x:v>6</x:v>
      </x:c>
      <x:c r="P1091" t="n">
        <x:v>6</x:v>
      </x:c>
      <x:c r="Q1091" t="n">
        <x:v>6</x:v>
      </x:c>
      <x:c r="R1091" t="n">
        <x:v>6</x:v>
      </x:c>
      <x:c r="S1091" t="n">
        <x:v>5</x:v>
      </x:c>
      <x:c r="T1091" t="n">
        <x:v>15</x:v>
      </x:c>
      <x:c r="U1091" t="n">
        <x:v>5</x:v>
      </x:c>
      <x:c r="V1091" t="str">
        <x:v>秉持倫理精神，堅持保障病人權利並落實正直；教學時回饋具體且設備齊全，確保教學流程順暢。</x:v>
      </x:c>
      <x:c r="W1091" t="str">
        <x:v>慢性腎病第三期復盤因延遲而錯失最佳修正時機，導致復健動力科病房狀態尚未穩定。</x:v>
      </x:c>
      <x:c r="X1091" t="str">
        <x:v>臨床教師</x:v>
      </x:c>
      <x:c r="Y1091" t="str">
        <x:v>下階段針對「延遲回饋」制定改進行動，並主動請教師複核。</x:v>
      </x:c>
      <x:c r="Z1091" t="n">
        <x:v>6</x:v>
      </x:c>
      <x:c r="AA1091" t="str">
        <x:v>2022-Q4</x:v>
      </x:c>
      <x:c r="AB1091" t="str">
        <x:v>分鐘</x:v>
      </x:c>
      <x:c r="AC1091" t="str">
        <x:v>天</x:v>
      </x:c>
    </x:row>
    <x:row r="1092">
      <x:c r="A1092" t="str">
        <x:v>復健動力科</x:v>
      </x:c>
      <x:c r="B1092" t="str">
        <x:v>FE0301</x:v>
      </x:c>
      <x:c r="C1092" t="str">
        <x:v>SF058</x:v>
      </x:c>
      <x:c r="D1092" t="str">
        <x:v>實習醫學生訓練計畫</x:v>
      </x:c>
      <x:c r="E1092" t="n">
        <x:v>2</x:v>
      </x:c>
      <x:c r="F1092" t="n">
        <x:v>2</x:v>
      </x:c>
      <x:c r="G1092" t="n">
        <x:v>2</x:v>
      </x:c>
      <x:c r="H1092" t="str">
        <x:v>60-79</x:v>
      </x:c>
      <x:c r="I1092" t="n">
        <x:v>2</x:v>
      </x:c>
      <x:c r="J1092" t="str">
        <x:v>蕁麻疹反覆發作</x:v>
      </x:c>
      <x:c r="K1092" t="str">
        <x:v>醫病溝通與共同決策</x:v>
      </x:c>
      <x:c r="L1092" t="n">
        <x:v>2</x:v>
      </x:c>
      <x:c r="M1092" t="n">
        <x:v>6</x:v>
      </x:c>
      <x:c r="N1092" t="n">
        <x:v>5</x:v>
      </x:c>
      <x:c r="O1092" t="n">
        <x:v>5</x:v>
      </x:c>
      <x:c r="P1092" t="n">
        <x:v>5</x:v>
      </x:c>
      <x:c r="Q1092"/>
      <x:c r="R1092"/>
      <x:c r="S1092" t="n">
        <x:v>4</x:v>
      </x:c>
      <x:c r="T1092" t="n">
        <x:v>10</x:v>
      </x:c>
      <x:c r="U1092" t="n">
        <x:v>5</x:v>
      </x:c>
      <x:c r="V1092" t="str">
        <x:v>病例多樣且設備齊全，不僅能透過蕁麻疹等案例深入討論觀察點，充裕的模擬練習更讓學員在醫病溝通與共同決策上的進步清晰可見。</x:v>
      </x:c>
      <x:c r="W1092" t="str">
        <x:v>態度消極且全程神情冷淡，導致學員不敢開口；且多次於評值時間未出現，致使學員空等一小時。</x:v>
      </x:c>
      <x:c r="X1092" t="str">
        <x:v>指導教師</x:v>
      </x:c>
      <x:c r="Y1092" t="str">
        <x:v>下階段針對「態度消極」制定改進行動，並主動請教師複核。</x:v>
      </x:c>
      <x:c r="Z1092" t="n">
        <x:v>3</x:v>
      </x:c>
      <x:c r="AA1092" t="str">
        <x:v>2022-Q4</x:v>
      </x:c>
      <x:c r="AB1092" t="str">
        <x:v>分鐘</x:v>
      </x:c>
      <x:c r="AC1092" t="str">
        <x:v>天</x:v>
      </x:c>
    </x:row>
    <x:row r="1093">
      <x:c r="A1093" t="str">
        <x:v>復健動力科</x:v>
      </x:c>
      <x:c r="B1093" t="str">
        <x:v>FE0302</x:v>
      </x:c>
      <x:c r="C1093" t="str">
        <x:v>SF059</x:v>
      </x:c>
      <x:c r="D1093" t="str">
        <x:v>專科醫師在訓計畫</x:v>
      </x:c>
      <x:c r="E1093" t="n">
        <x:v>8</x:v>
      </x:c>
      <x:c r="F1093" t="n">
        <x:v>6</x:v>
      </x:c>
      <x:c r="G1093" t="n">
        <x:v>2</x:v>
      </x:c>
      <x:c r="H1093" t="str">
        <x:v>0-19</x:v>
      </x:c>
      <x:c r="I1093" t="n">
        <x:v>2</x:v>
      </x:c>
      <x:c r="J1093" t="str">
        <x:v>老人多重用藥評估</x:v>
      </x:c>
      <x:c r="K1093" t="str">
        <x:v>急症初判與轉診時機</x:v>
      </x:c>
      <x:c r="L1093" t="n">
        <x:v>3</x:v>
      </x:c>
      <x:c r="M1093"/>
      <x:c r="N1093" t="n">
        <x:v>6</x:v>
      </x:c>
      <x:c r="O1093"/>
      <x:c r="P1093" t="n">
        <x:v>6</x:v>
      </x:c>
      <x:c r="Q1093" t="n">
        <x:v>5</x:v>
      </x:c>
      <x:c r="R1093" t="n">
        <x:v>5</x:v>
      </x:c>
      <x:c r="S1093"/>
      <x:c r="T1093" t="n">
        <x:v>60</x:v>
      </x:c>
      <x:c r="U1093" t="n">
        <x:v>7</x:v>
      </x:c>
      <x:c r="V1093" t="str">
        <x:v>錄影複盤系統完善且設備齊全，案例回放生動；教師耐心講解急症初判與轉診時機重點，使學員能獨立完成，進步顯著。</x:v>
      </x:c>
      <x:c r="W1093" t="str">
        <x:v>回饋內容過於模糊且籠統，導致改進方向不明確；此外，對於稍後看之回饋存在延遲，缺乏後續追蹤，目前復健動力科病房表現尚未穩定。</x:v>
      </x:c>
      <x:c r="X1093" t="str">
        <x:v>主治教師</x:v>
      </x:c>
      <x:c r="Y1093" t="str">
        <x:v>下階段針對「模糊回饋」制定改進行動，並主動請教師複核。</x:v>
      </x:c>
      <x:c r="Z1093" t="n">
        <x:v>6</x:v>
      </x:c>
      <x:c r="AA1093" t="str">
        <x:v>2023-Q1</x:v>
      </x:c>
      <x:c r="AB1093" t="str">
        <x:v>分鐘</x:v>
      </x:c>
      <x:c r="AC1093" t="str">
        <x:v>天</x:v>
      </x:c>
    </x:row>
    <x:row r="1094">
      <x:c r="A1094" t="str">
        <x:v>復健動力科</x:v>
      </x:c>
      <x:c r="B1094" t="str">
        <x:v>FE0303</x:v>
      </x:c>
      <x:c r="C1094" t="str">
        <x:v>SF060</x:v>
      </x:c>
      <x:c r="D1094" t="str">
        <x:v>住院醫師訓練計畫</x:v>
      </x:c>
      <x:c r="E1094"/>
      <x:c r="F1094" t="n">
        <x:v>2</x:v>
      </x:c>
      <x:c r="G1094" t="n">
        <x:v>2</x:v>
      </x:c>
      <x:c r="H1094" t="str">
        <x:v>60-79</x:v>
      </x:c>
      <x:c r="I1094" t="n">
        <x:v>2</x:v>
      </x:c>
      <x:c r="J1094" t="str">
        <x:v>蕁麻疹反覆發作</x:v>
      </x:c>
      <x:c r="K1094" t="str">
        <x:v>用藥安全與交互作用</x:v>
      </x:c>
      <x:c r="L1094" t="n">
        <x:v>1</x:v>
      </x:c>
      <x:c r="M1094" t="n">
        <x:v>5</x:v>
      </x:c>
      <x:c r="N1094" t="n">
        <x:v>5</x:v>
      </x:c>
      <x:c r="O1094"/>
      <x:c r="P1094" t="n">
        <x:v>5</x:v>
      </x:c>
      <x:c r="Q1094" t="n">
        <x:v>6</x:v>
      </x:c>
      <x:c r="R1094"/>
      <x:c r="S1094" t="n">
        <x:v>5</x:v>
      </x:c>
      <x:c r="T1094" t="n">
        <x:v>30</x:v>
      </x:c>
      <x:c r="U1094" t="n">
        <x:v>1</x:v>
      </x:c>
      <x:c r="V1094" t="str">
        <x:v>病例多樣性高，涵蓋從輕症到重症的完整範疇；教學指令具體且明確，使學員能迅速將教學應用於病房實務。</x:v>
      </x:c>
      <x:c r="W1094" t="str">
        <x:v>該員工於午間查房時常當眾批評學員病史遺漏，令場面難堪，且遇錯即推諉卸責，導致無人願意改進。</x:v>
      </x:c>
      <x:c r="X1094" t="str">
        <x:v>指導教師</x:v>
      </x:c>
      <x:c r="Y1094" t="str">
        <x:v>下階段針對「情緒化批評」制定改進行動，並主動請教師複核。</x:v>
      </x:c>
      <x:c r="Z1094"/>
      <x:c r="AA1094" t="str">
        <x:v>2024-Q3</x:v>
      </x:c>
      <x:c r="AB1094" t="str">
        <x:v>分鐘</x:v>
      </x:c>
      <x:c r="AC1094" t="str">
        <x:v>天</x:v>
      </x:c>
    </x:row>
    <x:row r="1095">
      <x:c r="A1095" t="str">
        <x:v>復健動力科</x:v>
      </x:c>
      <x:c r="B1095" t="str">
        <x:v>FE0304</x:v>
      </x:c>
      <x:c r="C1095" t="str">
        <x:v>SF061</x:v>
      </x:c>
      <x:c r="D1095" t="str">
        <x:v>實習醫學生訓練計畫</x:v>
      </x:c>
      <x:c r="E1095"/>
      <x:c r="F1095" t="n">
        <x:v>1</x:v>
      </x:c>
      <x:c r="G1095" t="n">
        <x:v>1</x:v>
      </x:c>
      <x:c r="H1095" t="str">
        <x:v>60-79</x:v>
      </x:c>
      <x:c r="I1095" t="n">
        <x:v>1</x:v>
      </x:c>
      <x:c r="J1095" t="str">
        <x:v>老人多重用藥評估</x:v>
      </x:c>
      <x:c r="K1095" t="str">
        <x:v>病歷記錄完整性</x:v>
      </x:c>
      <x:c r="L1095" t="n">
        <x:v>1</x:v>
      </x:c>
      <x:c r="M1095" t="n">
        <x:v>6</x:v>
      </x:c>
      <x:c r="N1095" t="n">
        <x:v>5</x:v>
      </x:c>
      <x:c r="O1095" t="n">
        <x:v>6</x:v>
      </x:c>
      <x:c r="P1095" t="n">
        <x:v>6</x:v>
      </x:c>
      <x:c r="Q1095" t="n">
        <x:v>6</x:v>
      </x:c>
      <x:c r="R1095" t="n">
        <x:v>6</x:v>
      </x:c>
      <x:c r="S1095" t="n">
        <x:v>6</x:v>
      </x:c>
      <x:c r="T1095" t="n">
        <x:v>10</x:v>
      </x:c>
      <x:c r="U1095" t="n">
        <x:v>14</x:v>
      </x:c>
      <x:c r="V1095"/>
      <x:c r="W1095" t="str">
        <x:v>教學因設備短缺導致老舊模型故障頻傳，致使課程一再中斷；此外，針對病歷記錄完整性的評論過於抽象模糊，越問越不知所云。</x:v>
      </x:c>
      <x:c r="X1095" t="str">
        <x:v>主治教師</x:v>
      </x:c>
      <x:c r="Y1095" t="str">
        <x:v>下階段針對「設備短缺」制定改進行動，並主動請教師複核。</x:v>
      </x:c>
      <x:c r="Z1095" t="n">
        <x:v>6</x:v>
      </x:c>
      <x:c r="AA1095" t="str">
        <x:v>2023-Q3</x:v>
      </x:c>
      <x:c r="AB1095" t="str">
        <x:v>分鐘</x:v>
      </x:c>
      <x:c r="AC1095" t="str">
        <x:v>天</x:v>
      </x:c>
    </x:row>
    <x:row r="1096">
      <x:c r="A1096" t="str">
        <x:v>復健動力科</x:v>
      </x:c>
      <x:c r="B1096" t="str">
        <x:v>FE0305</x:v>
      </x:c>
      <x:c r="C1096" t="str">
        <x:v>SF062</x:v>
      </x:c>
      <x:c r="D1096" t="str">
        <x:v>實習醫學生訓練計畫</x:v>
      </x:c>
      <x:c r="E1096" t="n">
        <x:v>1</x:v>
      </x:c>
      <x:c r="F1096" t="n">
        <x:v>4</x:v>
      </x:c>
      <x:c r="G1096" t="n">
        <x:v>2</x:v>
      </x:c>
      <x:c r="H1096" t="str">
        <x:v>0-19</x:v>
      </x:c>
      <x:c r="I1096" t="n">
        <x:v>2</x:v>
      </x:c>
      <x:c r="J1096" t="str">
        <x:v>跌倒後功能評估</x:v>
      </x:c>
      <x:c r="K1096" t="str">
        <x:v>病歷記錄完整性</x:v>
      </x:c>
      <x:c r="L1096" t="n">
        <x:v>1</x:v>
      </x:c>
      <x:c r="M1096"/>
      <x:c r="N1096"/>
      <x:c r="O1096" t="n">
        <x:v>5</x:v>
      </x:c>
      <x:c r="P1096"/>
      <x:c r="Q1096" t="n">
        <x:v>6</x:v>
      </x:c>
      <x:c r="R1096" t="n">
        <x:v>6</x:v>
      </x:c>
      <x:c r="S1096"/>
      <x:c r="T1096" t="n">
        <x:v>20</x:v>
      </x:c>
      <x:c r="U1096" t="n">
        <x:v>3</x:v>
      </x:c>
      <x:c r="V1096" t="str">
        <x:v>該學員於門診時段展現主動性，即時回應練習紀錄並附補充資料，且在學員答錯時耐心拆解原因而非急於給出答案，成效明顯。</x:v>
      </x:c>
      <x:c r="W1096" t="str">
        <x:v>功能評估的復盤進度延遲，錯過最佳修正時機；且回饋時語氣過重，常淪為當眾批評。</x:v>
      </x:c>
      <x:c r="X1096" t="str">
        <x:v>指導教師</x:v>
      </x:c>
      <x:c r="Y1096" t="str">
        <x:v>下階段針對「延遲回饋」制定改進行動，並主動請教師複核。</x:v>
      </x:c>
      <x:c r="Z1096" t="n">
        <x:v>6</x:v>
      </x:c>
      <x:c r="AA1096" t="str">
        <x:v>2024-Q1</x:v>
      </x:c>
      <x:c r="AB1096" t="str">
        <x:v>分鐘</x:v>
      </x:c>
      <x:c r="AC1096" t="str">
        <x:v>天</x:v>
      </x:c>
    </x:row>
    <x:row r="1097">
      <x:c r="A1097" t="str">
        <x:v>復健動力科</x:v>
      </x:c>
      <x:c r="B1097" t="str">
        <x:v>FE0305</x:v>
      </x:c>
      <x:c r="C1097" t="str">
        <x:v>SF062</x:v>
      </x:c>
      <x:c r="D1097" t="str">
        <x:v>住院醫師訓練計畫</x:v>
      </x:c>
      <x:c r="E1097" t="n">
        <x:v>8</x:v>
      </x:c>
      <x:c r="F1097" t="n">
        <x:v>4</x:v>
      </x:c>
      <x:c r="G1097" t="n">
        <x:v>2</x:v>
      </x:c>
      <x:c r="H1097" t="str">
        <x:v>0-19</x:v>
      </x:c>
      <x:c r="I1097" t="n">
        <x:v>1</x:v>
      </x:c>
      <x:c r="J1097" t="str">
        <x:v>皮膚潰瘍換藥</x:v>
      </x:c>
      <x:c r="K1097" t="str">
        <x:v>時間管理與分工</x:v>
      </x:c>
      <x:c r="L1097" t="n">
        <x:v>2</x:v>
      </x:c>
      <x:c r="M1097" t="n">
        <x:v>6</x:v>
      </x:c>
      <x:c r="N1097"/>
      <x:c r="O1097"/>
      <x:c r="P1097" t="n">
        <x:v>5</x:v>
      </x:c>
      <x:c r="Q1097" t="n">
        <x:v>6</x:v>
      </x:c>
      <x:c r="R1097" t="n">
        <x:v>6</x:v>
      </x:c>
      <x:c r="S1097" t="n">
        <x:v>6</x:v>
      </x:c>
      <x:c r="T1097" t="n">
        <x:v>15</x:v>
      </x:c>
      <x:c r="U1097" t="n">
        <x:v>3</x:v>
      </x:c>
      <x:c r="V1097" t="str">
        <x:v>模擬教學設備齊全且回饋明確具體，展現主動指導態度。</x:v>
      </x:c>
      <x:c r="W1097" t="str">
        <x:v>由於病房人手不足導致學員整個下午無人指導，目前復健動力科門診仍持續改善中。</x:v>
      </x:c>
      <x:c r="X1097" t="str">
        <x:v>臨床教師</x:v>
      </x:c>
      <x:c r="Y1097" t="str">
        <x:v>下階段針對「人手不足」制定改進行動，並主動請教師複核。</x:v>
      </x:c>
      <x:c r="Z1097"/>
      <x:c r="AA1097" t="str">
        <x:v>2024-Q1</x:v>
      </x:c>
      <x:c r="AB1097" t="str">
        <x:v>分鐘</x:v>
      </x:c>
      <x:c r="AC1097" t="str">
        <x:v>天</x:v>
      </x:c>
    </x:row>
    <x:row r="1098">
      <x:c r="A1098" t="str">
        <x:v>復健動力科</x:v>
      </x:c>
      <x:c r="B1098" t="str">
        <x:v>FE0305</x:v>
      </x:c>
      <x:c r="C1098" t="str">
        <x:v>SF062</x:v>
      </x:c>
      <x:c r="D1098" t="str">
        <x:v>專科護理師學員計畫</x:v>
      </x:c>
      <x:c r="E1098" t="n">
        <x:v>1</x:v>
      </x:c>
      <x:c r="F1098" t="n">
        <x:v>4</x:v>
      </x:c>
      <x:c r="G1098" t="n">
        <x:v>2</x:v>
      </x:c>
      <x:c r="H1098" t="str">
        <x:v>80+</x:v>
      </x:c>
      <x:c r="I1098" t="n">
        <x:v>2</x:v>
      </x:c>
      <x:c r="J1098" t="str">
        <x:v>營養不良介入</x:v>
      </x:c>
      <x:c r="K1098"/>
      <x:c r="L1098" t="n">
        <x:v>1</x:v>
      </x:c>
      <x:c r="M1098" t="n">
        <x:v>6</x:v>
      </x:c>
      <x:c r="N1098" t="n">
        <x:v>6</x:v>
      </x:c>
      <x:c r="O1098"/>
      <x:c r="P1098" t="n">
        <x:v>5</x:v>
      </x:c>
      <x:c r="Q1098" t="n">
        <x:v>6</x:v>
      </x:c>
      <x:c r="R1098" t="n">
        <x:v>6</x:v>
      </x:c>
      <x:c r="S1098"/>
      <x:c r="T1098" t="n">
        <x:v>30</x:v>
      </x:c>
      <x:c r="U1098" t="n">
        <x:v>2</x:v>
      </x:c>
      <x:c r="V1098" t="str">
        <x:v>該員以身作則準時到崗樹立典範，並於午間查房時主動關心學員卡關之處，展現高度主動性。</x:v>
      </x:c>
      <x:c r="W1098" t="str">
        <x:v>回饋延遲導致學員等待過久，且評論內容模糊，造成不同理解，目前仍於午間查房期間持續改進中。</x:v>
      </x:c>
      <x:c r="X1098" t="str">
        <x:v>主治教師</x:v>
      </x:c>
      <x:c r="Y1098" t="str">
        <x:v>下階段針對「延遲回饋」制定改進行動，並主動請教師複核。</x:v>
      </x:c>
      <x:c r="Z1098" t="n">
        <x:v>6</x:v>
      </x:c>
      <x:c r="AA1098" t="str">
        <x:v>2024-Q1</x:v>
      </x:c>
      <x:c r="AB1098" t="str">
        <x:v>分鐘</x:v>
      </x:c>
      <x:c r="AC1098" t="str">
        <x:v>天</x:v>
      </x:c>
    </x:row>
    <x:row r="1099">
      <x:c r="A1099" t="str">
        <x:v>復健動力科</x:v>
      </x:c>
      <x:c r="B1099" t="str">
        <x:v>FE0305</x:v>
      </x:c>
      <x:c r="C1099" t="str">
        <x:v>SF062</x:v>
      </x:c>
      <x:c r="D1099" t="str">
        <x:v>專科護理師學員計畫</x:v>
      </x:c>
      <x:c r="E1099"/>
      <x:c r="F1099" t="n">
        <x:v>4</x:v>
      </x:c>
      <x:c r="G1099" t="n">
        <x:v>1</x:v>
      </x:c>
      <x:c r="H1099" t="str">
        <x:v>20-39</x:v>
      </x:c>
      <x:c r="I1099" t="n">
        <x:v>2</x:v>
      </x:c>
      <x:c r="J1099" t="str">
        <x:v>跌倒後功能評估</x:v>
      </x:c>
      <x:c r="K1099" t="str">
        <x:v>病史詢問與理學檢查</x:v>
      </x:c>
      <x:c r="L1099" t="n">
        <x:v>2</x:v>
      </x:c>
      <x:c r="M1099" t="n">
        <x:v>6</x:v>
      </x:c>
      <x:c r="N1099" t="n">
        <x:v>5</x:v>
      </x:c>
      <x:c r="O1099" t="n">
        <x:v>6</x:v>
      </x:c>
      <x:c r="P1099"/>
      <x:c r="Q1099" t="n">
        <x:v>6</x:v>
      </x:c>
      <x:c r="R1099" t="n">
        <x:v>6</x:v>
      </x:c>
      <x:c r="S1099" t="n">
        <x:v>6</x:v>
      </x:c>
      <x:c r="T1099" t="n">
        <x:v>30</x:v>
      </x:c>
      <x:c r="U1099" t="n">
        <x:v>5</x:v>
      </x:c>
      <x:c r="V1099" t="str">
        <x:v>從洗手到溝通皆展現主動精神，成為學員心中的典範。在進行跌倒後功能評估前，務必先確保病人隱私無虞；且問診結束後能即時回應並補述要點，於病史詢問與理學檢查操作展現卓越的倫理與成效。</x:v>
      </x:c>
      <x:c r="W1099" t="str">
        <x:v>病史詢問與理學檢查操作時，遲到已成常態，導致教學安排形同虛設。</x:v>
      </x:c>
      <x:c r="X1099" t="str">
        <x:v>臨床教師</x:v>
      </x:c>
      <x:c r="Y1099" t="str">
        <x:v>下階段針對「時間失守」制定改進行動，並主動請教師複核。</x:v>
      </x:c>
      <x:c r="Z1099"/>
      <x:c r="AA1099" t="str">
        <x:v>2024-Q1</x:v>
      </x:c>
      <x:c r="AB1099" t="str">
        <x:v>分鐘</x:v>
      </x:c>
      <x:c r="AC1099" t="str">
        <x:v>天</x:v>
      </x:c>
    </x:row>
    <x:row r="1100">
      <x:c r="A1100" t="str">
        <x:v>復健動力科</x:v>
      </x:c>
      <x:c r="B1100" t="str">
        <x:v>FE0306</x:v>
      </x:c>
      <x:c r="C1100" t="str">
        <x:v>SF063</x:v>
      </x:c>
      <x:c r="D1100" t="str">
        <x:v>一般臨床訓練</x:v>
      </x:c>
      <x:c r="E1100" t="n">
        <x:v>7</x:v>
      </x:c>
      <x:c r="F1100" t="n">
        <x:v>5</x:v>
      </x:c>
      <x:c r="G1100" t="n">
        <x:v>2</x:v>
      </x:c>
      <x:c r="H1100" t="str">
        <x:v>80+</x:v>
      </x:c>
      <x:c r="I1100" t="n">
        <x:v>1</x:v>
      </x:c>
      <x:c r="J1100"/>
      <x:c r="K1100"/>
      <x:c r="L1100"/>
      <x:c r="M1100" t="n">
        <x:v>4</x:v>
      </x:c>
      <x:c r="N1100" t="n">
        <x:v>4</x:v>
      </x:c>
      <x:c r="O1100" t="n">
        <x:v>5</x:v>
      </x:c>
      <x:c r="P1100" t="n">
        <x:v>4</x:v>
      </x:c>
      <x:c r="Q1100" t="n">
        <x:v>4</x:v>
      </x:c>
      <x:c r="R1100" t="n">
        <x:v>4</x:v>
      </x:c>
      <x:c r="S1100" t="n">
        <x:v>5</x:v>
      </x:c>
      <x:c r="T1100" t="n">
        <x:v>10</x:v>
      </x:c>
      <x:c r="U1100" t="n">
        <x:v>2</x:v>
      </x:c>
      <x:c r="V1100" t="str">
        <x:v>模擬教學設備齊全且練習量充裕，查房結束前亦能主動關心學員卡關之處，表現值得肯定。</x:v>
      </x:c>
      <x:c r="W1100" t="str">
        <x:v>因人手不足及遲到，導致疲於奔命而一再延後復盤，且常於午間查房時未評完報告便早退。</x:v>
      </x:c>
      <x:c r="X1100" t="str">
        <x:v>指導教師</x:v>
      </x:c>
      <x:c r="Y1100" t="str">
        <x:v>下階段針對「人手不足」制定改進行動，並主動請教師複核。</x:v>
      </x:c>
      <x:c r="Z1100" t="n">
        <x:v>5</x:v>
      </x:c>
      <x:c r="AA1100" t="str">
        <x:v>2023-Q1</x:v>
      </x:c>
      <x:c r="AB1100" t="str">
        <x:v>分鐘</x:v>
      </x:c>
      <x:c r="AC1100" t="str">
        <x:v>天</x:v>
      </x:c>
    </x:row>
    <x:row r="1101">
      <x:c r="A1101" t="str">
        <x:v>復健動力科</x:v>
      </x:c>
      <x:c r="B1101" t="str">
        <x:v>FE0306</x:v>
      </x:c>
      <x:c r="C1101" t="str">
        <x:v>SF063</x:v>
      </x:c>
      <x:c r="D1101" t="str">
        <x:v>實習醫學生訓練計畫</x:v>
      </x:c>
      <x:c r="E1101"/>
      <x:c r="F1101" t="n">
        <x:v>5</x:v>
      </x:c>
      <x:c r="G1101" t="n">
        <x:v>2</x:v>
      </x:c>
      <x:c r="H1101" t="str">
        <x:v>80+</x:v>
      </x:c>
      <x:c r="I1101" t="n">
        <x:v>1</x:v>
      </x:c>
      <x:c r="J1101"/>
      <x:c r="K1101" t="str">
        <x:v>處置優先順序判斷</x:v>
      </x:c>
      <x:c r="L1101" t="n">
        <x:v>2</x:v>
      </x:c>
      <x:c r="M1101" t="n">
        <x:v>4</x:v>
      </x:c>
      <x:c r="N1101"/>
      <x:c r="O1101"/>
      <x:c r="P1101" t="n">
        <x:v>6</x:v>
      </x:c>
      <x:c r="Q1101"/>
      <x:c r="R1101" t="n">
        <x:v>4</x:v>
      </x:c>
      <x:c r="S1101" t="n">
        <x:v>5</x:v>
      </x:c>
      <x:c r="T1101" t="n">
        <x:v>30</x:v>
      </x:c>
      <x:c r="U1101" t="n">
        <x:v>2</x:v>
      </x:c>
      <x:c r="V1101" t="str">
        <x:v>模擬教學設備齊全且練習量充裕，教學時遇難題即親自示範，展現以身作則的典範，其處置優先順序判斷操作能力值得肯定。</x:v>
      </x:c>
      <x:c r="W1101"/>
      <x:c r="X1101" t="str">
        <x:v>臨床教師</x:v>
      </x:c>
      <x:c r="Y1101" t="str">
        <x:v>下階段針對「團隊消極」制定改進行動，並主動請教師複核。</x:v>
      </x:c>
      <x:c r="Z1101" t="n">
        <x:v>3</x:v>
      </x:c>
      <x:c r="AA1101" t="str">
        <x:v>2023-Q1</x:v>
      </x:c>
      <x:c r="AB1101" t="str">
        <x:v>分鐘</x:v>
      </x:c>
      <x:c r="AC1101" t="str">
        <x:v>天</x:v>
      </x:c>
    </x:row>
    <x:row r="1102">
      <x:c r="A1102" t="str">
        <x:v>復健動力科</x:v>
      </x:c>
      <x:c r="B1102" t="str">
        <x:v>FE0306</x:v>
      </x:c>
      <x:c r="C1102" t="str">
        <x:v>SF063</x:v>
      </x:c>
      <x:c r="D1102" t="str">
        <x:v>專科護理師學員計畫</x:v>
      </x:c>
      <x:c r="E1102"/>
      <x:c r="F1102" t="n">
        <x:v>5</x:v>
      </x:c>
      <x:c r="G1102" t="n">
        <x:v>2</x:v>
      </x:c>
      <x:c r="H1102" t="str">
        <x:v>20-39</x:v>
      </x:c>
      <x:c r="I1102" t="n">
        <x:v>1</x:v>
      </x:c>
      <x:c r="J1102" t="str">
        <x:v>第二型糖尿病（初診）</x:v>
      </x:c>
      <x:c r="K1102" t="str">
        <x:v>無菌操作與術後照護</x:v>
      </x:c>
      <x:c r="L1102" t="n">
        <x:v>1</x:v>
      </x:c>
      <x:c r="M1102" t="n">
        <x:v>5</x:v>
      </x:c>
      <x:c r="N1102" t="n">
        <x:v>4</x:v>
      </x:c>
      <x:c r="O1102" t="n">
        <x:v>3</x:v>
      </x:c>
      <x:c r="P1102" t="n">
        <x:v>5</x:v>
      </x:c>
      <x:c r="Q1102" t="n">
        <x:v>5</x:v>
      </x:c>
      <x:c r="R1102"/>
      <x:c r="S1102" t="n">
        <x:v>4</x:v>
      </x:c>
      <x:c r="T1102" t="n">
        <x:v>5</x:v>
      </x:c>
      <x:c r="U1102" t="n">
        <x:v>14</x:v>
      </x:c>
      <x:c r="V1102" t="str">
        <x:v>復健動力科教學儀表具體且設備齊全，每週示範操作與午間查房回饋條理分明，能逐點指出優缺讓進步看得見。</x:v>
      </x:c>
      <x:c r="W1102"/>
      <x:c r="X1102" t="str">
        <x:v>臨床教師</x:v>
      </x:c>
      <x:c r="Y1102" t="str">
        <x:v>下階段針對「設備短缺」制定改進行動，並主動請教師複核。</x:v>
      </x:c>
      <x:c r="Z1102" t="n">
        <x:v>4</x:v>
      </x:c>
      <x:c r="AA1102" t="str">
        <x:v>2023-Q1</x:v>
      </x:c>
      <x:c r="AB1102" t="str">
        <x:v>分鐘</x:v>
      </x:c>
      <x:c r="AC1102" t="str">
        <x:v>天</x:v>
      </x:c>
    </x:row>
    <x:row r="1103">
      <x:c r="A1103" t="str">
        <x:v>復健動力科</x:v>
      </x:c>
      <x:c r="B1103" t="str">
        <x:v>FE0306</x:v>
      </x:c>
      <x:c r="C1103" t="str">
        <x:v>SF063</x:v>
      </x:c>
      <x:c r="D1103" t="str">
        <x:v>住院醫師訓練計畫</x:v>
      </x:c>
      <x:c r="E1103"/>
      <x:c r="F1103" t="n">
        <x:v>5</x:v>
      </x:c>
      <x:c r="G1103" t="n">
        <x:v>2</x:v>
      </x:c>
      <x:c r="H1103" t="str">
        <x:v>80+</x:v>
      </x:c>
      <x:c r="I1103" t="n">
        <x:v>2</x:v>
      </x:c>
      <x:c r="J1103" t="str">
        <x:v>營養不良介入</x:v>
      </x:c>
      <x:c r="K1103"/>
      <x:c r="L1103"/>
      <x:c r="M1103"/>
      <x:c r="N1103"/>
      <x:c r="O1103"/>
      <x:c r="P1103" t="n">
        <x:v>4</x:v>
      </x:c>
      <x:c r="Q1103"/>
      <x:c r="R1103" t="n">
        <x:v>5</x:v>
      </x:c>
      <x:c r="S1103" t="n">
        <x:v>5</x:v>
      </x:c>
      <x:c r="T1103" t="n">
        <x:v>15</x:v>
      </x:c>
      <x:c r="U1103" t="n">
        <x:v>3</x:v>
      </x:c>
      <x:c r="V1103" t="str">
        <x:v>設備齊全且教學流程順暢，展現主動精神撥時間複盤學員表現，讓進步看得見。</x:v>
      </x:c>
      <x:c r="W1103" t="str">
        <x:v>回饋內容模糊籠統，難以明確指出改進方向；團隊推諉成風致使教學協作受阻，需於週末值班期間持續觀察。</x:v>
      </x:c>
      <x:c r="X1103" t="str">
        <x:v>臨床教師</x:v>
      </x:c>
      <x:c r="Y1103" t="str">
        <x:v>下階段針對「模糊回饋」制定改進行動，並主動請教師複核。</x:v>
      </x:c>
      <x:c r="Z1103" t="n">
        <x:v>5</x:v>
      </x:c>
      <x:c r="AA1103" t="str">
        <x:v>2023-Q1</x:v>
      </x:c>
      <x:c r="AB1103" t="str">
        <x:v>分鐘</x:v>
      </x:c>
      <x:c r="AC1103" t="str">
        <x:v>天</x:v>
      </x:c>
    </x:row>
    <x:row r="1104">
      <x:c r="A1104" t="str">
        <x:v>小兒加護科</x:v>
      </x:c>
      <x:c r="B1104" t="str">
        <x:v>FE0307</x:v>
      </x:c>
      <x:c r="C1104" t="str">
        <x:v>SF064</x:v>
      </x:c>
      <x:c r="D1104" t="str">
        <x:v>一般臨床訓練</x:v>
      </x:c>
      <x:c r="E1104" t="n">
        <x:v>6</x:v>
      </x:c>
      <x:c r="F1104" t="n">
        <x:v>5</x:v>
      </x:c>
      <x:c r="G1104" t="n">
        <x:v>2</x:v>
      </x:c>
      <x:c r="H1104" t="str">
        <x:v>20-39</x:v>
      </x:c>
      <x:c r="I1104" t="n">
        <x:v>1</x:v>
      </x:c>
      <x:c r="J1104" t="str">
        <x:v>哮喘穩定期</x:v>
      </x:c>
      <x:c r="K1104"/>
      <x:c r="L1104" t="n">
        <x:v>1</x:v>
      </x:c>
      <x:c r="M1104" t="n">
        <x:v>6</x:v>
      </x:c>
      <x:c r="N1104" t="n">
        <x:v>4</x:v>
      </x:c>
      <x:c r="O1104" t="n">
        <x:v>5</x:v>
      </x:c>
      <x:c r="P1104" t="n">
        <x:v>4</x:v>
      </x:c>
      <x:c r="Q1104"/>
      <x:c r="R1104" t="n">
        <x:v>6</x:v>
      </x:c>
      <x:c r="S1104" t="n">
        <x:v>5</x:v>
      </x:c>
      <x:c r="T1104" t="n">
        <x:v>10</x:v>
      </x:c>
      <x:c r="U1104" t="n">
        <x:v>3</x:v>
      </x:c>
      <x:c r="V1104" t="str">
        <x:v>教學內容具體且主動，能針對練習紀錄即時回饋並提供補充資料，使學員能將教學即刻轉化為臨床實作。此外，病例多樣且討論深度足夠，有效提升午間查房的教學成效。</x:v>
      </x:c>
      <x:c r="W1104" t="str">
        <x:v>語氣過重且常淪為當眾批評；因復盤延遲導致錯過修正時機，需持續觀察（午間查房）。</x:v>
      </x:c>
      <x:c r="X1104" t="str">
        <x:v>主治教師</x:v>
      </x:c>
      <x:c r="Y1104"/>
      <x:c r="Z1104" t="n">
        <x:v>4</x:v>
      </x:c>
      <x:c r="AA1104" t="str">
        <x:v>2022-Q2</x:v>
      </x:c>
      <x:c r="AB1104" t="str">
        <x:v>分鐘</x:v>
      </x:c>
      <x:c r="AC1104" t="str">
        <x:v>天</x:v>
      </x:c>
    </x:row>
    <x:row r="1105">
      <x:c r="A1105" t="str">
        <x:v>小兒加護科</x:v>
      </x:c>
      <x:c r="B1105" t="str">
        <x:v>FE0307</x:v>
      </x:c>
      <x:c r="C1105" t="str">
        <x:v>SF064</x:v>
      </x:c>
      <x:c r="D1105" t="str">
        <x:v>專科護理師學員計畫</x:v>
      </x:c>
      <x:c r="E1105" t="n">
        <x:v>1</x:v>
      </x:c>
      <x:c r="F1105" t="n">
        <x:v>5</x:v>
      </x:c>
      <x:c r="G1105" t="n">
        <x:v>1</x:v>
      </x:c>
      <x:c r="H1105" t="str">
        <x:v>80+</x:v>
      </x:c>
      <x:c r="I1105" t="n">
        <x:v>1</x:v>
      </x:c>
      <x:c r="J1105"/>
      <x:c r="K1105" t="str">
        <x:v>病史詢問與理學檢查</x:v>
      </x:c>
      <x:c r="L1105" t="n">
        <x:v>1</x:v>
      </x:c>
      <x:c r="M1105" t="n">
        <x:v>5</x:v>
      </x:c>
      <x:c r="N1105" t="n">
        <x:v>5</x:v>
      </x:c>
      <x:c r="O1105" t="n">
        <x:v>3</x:v>
      </x:c>
      <x:c r="P1105"/>
      <x:c r="Q1105"/>
      <x:c r="R1105" t="n">
        <x:v>5</x:v>
      </x:c>
      <x:c r="S1105" t="n">
        <x:v>5</x:v>
      </x:c>
      <x:c r="T1105" t="n">
        <x:v>1</x:v>
      </x:c>
      <x:c r="U1105" t="n">
        <x:v>3</x:v>
      </x:c>
      <x:c r="V1105" t="str">
        <x:v>回饋針對性強且精準，展現高度專業倫理；檢查前落實說明並取得同意，將尊重病人內化為習慣；此外，設備齊全且練習室隨時可用，能隨時練習以提升門診成效。</x:v>
      </x:c>
      <x:c r="W1105" t="str">
        <x:v>學員於門診時段尚未穩定，每逢壓力大時忍不住發脾氣，甚至當眾批評，令學員心驚驚。</x:v>
      </x:c>
      <x:c r="X1105" t="str">
        <x:v>主治教師</x:v>
      </x:c>
      <x:c r="Y1105" t="str">
        <x:v>下階段針對「情緒化批評」制定改進行動，並主動請教師複核。</x:v>
      </x:c>
      <x:c r="Z1105" t="n">
        <x:v>5</x:v>
      </x:c>
      <x:c r="AA1105" t="str">
        <x:v>2022-Q2</x:v>
      </x:c>
      <x:c r="AB1105" t="str">
        <x:v>分鐘</x:v>
      </x:c>
      <x:c r="AC1105" t="str">
        <x:v>天</x:v>
      </x:c>
    </x:row>
    <x:row r="1106">
      <x:c r="A1106" t="str">
        <x:v>小兒加護科</x:v>
      </x:c>
      <x:c r="B1106" t="str">
        <x:v>FE0307</x:v>
      </x:c>
      <x:c r="C1106" t="str">
        <x:v>SF064</x:v>
      </x:c>
      <x:c r="D1106" t="str">
        <x:v>專科護理師學員計畫</x:v>
      </x:c>
      <x:c r="E1106"/>
      <x:c r="F1106" t="n">
        <x:v>5</x:v>
      </x:c>
      <x:c r="G1106" t="n">
        <x:v>1</x:v>
      </x:c>
      <x:c r="H1106" t="str">
        <x:v>20-39</x:v>
      </x:c>
      <x:c r="I1106" t="n">
        <x:v>1</x:v>
      </x:c>
      <x:c r="J1106"/>
      <x:c r="K1106" t="str">
        <x:v>病史詢問與理學檢查</x:v>
      </x:c>
      <x:c r="L1106" t="n">
        <x:v>2</x:v>
      </x:c>
      <x:c r="M1106"/>
      <x:c r="N1106" t="n">
        <x:v>3</x:v>
      </x:c>
      <x:c r="O1106" t="n">
        <x:v>6</x:v>
      </x:c>
      <x:c r="P1106" t="n">
        <x:v>4</x:v>
      </x:c>
      <x:c r="Q1106" t="n">
        <x:v>5</x:v>
      </x:c>
      <x:c r="R1106"/>
      <x:c r="S1106" t="n">
        <x:v>4</x:v>
      </x:c>
      <x:c r="T1106" t="n">
        <x:v>45</x:v>
      </x:c>
      <x:c r="U1106" t="n">
        <x:v>2</x:v>
      </x:c>
      <x:c r="V1106" t="str">
        <x:v>該學員主動積極，於病例多樣且設備齊全的環境中，透過即時補講疫苗不良事件要點，顯著提升病史詢問與理學檢查成效。</x:v>
      </x:c>
      <x:c r="W1106" t="str">
        <x:v>該生對病史詢問與理學檢查環節表現出明顯的消極態度，導致現場氣氛僵硬；且觀察與評論作業延遲兩週完成，需持續追蹤其操作表現。</x:v>
      </x:c>
      <x:c r="X1106" t="str">
        <x:v>主治教師</x:v>
      </x:c>
      <x:c r="Y1106" t="str">
        <x:v>下階段針對「態度消極」制定改進行動，並主動請教師複核。</x:v>
      </x:c>
      <x:c r="Z1106"/>
      <x:c r="AA1106" t="str">
        <x:v>2022-Q2</x:v>
      </x:c>
      <x:c r="AB1106" t="str">
        <x:v>分鐘</x:v>
      </x:c>
      <x:c r="AC1106" t="str">
        <x:v>天</x:v>
      </x:c>
    </x:row>
    <x:row r="1107">
      <x:c r="A1107" t="str">
        <x:v>小兒加護科</x:v>
      </x:c>
      <x:c r="B1107" t="str">
        <x:v>FE0308</x:v>
      </x:c>
      <x:c r="C1107" t="str">
        <x:v>SF065</x:v>
      </x:c>
      <x:c r="D1107" t="str">
        <x:v>專科醫師在訓計畫</x:v>
      </x:c>
      <x:c r="E1107" t="n">
        <x:v>7</x:v>
      </x:c>
      <x:c r="F1107" t="n">
        <x:v>3</x:v>
      </x:c>
      <x:c r="G1107" t="n">
        <x:v>2</x:v>
      </x:c>
      <x:c r="H1107" t="str">
        <x:v>40-59</x:v>
      </x:c>
      <x:c r="I1107" t="n">
        <x:v>2</x:v>
      </x:c>
      <x:c r="J1107" t="str">
        <x:v>第二型糖尿病（初診）</x:v>
      </x:c>
      <x:c r="K1107" t="str">
        <x:v>病歷記錄完整性</x:v>
      </x:c>
      <x:c r="L1107" t="n">
        <x:v>1</x:v>
      </x:c>
      <x:c r="M1107" t="n">
        <x:v>5</x:v>
      </x:c>
      <x:c r="N1107" t="n">
        <x:v>6</x:v>
      </x:c>
      <x:c r="O1107" t="n">
        <x:v>5</x:v>
      </x:c>
      <x:c r="P1107"/>
      <x:c r="Q1107"/>
      <x:c r="R1107"/>
      <x:c r="S1107" t="n">
        <x:v>5</x:v>
      </x:c>
      <x:c r="T1107" t="n">
        <x:v>10</x:v>
      </x:c>
      <x:c r="U1107" t="n">
        <x:v>7</x:v>
      </x:c>
      <x:c r="V1107"/>
      <x:c r="W1107" t="str">
        <x:v>團隊內推諉成風，導致教學協作難以推動。（小兒加護科門診）</x:v>
      </x:c>
      <x:c r="X1107" t="str">
        <x:v>臨床教師</x:v>
      </x:c>
      <x:c r="Y1107"/>
      <x:c r="Z1107" t="n">
        <x:v>5</x:v>
      </x:c>
      <x:c r="AA1107" t="str">
        <x:v>2023-Q1</x:v>
      </x:c>
      <x:c r="AB1107" t="str">
        <x:v>分鐘</x:v>
      </x:c>
      <x:c r="AC1107" t="str">
        <x:v>天</x:v>
      </x:c>
    </x:row>
    <x:row r="1108">
      <x:c r="A1108" t="str">
        <x:v>小兒加護科</x:v>
      </x:c>
      <x:c r="B1108" t="str">
        <x:v>FE0308</x:v>
      </x:c>
      <x:c r="C1108" t="str">
        <x:v>SF065</x:v>
      </x:c>
      <x:c r="D1108" t="str">
        <x:v>住院醫師訓練計畫</x:v>
      </x:c>
      <x:c r="E1108" t="n">
        <x:v>5</x:v>
      </x:c>
      <x:c r="F1108" t="n">
        <x:v>3</x:v>
      </x:c>
      <x:c r="G1108" t="n">
        <x:v>2</x:v>
      </x:c>
      <x:c r="H1108" t="str">
        <x:v>0-19</x:v>
      </x:c>
      <x:c r="I1108" t="n">
        <x:v>2</x:v>
      </x:c>
      <x:c r="J1108"/>
      <x:c r="K1108" t="str">
        <x:v>病歷記錄完整性</x:v>
      </x:c>
      <x:c r="L1108"/>
      <x:c r="M1108"/>
      <x:c r="N1108" t="n">
        <x:v>5</x:v>
      </x:c>
      <x:c r="O1108"/>
      <x:c r="P1108"/>
      <x:c r="Q1108" t="n">
        <x:v>4</x:v>
      </x:c>
      <x:c r="R1108" t="n">
        <x:v>6</x:v>
      </x:c>
      <x:c r="S1108" t="n">
        <x:v>5</x:v>
      </x:c>
      <x:c r="T1108" t="n">
        <x:v>15</x:v>
      </x:c>
      <x:c r="U1108" t="n">
        <x:v>3</x:v>
      </x:c>
      <x:c r="V1108" t="str">
        <x:v>該教師以典範般的耐心與無菌操作示範，透過提問引導及層次分明的查房規劃，將老人多重用藥評估轉化為熱烈討論的案例，在門診時段展現顯著成效。</x:v>
      </x:c>
      <x:c r="W1108"/>
      <x:c r="X1108" t="str">
        <x:v>臨床教師</x:v>
      </x:c>
      <x:c r="Y1108" t="str">
        <x:v>下階段針對「時間失守」制定改進行動，並主動請教師複核。</x:v>
      </x:c>
      <x:c r="Z1108" t="n">
        <x:v>5</x:v>
      </x:c>
      <x:c r="AA1108" t="str">
        <x:v>2023-Q1</x:v>
      </x:c>
      <x:c r="AB1108" t="str">
        <x:v>分鐘</x:v>
      </x:c>
      <x:c r="AC1108" t="str">
        <x:v>天</x:v>
      </x:c>
    </x:row>
    <x:row r="1109">
      <x:c r="A1109" t="str">
        <x:v>小兒加護科</x:v>
      </x:c>
      <x:c r="B1109" t="str">
        <x:v>FE0308</x:v>
      </x:c>
      <x:c r="C1109" t="str">
        <x:v>SF065</x:v>
      </x:c>
      <x:c r="D1109" t="str">
        <x:v>一般臨床訓練</x:v>
      </x:c>
      <x:c r="E1109"/>
      <x:c r="F1109" t="n">
        <x:v>3</x:v>
      </x:c>
      <x:c r="G1109" t="n">
        <x:v>2</x:v>
      </x:c>
      <x:c r="H1109" t="str">
        <x:v>60-79</x:v>
      </x:c>
      <x:c r="I1109" t="n">
        <x:v>1</x:v>
      </x:c>
      <x:c r="J1109" t="str">
        <x:v>疫苗不良事件觀察</x:v>
      </x:c>
      <x:c r="K1109" t="str">
        <x:v>人文關懷與倫理敏感</x:v>
      </x:c>
      <x:c r="L1109" t="n">
        <x:v>1</x:v>
      </x:c>
      <x:c r="M1109" t="n">
        <x:v>5</x:v>
      </x:c>
      <x:c r="N1109" t="n">
        <x:v>5</x:v>
      </x:c>
      <x:c r="O1109" t="n">
        <x:v>6</x:v>
      </x:c>
      <x:c r="P1109" t="n">
        <x:v>6</x:v>
      </x:c>
      <x:c r="Q1109" t="n">
        <x:v>6</x:v>
      </x:c>
      <x:c r="R1109" t="n">
        <x:v>5</x:v>
      </x:c>
      <x:c r="S1109" t="n">
        <x:v>4</x:v>
      </x:c>
      <x:c r="T1109" t="n">
        <x:v>15</x:v>
      </x:c>
      <x:c r="U1109" t="n">
        <x:v>5</x:v>
      </x:c>
      <x:c r="V1109" t="str">
        <x:v>教師以典範式的關鍵提問串起推理鏈，並透過行勝於言的示範引導學生挖掘病史，充分展現病例與案例的多樣性。</x:v>
      </x:c>
      <x:c r="W1109"/>
      <x:c r="X1109" t="str">
        <x:v>主治教師</x:v>
      </x:c>
      <x:c r="Y1109"/>
      <x:c r="Z1109" t="n">
        <x:v>5</x:v>
      </x:c>
      <x:c r="AA1109" t="str">
        <x:v>2023-Q1</x:v>
      </x:c>
      <x:c r="AB1109" t="str">
        <x:v>分鐘</x:v>
      </x:c>
      <x:c r="AC1109" t="str">
        <x:v>天</x:v>
      </x:c>
    </x:row>
    <x:row r="1110">
      <x:c r="A1110" t="str">
        <x:v>小兒加護科</x:v>
      </x:c>
      <x:c r="B1110" t="str">
        <x:v>FE0308</x:v>
      </x:c>
      <x:c r="C1110" t="str">
        <x:v>SF065</x:v>
      </x:c>
      <x:c r="D1110" t="str">
        <x:v>專科護理師學員計畫</x:v>
      </x:c>
      <x:c r="E1110" t="n">
        <x:v>3</x:v>
      </x:c>
      <x:c r="F1110" t="n">
        <x:v>3</x:v>
      </x:c>
      <x:c r="G1110" t="n">
        <x:v>1</x:v>
      </x:c>
      <x:c r="H1110" t="str">
        <x:v>40-59</x:v>
      </x:c>
      <x:c r="I1110" t="n">
        <x:v>1</x:v>
      </x:c>
      <x:c r="J1110" t="str">
        <x:v>老人多重用藥評估</x:v>
      </x:c>
      <x:c r="K1110" t="str">
        <x:v>衛教表達與資源運用</x:v>
      </x:c>
      <x:c r="L1110" t="n">
        <x:v>1</x:v>
      </x:c>
      <x:c r="M1110"/>
      <x:c r="N1110" t="n">
        <x:v>5</x:v>
      </x:c>
      <x:c r="O1110" t="n">
        <x:v>5</x:v>
      </x:c>
      <x:c r="P1110" t="n">
        <x:v>4</x:v>
      </x:c>
      <x:c r="Q1110" t="n">
        <x:v>5</x:v>
      </x:c>
      <x:c r="R1110" t="n">
        <x:v>4</x:v>
      </x:c>
      <x:c r="S1110" t="n">
        <x:v>6</x:v>
      </x:c>
      <x:c r="T1110" t="n">
        <x:v>10</x:v>
      </x:c>
      <x:c r="U1110" t="n">
        <x:v>1</x:v>
      </x:c>
      <x:c r="V1110" t="str">
        <x:v>透過教學案例的敘事帶出衛教表達與資源運用，使學員心領神會；查房時以耐心引導學務由病史至規劃的層次，並主動點出可改進之處，讓學員能當場修正。</x:v>
      </x:c>
      <x:c r="W1110" t="str">
        <x:v>床旁教學草草收場顯屬敷衍，惟小兒加護科門診仍持續改進中。</x:v>
      </x:c>
      <x:c r="X1110" t="str">
        <x:v>主治教師</x:v>
      </x:c>
      <x:c r="Y1110"/>
      <x:c r="Z1110" t="n">
        <x:v>5</x:v>
      </x:c>
      <x:c r="AA1110" t="str">
        <x:v>2023-Q1</x:v>
      </x:c>
      <x:c r="AB1110" t="str">
        <x:v>分鐘</x:v>
      </x:c>
      <x:c r="AC1110" t="str">
        <x:v>天</x:v>
      </x:c>
    </x:row>
    <x:row r="1111">
      <x:c r="A1111" t="str">
        <x:v>小兒加護科</x:v>
      </x:c>
      <x:c r="B1111" t="str">
        <x:v>FE0308</x:v>
      </x:c>
      <x:c r="C1111" t="str">
        <x:v>SF065</x:v>
      </x:c>
      <x:c r="D1111" t="str">
        <x:v>住院醫師訓練計畫</x:v>
      </x:c>
      <x:c r="E1111" t="n">
        <x:v>5</x:v>
      </x:c>
      <x:c r="F1111" t="n">
        <x:v>3</x:v>
      </x:c>
      <x:c r="G1111" t="n">
        <x:v>1</x:v>
      </x:c>
      <x:c r="H1111" t="str">
        <x:v>60-79</x:v>
      </x:c>
      <x:c r="I1111" t="n">
        <x:v>2</x:v>
      </x:c>
      <x:c r="J1111" t="str">
        <x:v>憂鬱情緒評估</x:v>
      </x:c>
      <x:c r="K1111"/>
      <x:c r="L1111" t="n">
        <x:v>1</x:v>
      </x:c>
      <x:c r="M1111" t="n">
        <x:v>5</x:v>
      </x:c>
      <x:c r="N1111" t="n">
        <x:v>6</x:v>
      </x:c>
      <x:c r="O1111"/>
      <x:c r="P1111"/>
      <x:c r="Q1111"/>
      <x:c r="R1111" t="n">
        <x:v>6</x:v>
      </x:c>
      <x:c r="S1111"/>
      <x:c r="T1111" t="n">
        <x:v>45</x:v>
      </x:c>
      <x:c r="U1111" t="n">
        <x:v>3</x:v>
      </x:c>
      <x:c r="V1111" t="str">
        <x:v>秉持倫理原則，堅持尊重病人拒絕權，展現正直實踐；教學時能先從案例脈絡切入，引導思考分岔點，內容具體且印象深刻；回饋亦條理分明，逐點點出優缺，進步顯而易見。</x:v>
      </x:c>
      <x:c r="W1111" t="str">
        <x:v>評論內容過於抽象，遇細節詢問時表現模糊，需持續觀察其值班表現。</x:v>
      </x:c>
      <x:c r="X1111" t="str">
        <x:v>指導教師</x:v>
      </x:c>
      <x:c r="Y1111"/>
      <x:c r="Z1111"/>
      <x:c r="AA1111" t="str">
        <x:v>2023-Q1</x:v>
      </x:c>
      <x:c r="AB1111" t="str">
        <x:v>分鐘</x:v>
      </x:c>
      <x:c r="AC1111" t="str">
        <x:v>天</x:v>
      </x:c>
    </x:row>
    <x:row r="1112">
      <x:c r="A1112" t="str">
        <x:v>小兒加護科</x:v>
      </x:c>
      <x:c r="B1112" t="str">
        <x:v>FE0308</x:v>
      </x:c>
      <x:c r="C1112" t="str">
        <x:v>SF065</x:v>
      </x:c>
      <x:c r="D1112" t="str">
        <x:v>專科醫師在訓計畫</x:v>
      </x:c>
      <x:c r="E1112" t="n">
        <x:v>6</x:v>
      </x:c>
      <x:c r="F1112" t="n">
        <x:v>3</x:v>
      </x:c>
      <x:c r="G1112" t="n">
        <x:v>1</x:v>
      </x:c>
      <x:c r="H1112" t="str">
        <x:v>60-79</x:v>
      </x:c>
      <x:c r="I1112" t="n">
        <x:v>1</x:v>
      </x:c>
      <x:c r="J1112" t="str">
        <x:v>小兒反覆喘息</x:v>
      </x:c>
      <x:c r="K1112" t="str">
        <x:v>衛教表達與資源運用</x:v>
      </x:c>
      <x:c r="L1112" t="n">
        <x:v>1</x:v>
      </x:c>
      <x:c r="M1112" t="n">
        <x:v>6</x:v>
      </x:c>
      <x:c r="N1112" t="n">
        <x:v>6</x:v>
      </x:c>
      <x:c r="O1112"/>
      <x:c r="P1112" t="n">
        <x:v>6</x:v>
      </x:c>
      <x:c r="Q1112" t="n">
        <x:v>6</x:v>
      </x:c>
      <x:c r="R1112"/>
      <x:c r="S1112" t="n">
        <x:v>5</x:v>
      </x:c>
      <x:c r="T1112" t="n">
        <x:v>20</x:v>
      </x:c>
      <x:c r="U1112" t="n">
        <x:v>1</x:v>
      </x:c>
      <x:c r="V1112" t="str">
        <x:v>總是查房時一步步引導學員，從病史到規畫層次分明。；同時總是不直接給答案，而是抽絲剝繭讓學員自己找出關鍵。；同時每次病種多樣性高，從輕症到重症都見得到。，成效明顯（週末值班）。</x:v>
      </x:c>
      <x:c r="W1112"/>
      <x:c r="X1112" t="str">
        <x:v>臨床教師</x:v>
      </x:c>
      <x:c r="Y1112" t="str">
        <x:v>下階段針對「團隊消極」制定改進行動，並主動請教師複核。</x:v>
      </x:c>
      <x:c r="Z1112" t="n">
        <x:v>5</x:v>
      </x:c>
      <x:c r="AA1112" t="str">
        <x:v>2023-Q1</x:v>
      </x:c>
      <x:c r="AB1112" t="str">
        <x:v>分鐘</x:v>
      </x:c>
      <x:c r="AC1112" t="str">
        <x:v>天</x:v>
      </x:c>
    </x:row>
    <x:row r="1113">
      <x:c r="A1113" t="str">
        <x:v>小兒加護科</x:v>
      </x:c>
      <x:c r="B1113" t="str">
        <x:v>FE0309</x:v>
      </x:c>
      <x:c r="C1113" t="str">
        <x:v>SF066</x:v>
      </x:c>
      <x:c r="D1113" t="str">
        <x:v>專科醫師在訓計畫</x:v>
      </x:c>
      <x:c r="E1113"/>
      <x:c r="F1113" t="n">
        <x:v>1</x:v>
      </x:c>
      <x:c r="G1113" t="n">
        <x:v>1</x:v>
      </x:c>
      <x:c r="H1113" t="str">
        <x:v>0-19</x:v>
      </x:c>
      <x:c r="I1113" t="n">
        <x:v>1</x:v>
      </x:c>
      <x:c r="J1113"/>
      <x:c r="K1113" t="str">
        <x:v>衛教表達與資源運用</x:v>
      </x:c>
      <x:c r="L1113" t="n">
        <x:v>3</x:v>
      </x:c>
      <x:c r="M1113"/>
      <x:c r="N1113" t="n">
        <x:v>5</x:v>
      </x:c>
      <x:c r="O1113" t="n">
        <x:v>4</x:v>
      </x:c>
      <x:c r="P1113"/>
      <x:c r="Q1113"/>
      <x:c r="R1113"/>
      <x:c r="S1113"/>
      <x:c r="T1113" t="n">
        <x:v>5</x:v>
      </x:c>
      <x:c r="U1113" t="n">
        <x:v>5</x:v>
      </x:c>
      <x:c r="V1113" t="str">
        <x:v>該門診時段練習素材充足且設備齊全，確保每位學員皆能實際上手操作；同時堅持維護病人拒絕的權利，展現正直的倫理素養，值得肯定。</x:v>
      </x:c>
      <x:c r="W1113"/>
      <x:c r="X1113" t="str">
        <x:v>指導教師</x:v>
      </x:c>
      <x:c r="Y1113" t="str">
        <x:v>下階段針對「態度消極」制定改進行動，並主動請教師複核。</x:v>
      </x:c>
      <x:c r="Z1113" t="n">
        <x:v>6</x:v>
      </x:c>
      <x:c r="AA1113" t="str">
        <x:v>2022-Q1</x:v>
      </x:c>
      <x:c r="AB1113" t="str">
        <x:v>分鐘</x:v>
      </x:c>
      <x:c r="AC1113" t="str">
        <x:v>天</x:v>
      </x:c>
    </x:row>
    <x:row r="1114">
      <x:c r="A1114" t="str">
        <x:v>小兒加護科</x:v>
      </x:c>
      <x:c r="B1114" t="str">
        <x:v>FE0309</x:v>
      </x:c>
      <x:c r="C1114" t="str">
        <x:v>SF066</x:v>
      </x:c>
      <x:c r="D1114" t="str">
        <x:v>住院醫師訓練計畫</x:v>
      </x:c>
      <x:c r="E1114"/>
      <x:c r="F1114" t="n">
        <x:v>1</x:v>
      </x:c>
      <x:c r="G1114" t="n">
        <x:v>1</x:v>
      </x:c>
      <x:c r="H1114" t="str">
        <x:v>40-59</x:v>
      </x:c>
      <x:c r="I1114" t="n">
        <x:v>1</x:v>
      </x:c>
      <x:c r="J1114"/>
      <x:c r="K1114" t="str">
        <x:v>處置優先順序判斷</x:v>
      </x:c>
      <x:c r="L1114"/>
      <x:c r="M1114" t="n">
        <x:v>4</x:v>
      </x:c>
      <x:c r="N1114"/>
      <x:c r="O1114" t="n">
        <x:v>4</x:v>
      </x:c>
      <x:c r="P1114" t="n">
        <x:v>5</x:v>
      </x:c>
      <x:c r="Q1114" t="n">
        <x:v>5</x:v>
      </x:c>
      <x:c r="R1114" t="n">
        <x:v>4</x:v>
      </x:c>
      <x:c r="S1114" t="n">
        <x:v>5</x:v>
      </x:c>
      <x:c r="T1114" t="n">
        <x:v>45</x:v>
      </x:c>
      <x:c r="U1114" t="n">
        <x:v>2</x:v>
      </x:c>
      <x:c r="V1114" t="str">
        <x:v>典範展現病例多樣性，透過疑難病例率先示範以身作則，在值班場景中成效明顯。</x:v>
      </x:c>
      <x:c r="W1114" t="str">
        <x:v>對跨科合作展現推諉態度，導致聯合教學名存實亡，值班場景表現仍需持續觀察。</x:v>
      </x:c>
      <x:c r="X1114" t="str">
        <x:v>主治教師</x:v>
      </x:c>
      <x:c r="Y1114"/>
      <x:c r="Z1114"/>
      <x:c r="AA1114" t="str">
        <x:v>2022-Q1</x:v>
      </x:c>
      <x:c r="AB1114" t="str">
        <x:v>分鐘</x:v>
      </x:c>
      <x:c r="AC1114" t="str">
        <x:v>天</x:v>
      </x:c>
    </x:row>
    <x:row r="1115">
      <x:c r="A1115" t="str">
        <x:v>小兒加護科</x:v>
      </x:c>
      <x:c r="B1115" t="str">
        <x:v>FE0309</x:v>
      </x:c>
      <x:c r="C1115" t="str">
        <x:v>SF066</x:v>
      </x:c>
      <x:c r="D1115" t="str">
        <x:v>專科護理師學員計畫</x:v>
      </x:c>
      <x:c r="E1115" t="n">
        <x:v>1</x:v>
      </x:c>
      <x:c r="F1115" t="n">
        <x:v>1</x:v>
      </x:c>
      <x:c r="G1115" t="n">
        <x:v>2</x:v>
      </x:c>
      <x:c r="H1115" t="str">
        <x:v>40-59</x:v>
      </x:c>
      <x:c r="I1115" t="n">
        <x:v>1</x:v>
      </x:c>
      <x:c r="J1115"/>
      <x:c r="K1115" t="str">
        <x:v>病史詢問與理學檢查</x:v>
      </x:c>
      <x:c r="L1115" t="n">
        <x:v>1</x:v>
      </x:c>
      <x:c r="M1115" t="n">
        <x:v>4</x:v>
      </x:c>
      <x:c r="N1115"/>
      <x:c r="O1115" t="n">
        <x:v>4</x:v>
      </x:c>
      <x:c r="P1115" t="n">
        <x:v>4</x:v>
      </x:c>
      <x:c r="Q1115" t="n">
        <x:v>5</x:v>
      </x:c>
      <x:c r="R1115" t="n">
        <x:v>5</x:v>
      </x:c>
      <x:c r="S1115" t="n">
        <x:v>4</x:v>
      </x:c>
      <x:c r="T1115" t="n">
        <x:v>1</x:v>
      </x:c>
      <x:c r="U1115" t="n">
        <x:v>14</x:v>
      </x:c>
      <x:c r="V1115"/>
      <x:c r="W1115" t="str">
        <x:v>該生常於教師早退時遲到，且報告未完成評閱即離席，午間查房時需持續觀察其表現。</x:v>
      </x:c>
      <x:c r="X1115" t="str">
        <x:v>指導教師</x:v>
      </x:c>
      <x:c r="Y1115" t="str">
        <x:v>下階段針對「時間失守」制定改進行動，並主動請教師複核。</x:v>
      </x:c>
      <x:c r="Z1115" t="n">
        <x:v>5</x:v>
      </x:c>
      <x:c r="AA1115" t="str">
        <x:v>2022-Q1</x:v>
      </x:c>
      <x:c r="AB1115" t="str">
        <x:v>分鐘</x:v>
      </x:c>
      <x:c r="AC1115" t="str">
        <x:v>天</x:v>
      </x:c>
    </x:row>
    <x:row r="1116">
      <x:c r="A1116" t="str">
        <x:v>小兒加護科</x:v>
      </x:c>
      <x:c r="B1116" t="str">
        <x:v>FE0309</x:v>
      </x:c>
      <x:c r="C1116" t="str">
        <x:v>SF066</x:v>
      </x:c>
      <x:c r="D1116" t="str">
        <x:v>住院醫師訓練計畫</x:v>
      </x:c>
      <x:c r="E1116" t="n">
        <x:v>5</x:v>
      </x:c>
      <x:c r="F1116" t="n">
        <x:v>1</x:v>
      </x:c>
      <x:c r="G1116" t="n">
        <x:v>2</x:v>
      </x:c>
      <x:c r="H1116" t="str">
        <x:v>20-39</x:v>
      </x:c>
      <x:c r="I1116" t="n">
        <x:v>1</x:v>
      </x:c>
      <x:c r="J1116"/>
      <x:c r="K1116"/>
      <x:c r="L1116" t="n">
        <x:v>2</x:v>
      </x:c>
      <x:c r="M1116"/>
      <x:c r="N1116" t="n">
        <x:v>5</x:v>
      </x:c>
      <x:c r="O1116" t="n">
        <x:v>5</x:v>
      </x:c>
      <x:c r="P1116"/>
      <x:c r="Q1116" t="n">
        <x:v>5</x:v>
      </x:c>
      <x:c r="R1116" t="n">
        <x:v>3</x:v>
      </x:c>
      <x:c r="S1116"/>
      <x:c r="T1116" t="n">
        <x:v>15</x:v>
      </x:c>
      <x:c r="U1116" t="n">
        <x:v>2</x:v>
      </x:c>
      <x:c r="V1116"/>
      <x:c r="W1116" t="str">
        <x:v>回饋常流於模糊籠統，導致學員難以掌握具體改進方向，且全程態度消極冷淡，令學員不敢開口提問。</x:v>
      </x:c>
      <x:c r="X1116" t="str">
        <x:v>臨床教師</x:v>
      </x:c>
      <x:c r="Y1116" t="str">
        <x:v>下階段針對「模糊回饋」制定改進行動，並主動請教師複核。</x:v>
      </x:c>
      <x:c r="Z1116" t="n">
        <x:v>5</x:v>
      </x:c>
      <x:c r="AA1116" t="str">
        <x:v>2022-Q1</x:v>
      </x:c>
      <x:c r="AB1116" t="str">
        <x:v>分鐘</x:v>
      </x:c>
      <x:c r="AC1116" t="str">
        <x:v>天</x:v>
      </x:c>
    </x:row>
    <x:row r="1117">
      <x:c r="A1117" t="str">
        <x:v>小兒加護科</x:v>
      </x:c>
      <x:c r="B1117" t="str">
        <x:v>FE0310</x:v>
      </x:c>
      <x:c r="C1117" t="str">
        <x:v>SF067</x:v>
      </x:c>
      <x:c r="D1117" t="str">
        <x:v>住院醫師訓練計畫</x:v>
      </x:c>
      <x:c r="E1117" t="n">
        <x:v>8</x:v>
      </x:c>
      <x:c r="F1117" t="n">
        <x:v>4</x:v>
      </x:c>
      <x:c r="G1117" t="n">
        <x:v>1</x:v>
      </x:c>
      <x:c r="H1117" t="str">
        <x:v>20-39</x:v>
      </x:c>
      <x:c r="I1117" t="n">
        <x:v>2</x:v>
      </x:c>
      <x:c r="J1117" t="str">
        <x:v>小兒反覆喘息</x:v>
      </x:c>
      <x:c r="K1117" t="str">
        <x:v>團隊溝通交班</x:v>
      </x:c>
      <x:c r="L1117" t="n">
        <x:v>3</x:v>
      </x:c>
      <x:c r="M1117" t="n">
        <x:v>5</x:v>
      </x:c>
      <x:c r="N1117"/>
      <x:c r="O1117"/>
      <x:c r="P1117" t="n">
        <x:v>6</x:v>
      </x:c>
      <x:c r="Q1117" t="n">
        <x:v>5</x:v>
      </x:c>
      <x:c r="R1117" t="n">
        <x:v>5</x:v>
      </x:c>
      <x:c r="S1117" t="n">
        <x:v>5</x:v>
      </x:c>
      <x:c r="T1117" t="n">
        <x:v>15</x:v>
      </x:c>
      <x:c r="U1117" t="n">
        <x:v>7</x:v>
      </x:c>
      <x:c r="V1117" t="str">
        <x:v>在值班場景中，能利用設備齊全的練習室隨時練習，展現出極高的耐心與倫理精神，始終堅持病人的自主權，展現正直與成效。</x:v>
      </x:c>
      <x:c r="W1117" t="str">
        <x:v>設備短缺導致教學資源匱乏與練習時間壓縮，且值班場景尚未穩定。</x:v>
      </x:c>
      <x:c r="X1117" t="str">
        <x:v>臨床教師</x:v>
      </x:c>
      <x:c r="Y1117"/>
      <x:c r="Z1117" t="n">
        <x:v>5</x:v>
      </x:c>
      <x:c r="AA1117" t="str">
        <x:v>2023-Q1</x:v>
      </x:c>
      <x:c r="AB1117" t="str">
        <x:v>分鐘</x:v>
      </x:c>
      <x:c r="AC1117" t="str">
        <x:v>天</x:v>
      </x:c>
    </x:row>
    <x:row r="1118">
      <x:c r="A1118" t="str">
        <x:v>小兒加護科</x:v>
      </x:c>
      <x:c r="B1118" t="str">
        <x:v>FE0311</x:v>
      </x:c>
      <x:c r="C1118" t="str">
        <x:v>SF068</x:v>
      </x:c>
      <x:c r="D1118" t="str">
        <x:v>專科醫師在訓計畫</x:v>
      </x:c>
      <x:c r="E1118" t="n">
        <x:v>7</x:v>
      </x:c>
      <x:c r="F1118" t="n">
        <x:v>3</x:v>
      </x:c>
      <x:c r="G1118" t="n">
        <x:v>1</x:v>
      </x:c>
      <x:c r="H1118" t="str">
        <x:v>60-79</x:v>
      </x:c>
      <x:c r="I1118" t="n">
        <x:v>1</x:v>
      </x:c>
      <x:c r="J1118" t="str">
        <x:v>蕁麻疹反覆發作</x:v>
      </x:c>
      <x:c r="K1118" t="str">
        <x:v>用藥安全與交互作用</x:v>
      </x:c>
      <x:c r="L1118" t="n">
        <x:v>2</x:v>
      </x:c>
      <x:c r="M1118" t="n">
        <x:v>4</x:v>
      </x:c>
      <x:c r="N1118"/>
      <x:c r="O1118" t="n">
        <x:v>5</x:v>
      </x:c>
      <x:c r="P1118"/>
      <x:c r="Q1118" t="n">
        <x:v>5</x:v>
      </x:c>
      <x:c r="R1118" t="n">
        <x:v>4</x:v>
      </x:c>
      <x:c r="S1118" t="n">
        <x:v>5</x:v>
      </x:c>
      <x:c r="T1118" t="n">
        <x:v>60</x:v>
      </x:c>
      <x:c r="U1118" t="n">
        <x:v>2</x:v>
      </x:c>
      <x:c r="V1118" t="str">
        <x:v>該員能針對報告進行具體的逐字批註與措辭回饋，並透過將尊重病人的倫理實踐內化為檢查前說明與同意的習慣，展現出用藥安全方面的可見進步。</x:v>
      </x:c>
      <x:c r="W1118" t="str">
        <x:v>床旁教學常因敷衍而導致延遲收場，且報告提交後長期缺乏後續追蹤，呈現消極態度，目前仍持續改進用藥安全與交互作用環節。</x:v>
      </x:c>
      <x:c r="X1118" t="str">
        <x:v>臨床教師</x:v>
      </x:c>
      <x:c r="Y1118" t="str">
        <x:v>下階段針對「態度消極」制定改進行動，並主動請教師複核。</x:v>
      </x:c>
      <x:c r="Z1118" t="n">
        <x:v>4</x:v>
      </x:c>
      <x:c r="AA1118" t="str">
        <x:v>2022-Q2</x:v>
      </x:c>
      <x:c r="AB1118" t="str">
        <x:v>分鐘</x:v>
      </x:c>
      <x:c r="AC1118" t="str">
        <x:v>天</x:v>
      </x:c>
    </x:row>
    <x:row r="1119">
      <x:c r="A1119" t="str">
        <x:v>小兒加護科</x:v>
      </x:c>
      <x:c r="B1119" t="str">
        <x:v>FE0311</x:v>
      </x:c>
      <x:c r="C1119" t="str">
        <x:v>SF068</x:v>
      </x:c>
      <x:c r="D1119" t="str">
        <x:v>住院醫師訓練計畫</x:v>
      </x:c>
      <x:c r="E1119"/>
      <x:c r="F1119" t="n">
        <x:v>3</x:v>
      </x:c>
      <x:c r="G1119" t="n">
        <x:v>2</x:v>
      </x:c>
      <x:c r="H1119" t="str">
        <x:v>20-39</x:v>
      </x:c>
      <x:c r="I1119" t="n">
        <x:v>1</x:v>
      </x:c>
      <x:c r="J1119" t="str">
        <x:v>憂鬱情緒評估</x:v>
      </x:c>
      <x:c r="K1119"/>
      <x:c r="L1119" t="n">
        <x:v>1</x:v>
      </x:c>
      <x:c r="M1119" t="n">
        <x:v>5</x:v>
      </x:c>
      <x:c r="N1119" t="n">
        <x:v>5</x:v>
      </x:c>
      <x:c r="O1119" t="n">
        <x:v>5</x:v>
      </x:c>
      <x:c r="P1119" t="n">
        <x:v>3</x:v>
      </x:c>
      <x:c r="Q1119" t="n">
        <x:v>4</x:v>
      </x:c>
      <x:c r="R1119" t="n">
        <x:v>4</x:v>
      </x:c>
      <x:c r="S1119"/>
      <x:c r="T1119" t="n">
        <x:v>45</x:v>
      </x:c>
      <x:c r="U1119" t="n">
        <x:v>1</x:v>
      </x:c>
      <x:c r="V1119"/>
      <x:c r="W1119" t="str">
        <x:v>僅以再加油等語敷衍，缺乏具體方向導致學員困惑；此外常以推諉、模糊態度跨組會議，導致課程銜接斷鏈，仍需改進。</x:v>
      </x:c>
      <x:c r="X1119" t="str">
        <x:v>臨床教師</x:v>
      </x:c>
      <x:c r="Y1119" t="str">
        <x:v>下階段針對「模糊回饋」制定改進行動，並主動請教師複核。</x:v>
      </x:c>
      <x:c r="Z1119" t="n">
        <x:v>6</x:v>
      </x:c>
      <x:c r="AA1119" t="str">
        <x:v>2022-Q2</x:v>
      </x:c>
      <x:c r="AB1119" t="str">
        <x:v>分鐘</x:v>
      </x:c>
      <x:c r="AC1119" t="str">
        <x:v>天</x:v>
      </x:c>
    </x:row>
    <x:row r="1120">
      <x:c r="A1120" t="str">
        <x:v>小兒加護科</x:v>
      </x:c>
      <x:c r="B1120" t="str">
        <x:v>FE0311</x:v>
      </x:c>
      <x:c r="C1120" t="str">
        <x:v>SF068</x:v>
      </x:c>
      <x:c r="D1120" t="str">
        <x:v>一般臨床訓練</x:v>
      </x:c>
      <x:c r="E1120" t="n">
        <x:v>6</x:v>
      </x:c>
      <x:c r="F1120" t="n">
        <x:v>3</x:v>
      </x:c>
      <x:c r="G1120" t="n">
        <x:v>1</x:v>
      </x:c>
      <x:c r="H1120" t="str">
        <x:v>20-39</x:v>
      </x:c>
      <x:c r="I1120" t="n">
        <x:v>1</x:v>
      </x:c>
      <x:c r="J1120" t="str">
        <x:v>老人多重用藥評估</x:v>
      </x:c>
      <x:c r="K1120"/>
      <x:c r="L1120"/>
      <x:c r="M1120"/>
      <x:c r="N1120" t="n">
        <x:v>4</x:v>
      </x:c>
      <x:c r="O1120" t="n">
        <x:v>4</x:v>
      </x:c>
      <x:c r="P1120" t="n">
        <x:v>4</x:v>
      </x:c>
      <x:c r="Q1120" t="n">
        <x:v>4</x:v>
      </x:c>
      <x:c r="R1120" t="n">
        <x:v>5</x:v>
      </x:c>
      <x:c r="S1120" t="n">
        <x:v>5</x:v>
      </x:c>
      <x:c r="T1120" t="n">
        <x:v>1</x:v>
      </x:c>
      <x:c r="U1120" t="n">
        <x:v>1</x:v>
      </x:c>
      <x:c r="V1120"/>
      <x:c r="W1120"/>
      <x:c r="X1120" t="str">
        <x:v>指導教師</x:v>
      </x:c>
      <x:c r="Y1120" t="str">
        <x:v>下階段針對「人手不足」制定改進行動，並主動請教師複核。</x:v>
      </x:c>
      <x:c r="Z1120" t="n">
        <x:v>4</x:v>
      </x:c>
      <x:c r="AA1120" t="str">
        <x:v>2022-Q2</x:v>
      </x:c>
      <x:c r="AB1120" t="str">
        <x:v>分鐘</x:v>
      </x:c>
      <x:c r="AC1120" t="str">
        <x:v>天</x:v>
      </x:c>
    </x:row>
    <x:row r="1121">
      <x:c r="A1121" t="str">
        <x:v>小兒加護科</x:v>
      </x:c>
      <x:c r="B1121" t="str">
        <x:v>FE0311</x:v>
      </x:c>
      <x:c r="C1121" t="str">
        <x:v>SF068</x:v>
      </x:c>
      <x:c r="D1121" t="str">
        <x:v>住院醫師訓練計畫</x:v>
      </x:c>
      <x:c r="E1121" t="n">
        <x:v>5</x:v>
      </x:c>
      <x:c r="F1121" t="n">
        <x:v>3</x:v>
      </x:c>
      <x:c r="G1121" t="n">
        <x:v>1</x:v>
      </x:c>
      <x:c r="H1121" t="str">
        <x:v>40-59</x:v>
      </x:c>
      <x:c r="I1121" t="n">
        <x:v>1</x:v>
      </x:c>
      <x:c r="J1121" t="str">
        <x:v>甲狀腺結節追蹤</x:v>
      </x:c>
      <x:c r="K1121"/>
      <x:c r="L1121" t="n">
        <x:v>2</x:v>
      </x:c>
      <x:c r="M1121" t="n">
        <x:v>5</x:v>
      </x:c>
      <x:c r="N1121" t="n">
        <x:v>4</x:v>
      </x:c>
      <x:c r="O1121" t="n">
        <x:v>4</x:v>
      </x:c>
      <x:c r="P1121"/>
      <x:c r="Q1121" t="n">
        <x:v>5</x:v>
      </x:c>
      <x:c r="R1121"/>
      <x:c r="S1121" t="n">
        <x:v>4</x:v>
      </x:c>
      <x:c r="T1121" t="n">
        <x:v>20</x:v>
      </x:c>
      <x:c r="U1121" t="n">
        <x:v>14</x:v>
      </x:c>
      <x:c r="V1121" t="str">
        <x:v>該帶教者展現卓越典範，從洗手到溝通皆成學員榜樣；憑藉病例多樣且病人多樣性高的門診環境，使學員視野大開且成效明顯。</x:v>
      </x:c>
      <x:c r="W1121" t="str">
        <x:v>該員工語氣過重，常將回饋淪為當眾批評，且團隊內推諉成風，致使教學協作難以推動，需於門診時段持續觀察。</x:v>
      </x:c>
      <x:c r="X1121" t="str">
        <x:v>指導教師</x:v>
      </x:c>
      <x:c r="Y1121"/>
      <x:c r="Z1121" t="n">
        <x:v>5</x:v>
      </x:c>
      <x:c r="AA1121" t="str">
        <x:v>2022-Q2</x:v>
      </x:c>
      <x:c r="AB1121" t="str">
        <x:v>分鐘</x:v>
      </x:c>
      <x:c r="AC1121" t="str">
        <x:v>天</x:v>
      </x:c>
    </x:row>
    <x:row r="1122">
      <x:c r="A1122" t="str">
        <x:v>小兒加護科</x:v>
      </x:c>
      <x:c r="B1122" t="str">
        <x:v>FE0311</x:v>
      </x:c>
      <x:c r="C1122" t="str">
        <x:v>SF068</x:v>
      </x:c>
      <x:c r="D1122" t="str">
        <x:v>專科護理師學員計畫</x:v>
      </x:c>
      <x:c r="E1122" t="n">
        <x:v>3</x:v>
      </x:c>
      <x:c r="F1122" t="n">
        <x:v>3</x:v>
      </x:c>
      <x:c r="G1122" t="n">
        <x:v>1</x:v>
      </x:c>
      <x:c r="H1122" t="str">
        <x:v>40-59</x:v>
      </x:c>
      <x:c r="I1122" t="n">
        <x:v>2</x:v>
      </x:c>
      <x:c r="J1122" t="str">
        <x:v>小兒反覆喘息</x:v>
      </x:c>
      <x:c r="K1122"/>
      <x:c r="L1122" t="n">
        <x:v>3</x:v>
      </x:c>
      <x:c r="M1122" t="n">
        <x:v>2</x:v>
      </x:c>
      <x:c r="N1122" t="n">
        <x:v>4</x:v>
      </x:c>
      <x:c r="O1122"/>
      <x:c r="P1122" t="n">
        <x:v>3</x:v>
      </x:c>
      <x:c r="Q1122" t="n">
        <x:v>3</x:v>
      </x:c>
      <x:c r="R1122"/>
      <x:c r="S1122"/>
      <x:c r="T1122" t="n">
        <x:v>45</x:v>
      </x:c>
      <x:c r="U1122" t="n">
        <x:v>14</x:v>
      </x:c>
      <x:c r="V1122" t="str">
        <x:v>該單位主動給予報告改進建議，且設備齊全，每週定期進行示範操作以確保教學品質。</x:v>
      </x:c>
      <x:c r="W1122"/>
      <x:c r="X1122" t="str">
        <x:v>主治教師</x:v>
      </x:c>
      <x:c r="Y1122" t="str">
        <x:v>下階段針對「團隊消極」制定改進行動，並主動請教師複核。</x:v>
      </x:c>
      <x:c r="Z1122" t="n">
        <x:v>5</x:v>
      </x:c>
      <x:c r="AA1122" t="str">
        <x:v>2022-Q2</x:v>
      </x:c>
      <x:c r="AB1122" t="str">
        <x:v>分鐘</x:v>
      </x:c>
      <x:c r="AC1122" t="str">
        <x:v>天</x:v>
      </x:c>
    </x:row>
    <x:row r="1123">
      <x:c r="A1123" t="str">
        <x:v>小兒加護科</x:v>
      </x:c>
      <x:c r="B1123" t="str">
        <x:v>FE0311</x:v>
      </x:c>
      <x:c r="C1123" t="str">
        <x:v>SF068</x:v>
      </x:c>
      <x:c r="D1123" t="str">
        <x:v>專科醫師在訓計畫</x:v>
      </x:c>
      <x:c r="E1123"/>
      <x:c r="F1123" t="n">
        <x:v>3</x:v>
      </x:c>
      <x:c r="G1123" t="n">
        <x:v>2</x:v>
      </x:c>
      <x:c r="H1123" t="str">
        <x:v>40-59</x:v>
      </x:c>
      <x:c r="I1123" t="n">
        <x:v>1</x:v>
      </x:c>
      <x:c r="J1123"/>
      <x:c r="K1123" t="str">
        <x:v>時間管理與分工</x:v>
      </x:c>
      <x:c r="L1123"/>
      <x:c r="M1123"/>
      <x:c r="N1123" t="n">
        <x:v>3</x:v>
      </x:c>
      <x:c r="O1123" t="n">
        <x:v>5</x:v>
      </x:c>
      <x:c r="P1123" t="n">
        <x:v>4</x:v>
      </x:c>
      <x:c r="Q1123" t="n">
        <x:v>4</x:v>
      </x:c>
      <x:c r="R1123" t="n">
        <x:v>5</x:v>
      </x:c>
      <x:c r="S1123"/>
      <x:c r="T1123" t="n">
        <x:v>45</x:v>
      </x:c>
      <x:c r="U1123" t="n">
        <x:v>7</x:v>
      </x:c>
      <x:c r="V1123"/>
      <x:c r="W1123" t="str">
        <x:v>回饋內容表達模糊且不夠清晰，導致學員難以理解；此外，回饋延遲發送，使學員在錯誤做法重複多次後才收到提醒，需持續觀察其時間管理與分工操作。</x:v>
      </x:c>
      <x:c r="X1123" t="str">
        <x:v>指導教師</x:v>
      </x:c>
      <x:c r="Y1123" t="str">
        <x:v>下階段針對「模糊回饋」制定改進行動，並主動請教師複核。</x:v>
      </x:c>
      <x:c r="Z1123" t="n">
        <x:v>6</x:v>
      </x:c>
      <x:c r="AA1123" t="str">
        <x:v>2022-Q2</x:v>
      </x:c>
      <x:c r="AB1123" t="str">
        <x:v>分鐘</x:v>
      </x:c>
      <x:c r="AC1123" t="str">
        <x:v>天</x:v>
      </x:c>
    </x:row>
    <x:row r="1124">
      <x:c r="A1124" t="str">
        <x:v>小兒加護科</x:v>
      </x:c>
      <x:c r="B1124" t="str">
        <x:v>FE0312</x:v>
      </x:c>
      <x:c r="C1124" t="str">
        <x:v>SF069</x:v>
      </x:c>
      <x:c r="D1124" t="str">
        <x:v>專科護理師學員計畫</x:v>
      </x:c>
      <x:c r="E1124"/>
      <x:c r="F1124" t="n">
        <x:v>2</x:v>
      </x:c>
      <x:c r="G1124" t="n">
        <x:v>2</x:v>
      </x:c>
      <x:c r="H1124" t="str">
        <x:v>60-79</x:v>
      </x:c>
      <x:c r="I1124" t="n">
        <x:v>2</x:v>
      </x:c>
      <x:c r="J1124" t="str">
        <x:v>產前檢查常規</x:v>
      </x:c>
      <x:c r="K1124" t="str">
        <x:v>急症初判與轉診時機</x:v>
      </x:c>
      <x:c r="L1124"/>
      <x:c r="M1124" t="n">
        <x:v>5</x:v>
      </x:c>
      <x:c r="N1124" t="n">
        <x:v>4</x:v>
      </x:c>
      <x:c r="O1124" t="n">
        <x:v>6</x:v>
      </x:c>
      <x:c r="P1124" t="n">
        <x:v>5</x:v>
      </x:c>
      <x:c r="Q1124" t="n">
        <x:v>4</x:v>
      </x:c>
      <x:c r="R1124"/>
      <x:c r="S1124" t="n">
        <x:v>5</x:v>
      </x:c>
      <x:c r="T1124" t="n">
        <x:v>45</x:v>
      </x:c>
      <x:c r="U1124" t="n">
        <x:v>1</x:v>
      </x:c>
      <x:c r="V1124" t="str">
        <x:v>從洗手到溝通皆為學員之典範，展現高度倫理素養並堅持尊重病人權利；此外，學員能善用設備齊全的練習室隨時練習，進步成效顯著。</x:v>
      </x:c>
      <x:c r="W1124"/>
      <x:c r="X1124" t="str">
        <x:v>臨床教師</x:v>
      </x:c>
      <x:c r="Y1124"/>
      <x:c r="Z1124" t="n">
        <x:v>5</x:v>
      </x:c>
      <x:c r="AA1124" t="str">
        <x:v>2023-Q1</x:v>
      </x:c>
      <x:c r="AB1124" t="str">
        <x:v>分鐘</x:v>
      </x:c>
      <x:c r="AC1124" t="str">
        <x:v>天</x:v>
      </x:c>
    </x:row>
    <x:row r="1125">
      <x:c r="A1125" t="str">
        <x:v>小兒加護科</x:v>
      </x:c>
      <x:c r="B1125" t="str">
        <x:v>FE0312</x:v>
      </x:c>
      <x:c r="C1125" t="str">
        <x:v>SF069</x:v>
      </x:c>
      <x:c r="D1125" t="str">
        <x:v>住院醫師訓練計畫</x:v>
      </x:c>
      <x:c r="E1125" t="n">
        <x:v>8</x:v>
      </x:c>
      <x:c r="F1125" t="n">
        <x:v>2</x:v>
      </x:c>
      <x:c r="G1125" t="n">
        <x:v>2</x:v>
      </x:c>
      <x:c r="H1125" t="str">
        <x:v>40-59</x:v>
      </x:c>
      <x:c r="I1125" t="n">
        <x:v>2</x:v>
      </x:c>
      <x:c r="J1125"/>
      <x:c r="K1125" t="str">
        <x:v>衛教表達與資源運用</x:v>
      </x:c>
      <x:c r="L1125" t="n">
        <x:v>3</x:v>
      </x:c>
      <x:c r="M1125"/>
      <x:c r="N1125"/>
      <x:c r="O1125" t="n">
        <x:v>3</x:v>
      </x:c>
      <x:c r="P1125" t="n">
        <x:v>6</x:v>
      </x:c>
      <x:c r="Q1125" t="n">
        <x:v>4</x:v>
      </x:c>
      <x:c r="R1125" t="n">
        <x:v>6</x:v>
      </x:c>
      <x:c r="S1125" t="n">
        <x:v>5</x:v>
      </x:c>
      <x:c r="T1125" t="n">
        <x:v>2</x:v>
      </x:c>
      <x:c r="U1125" t="n">
        <x:v>5</x:v>
      </x:c>
      <x:c r="V1125" t="str">
        <x:v>能主動運用具體舉例強化衛教表達與資源運用的拿捏，並即時帶領學員復盤錯誤，展現高度的主動性與具體指導力。</x:v>
      </x:c>
      <x:c r="W1125" t="str">
        <x:v>建議減少當眾批評時的情緒化成分，以穩定衛教表達與資源運用的表現，進而提升回饋效果。</x:v>
      </x:c>
      <x:c r="X1125" t="str">
        <x:v>主治教師</x:v>
      </x:c>
      <x:c r="Y1125" t="str">
        <x:v>下階段針對「情緒化批評」制定改進行動，並主動請教師複核。</x:v>
      </x:c>
      <x:c r="Z1125" t="n">
        <x:v>5</x:v>
      </x:c>
      <x:c r="AA1125" t="str">
        <x:v>2023-Q1</x:v>
      </x:c>
      <x:c r="AB1125" t="str">
        <x:v>分鐘</x:v>
      </x:c>
      <x:c r="AC1125" t="str">
        <x:v>天</x:v>
      </x:c>
    </x:row>
    <x:row r="1126">
      <x:c r="A1126" t="str">
        <x:v>小兒加護科</x:v>
      </x:c>
      <x:c r="B1126" t="str">
        <x:v>FE0312</x:v>
      </x:c>
      <x:c r="C1126" t="str">
        <x:v>SF069</x:v>
      </x:c>
      <x:c r="D1126" t="str">
        <x:v>住院醫師訓練計畫</x:v>
      </x:c>
      <x:c r="E1126"/>
      <x:c r="F1126" t="n">
        <x:v>2</x:v>
      </x:c>
      <x:c r="G1126" t="n">
        <x:v>1</x:v>
      </x:c>
      <x:c r="H1126" t="str">
        <x:v>0-19</x:v>
      </x:c>
      <x:c r="I1126" t="n">
        <x:v>2</x:v>
      </x:c>
      <x:c r="J1126" t="str">
        <x:v>群聚熱症候群</x:v>
      </x:c>
      <x:c r="K1126" t="str">
        <x:v>團隊溝通交班</x:v>
      </x:c>
      <x:c r="L1126"/>
      <x:c r="M1126" t="n">
        <x:v>5</x:v>
      </x:c>
      <x:c r="N1126" t="n">
        <x:v>4</x:v>
      </x:c>
      <x:c r="O1126"/>
      <x:c r="P1126"/>
      <x:c r="Q1126" t="n">
        <x:v>5</x:v>
      </x:c>
      <x:c r="R1126" t="n">
        <x:v>4</x:v>
      </x:c>
      <x:c r="S1126" t="n">
        <x:v>4</x:v>
      </x:c>
      <x:c r="T1126" t="n">
        <x:v>5</x:v>
      </x:c>
      <x:c r="U1126" t="n">
        <x:v>1</x:v>
      </x:c>
      <x:c r="V1126" t="str">
        <x:v>該員以身作則準時到崗，並在閒談中透過言傳身教宣揚醫德倫理，成功樹立典範，顯著提升團隊溝通與交班環節之成效。</x:v>
      </x:c>
      <x:c r="W1126" t="str">
        <x:v>小兒加護科設備短缺，導致學員需輪流排隊使用，且團隊溝通與交班環節尚未穩定。</x:v>
      </x:c>
      <x:c r="X1126" t="str">
        <x:v>主治教師</x:v>
      </x:c>
      <x:c r="Y1126" t="str">
        <x:v>下階段針對「設備短缺」制定改進行動，並主動請教師複核。</x:v>
      </x:c>
      <x:c r="Z1126" t="n">
        <x:v>4</x:v>
      </x:c>
      <x:c r="AA1126" t="str">
        <x:v>2023-Q1</x:v>
      </x:c>
      <x:c r="AB1126" t="str">
        <x:v>分鐘</x:v>
      </x:c>
      <x:c r="AC1126" t="str">
        <x:v>天</x:v>
      </x:c>
    </x:row>
    <x:row r="1127">
      <x:c r="A1127" t="str">
        <x:v>小兒加護科</x:v>
      </x:c>
      <x:c r="B1127" t="str">
        <x:v>FE0312</x:v>
      </x:c>
      <x:c r="C1127" t="str">
        <x:v>SF069</x:v>
      </x:c>
      <x:c r="D1127" t="str">
        <x:v>專科護理師學員計畫</x:v>
      </x:c>
      <x:c r="E1127" t="n">
        <x:v>2</x:v>
      </x:c>
      <x:c r="F1127" t="n">
        <x:v>2</x:v>
      </x:c>
      <x:c r="G1127" t="n">
        <x:v>2</x:v>
      </x:c>
      <x:c r="H1127" t="str">
        <x:v>20-39</x:v>
      </x:c>
      <x:c r="I1127" t="n">
        <x:v>2</x:v>
      </x:c>
      <x:c r="J1127" t="str">
        <x:v>疫苗不良事件觀察</x:v>
      </x:c>
      <x:c r="K1127" t="str">
        <x:v>處置優先順序判斷</x:v>
      </x:c>
      <x:c r="L1127"/>
      <x:c r="M1127" t="n">
        <x:v>5</x:v>
      </x:c>
      <x:c r="N1127" t="n">
        <x:v>6</x:v>
      </x:c>
      <x:c r="O1127" t="n">
        <x:v>4</x:v>
      </x:c>
      <x:c r="P1127"/>
      <x:c r="Q1127" t="n">
        <x:v>4</x:v>
      </x:c>
      <x:c r="R1127" t="n">
        <x:v>5</x:v>
      </x:c>
      <x:c r="S1127" t="n">
        <x:v>5</x:v>
      </x:c>
      <x:c r="T1127" t="n">
        <x:v>2</x:v>
      </x:c>
      <x:c r="U1127" t="n">
        <x:v>7</x:v>
      </x:c>
      <x:c r="V1127"/>
      <x:c r="W1127" t="str">
        <x:v>回饋延遲過久致使學員等得心焦，目前仍於處置優先順序判斷環節持續改進中。</x:v>
      </x:c>
      <x:c r="X1127" t="str">
        <x:v>臨床教師</x:v>
      </x:c>
      <x:c r="Y1127" t="str">
        <x:v>下階段針對「延遲回饋」制定改進行動，並主動請教師複核。</x:v>
      </x:c>
      <x:c r="Z1127" t="n">
        <x:v>5</x:v>
      </x:c>
      <x:c r="AA1127" t="str">
        <x:v>2023-Q1</x:v>
      </x:c>
      <x:c r="AB1127" t="str">
        <x:v>分鐘</x:v>
      </x:c>
      <x:c r="AC1127" t="str">
        <x:v>天</x:v>
      </x:c>
    </x:row>
    <x:row r="1128">
      <x:c r="A1128" t="str">
        <x:v>小兒加護科</x:v>
      </x:c>
      <x:c r="B1128" t="str">
        <x:v>FE0312</x:v>
      </x:c>
      <x:c r="C1128" t="str">
        <x:v>SF069</x:v>
      </x:c>
      <x:c r="D1128" t="str">
        <x:v>實習醫學生訓練計畫</x:v>
      </x:c>
      <x:c r="E1128" t="n">
        <x:v>2</x:v>
      </x:c>
      <x:c r="F1128" t="n">
        <x:v>2</x:v>
      </x:c>
      <x:c r="G1128" t="n">
        <x:v>1</x:v>
      </x:c>
      <x:c r="H1128" t="str">
        <x:v>60-79</x:v>
      </x:c>
      <x:c r="I1128" t="n">
        <x:v>1</x:v>
      </x:c>
      <x:c r="J1128" t="str">
        <x:v>老人多重用藥評估</x:v>
      </x:c>
      <x:c r="K1128" t="str">
        <x:v>處置優先順序判斷</x:v>
      </x:c>
      <x:c r="L1128" t="n">
        <x:v>2</x:v>
      </x:c>
      <x:c r="M1128"/>
      <x:c r="N1128"/>
      <x:c r="O1128" t="n">
        <x:v>5</x:v>
      </x:c>
      <x:c r="P1128" t="n">
        <x:v>5</x:v>
      </x:c>
      <x:c r="Q1128" t="n">
        <x:v>4</x:v>
      </x:c>
      <x:c r="R1128" t="n">
        <x:v>5</x:v>
      </x:c>
      <x:c r="S1128"/>
      <x:c r="T1128" t="n">
        <x:v>2</x:v>
      </x:c>
      <x:c r="U1128" t="n">
        <x:v>2</x:v>
      </x:c>
      <x:c r="V1128"/>
      <x:c r="W1128"/>
      <x:c r="X1128" t="str">
        <x:v>主治教師</x:v>
      </x:c>
      <x:c r="Y1128" t="str">
        <x:v>下階段針對「團隊消極」制定改進行動，並主動請教師複核。</x:v>
      </x:c>
      <x:c r="Z1128" t="n">
        <x:v>5</x:v>
      </x:c>
      <x:c r="AA1128" t="str">
        <x:v>2023-Q1</x:v>
      </x:c>
      <x:c r="AB1128" t="str">
        <x:v>分鐘</x:v>
      </x:c>
      <x:c r="AC1128" t="str">
        <x:v>天</x:v>
      </x:c>
    </x:row>
    <x:row r="1129">
      <x:c r="A1129" t="str">
        <x:v>小兒加護科</x:v>
      </x:c>
      <x:c r="B1129" t="str">
        <x:v>FE0313</x:v>
      </x:c>
      <x:c r="C1129" t="str">
        <x:v>SF070</x:v>
      </x:c>
      <x:c r="D1129" t="str">
        <x:v>專科醫師在訓計畫</x:v>
      </x:c>
      <x:c r="E1129"/>
      <x:c r="F1129" t="n">
        <x:v>3</x:v>
      </x:c>
      <x:c r="G1129" t="n">
        <x:v>2</x:v>
      </x:c>
      <x:c r="H1129" t="str">
        <x:v>60-79</x:v>
      </x:c>
      <x:c r="I1129" t="n">
        <x:v>1</x:v>
      </x:c>
      <x:c r="J1129" t="str">
        <x:v>甲狀腺結節追蹤</x:v>
      </x:c>
      <x:c r="K1129"/>
      <x:c r="L1129"/>
      <x:c r="M1129"/>
      <x:c r="N1129" t="n">
        <x:v>6</x:v>
      </x:c>
      <x:c r="O1129" t="n">
        <x:v>6</x:v>
      </x:c>
      <x:c r="P1129"/>
      <x:c r="Q1129" t="n">
        <x:v>5</x:v>
      </x:c>
      <x:c r="R1129"/>
      <x:c r="S1129" t="n">
        <x:v>6</x:v>
      </x:c>
      <x:c r="T1129" t="n">
        <x:v>20</x:v>
      </x:c>
      <x:c r="U1129" t="n">
        <x:v>2</x:v>
      </x:c>
      <x:c r="V1129" t="str">
        <x:v>以身作則準時到崗，展現專業典範，使學員深感敬佩；教學前務必先尊重病人意願並去識別化，落實醫療倫理，其無菌與術後照護操作亦值得肯定。</x:v>
      </x:c>
      <x:c r="W1129" t="str">
        <x:v>建議改善當眾批評的溝通方式，避免在無菌操作與術後照護等高壓情境下因情緒失控而使學員心生畏懼，並需持續觀察其壓力管理表現。</x:v>
      </x:c>
      <x:c r="X1129" t="str">
        <x:v>主治教師</x:v>
      </x:c>
      <x:c r="Y1129" t="str">
        <x:v>下階段針對「情緒化批評」制定改進行動，並主動請教師複核。</x:v>
      </x:c>
      <x:c r="Z1129" t="n">
        <x:v>6</x:v>
      </x:c>
      <x:c r="AA1129" t="str">
        <x:v>2024-Q2</x:v>
      </x:c>
      <x:c r="AB1129" t="str">
        <x:v>分鐘</x:v>
      </x:c>
      <x:c r="AC1129" t="str">
        <x:v>天</x:v>
      </x:c>
    </x:row>
    <x:row r="1130">
      <x:c r="A1130" t="str">
        <x:v>小兒加護科</x:v>
      </x:c>
      <x:c r="B1130" t="str">
        <x:v>FE0314</x:v>
      </x:c>
      <x:c r="C1130" t="str">
        <x:v>SF071</x:v>
      </x:c>
      <x:c r="D1130" t="str">
        <x:v>專科護理師學員計畫</x:v>
      </x:c>
      <x:c r="E1130" t="n">
        <x:v>1</x:v>
      </x:c>
      <x:c r="F1130" t="n">
        <x:v>6</x:v>
      </x:c>
      <x:c r="G1130" t="n">
        <x:v>1</x:v>
      </x:c>
      <x:c r="H1130" t="str">
        <x:v>60-79</x:v>
      </x:c>
      <x:c r="I1130" t="n">
        <x:v>1</x:v>
      </x:c>
      <x:c r="J1130" t="str">
        <x:v>哮喘穩定期</x:v>
      </x:c>
      <x:c r="K1130" t="str">
        <x:v>人文關懷與倫理敏感</x:v>
      </x:c>
      <x:c r="L1130" t="n">
        <x:v>2</x:v>
      </x:c>
      <x:c r="M1130" t="n">
        <x:v>5</x:v>
      </x:c>
      <x:c r="N1130"/>
      <x:c r="O1130" t="n">
        <x:v>6</x:v>
      </x:c>
      <x:c r="P1130" t="n">
        <x:v>6</x:v>
      </x:c>
      <x:c r="Q1130"/>
      <x:c r="R1130"/>
      <x:c r="S1130"/>
      <x:c r="T1130" t="n">
        <x:v>60</x:v>
      </x:c>
      <x:c r="U1130" t="n">
        <x:v>2</x:v>
      </x:c>
      <x:c r="V1130" t="str">
        <x:v>素材充足且設備齊全，讓每位學員皆能順利上手；教學中強調倫理誠信，並於查房結束前主動關心學員卡關處，成效明顯。</x:v>
      </x:c>
      <x:c r="W1130"/>
      <x:c r="X1130" t="str">
        <x:v>指導教師</x:v>
      </x:c>
      <x:c r="Y1130" t="str">
        <x:v>下階段針對「態度消極」制定改進行動，並主動請教師複核。</x:v>
      </x:c>
      <x:c r="Z1130" t="n">
        <x:v>5</x:v>
      </x:c>
      <x:c r="AA1130" t="str">
        <x:v>2024-Q3</x:v>
      </x:c>
      <x:c r="AB1130" t="str">
        <x:v>分鐘</x:v>
      </x:c>
      <x:c r="AC1130" t="str">
        <x:v>天</x:v>
      </x:c>
    </x:row>
    <x:row r="1131">
      <x:c r="A1131" t="str">
        <x:v>小兒加護科</x:v>
      </x:c>
      <x:c r="B1131" t="str">
        <x:v>FE0314</x:v>
      </x:c>
      <x:c r="C1131" t="str">
        <x:v>SF071</x:v>
      </x:c>
      <x:c r="D1131" t="str">
        <x:v>專科醫師在訓計畫</x:v>
      </x:c>
      <x:c r="E1131"/>
      <x:c r="F1131" t="n">
        <x:v>6</x:v>
      </x:c>
      <x:c r="G1131" t="n">
        <x:v>2</x:v>
      </x:c>
      <x:c r="H1131" t="str">
        <x:v>40-59</x:v>
      </x:c>
      <x:c r="I1131" t="n">
        <x:v>1</x:v>
      </x:c>
      <x:c r="J1131"/>
      <x:c r="K1131" t="str">
        <x:v>無菌操作與術後照護</x:v>
      </x:c>
      <x:c r="L1131" t="n">
        <x:v>2</x:v>
      </x:c>
      <x:c r="M1131" t="n">
        <x:v>5</x:v>
      </x:c>
      <x:c r="N1131"/>
      <x:c r="O1131" t="n">
        <x:v>5</x:v>
      </x:c>
      <x:c r="P1131"/>
      <x:c r="Q1131"/>
      <x:c r="R1131" t="n">
        <x:v>5</x:v>
      </x:c>
      <x:c r="S1131"/>
      <x:c r="T1131" t="n">
        <x:v>20</x:v>
      </x:c>
      <x:c r="U1131" t="n">
        <x:v>5</x:v>
      </x:c>
      <x:c r="V1131" t="str">
        <x:v>該教師在戒菸酒諮詢後即時補講要點，並透過去識別化案例與蹲下互動的示範，展現高度的倫理意識與主動教學典範。</x:v>
      </x:c>
      <x:c r="W1131" t="str">
        <x:v>對教學事務應對消極，導致回饋延遲，使學員在無菌操作與術後照護環節中，重複使用錯誤做法。</x:v>
      </x:c>
      <x:c r="X1131" t="str">
        <x:v>臨床教師</x:v>
      </x:c>
      <x:c r="Y1131"/>
      <x:c r="Z1131" t="n">
        <x:v>6</x:v>
      </x:c>
      <x:c r="AA1131" t="str">
        <x:v>2024-Q3</x:v>
      </x:c>
      <x:c r="AB1131" t="str">
        <x:v>分鐘</x:v>
      </x:c>
      <x:c r="AC1131" t="str">
        <x:v>天</x:v>
      </x:c>
    </x:row>
    <x:row r="1132">
      <x:c r="A1132" t="str">
        <x:v>小兒加護科</x:v>
      </x:c>
      <x:c r="B1132" t="str">
        <x:v>FE0314</x:v>
      </x:c>
      <x:c r="C1132" t="str">
        <x:v>SF071</x:v>
      </x:c>
      <x:c r="D1132" t="str">
        <x:v>專科護理師學員計畫</x:v>
      </x:c>
      <x:c r="E1132" t="n">
        <x:v>3</x:v>
      </x:c>
      <x:c r="F1132" t="n">
        <x:v>6</x:v>
      </x:c>
      <x:c r="G1132" t="n">
        <x:v>2</x:v>
      </x:c>
      <x:c r="H1132" t="str">
        <x:v>40-59</x:v>
      </x:c>
      <x:c r="I1132" t="n">
        <x:v>2</x:v>
      </x:c>
      <x:c r="J1132" t="str">
        <x:v>急性腸胃炎</x:v>
      </x:c>
      <x:c r="K1132" t="str">
        <x:v>臨床推理與鑑別診斷</x:v>
      </x:c>
      <x:c r="L1132" t="n">
        <x:v>2</x:v>
      </x:c>
      <x:c r="M1132"/>
      <x:c r="N1132" t="n">
        <x:v>6</x:v>
      </x:c>
      <x:c r="O1132" t="n">
        <x:v>6</x:v>
      </x:c>
      <x:c r="P1132" t="n">
        <x:v>5</x:v>
      </x:c>
      <x:c r="Q1132"/>
      <x:c r="R1132" t="n">
        <x:v>6</x:v>
      </x:c>
      <x:c r="S1132"/>
      <x:c r="T1132" t="n">
        <x:v>45</x:v>
      </x:c>
      <x:c r="U1132" t="n">
        <x:v>1</x:v>
      </x:c>
      <x:c r="V1132"/>
      <x:c r="W1132" t="str">
        <x:v>回饋內容模糊缺乏指引，致使學員一頭霧水；因遲到且屢次失約回饋，令學員不敢再約。</x:v>
      </x:c>
      <x:c r="X1132" t="str">
        <x:v>主治教師</x:v>
      </x:c>
      <x:c r="Y1132" t="str">
        <x:v>下階段針對「模糊回饋」制定改進行動，並主動請教師複核。</x:v>
      </x:c>
      <x:c r="Z1132" t="n">
        <x:v>5</x:v>
      </x:c>
      <x:c r="AA1132" t="str">
        <x:v>2024-Q3</x:v>
      </x:c>
      <x:c r="AB1132" t="str">
        <x:v>分鐘</x:v>
      </x:c>
      <x:c r="AC1132" t="str">
        <x:v>天</x:v>
      </x:c>
    </x:row>
    <x:row r="1133">
      <x:c r="A1133" t="str">
        <x:v>小兒加護科</x:v>
      </x:c>
      <x:c r="B1133" t="str">
        <x:v>FE0314</x:v>
      </x:c>
      <x:c r="C1133" t="str">
        <x:v>SF071</x:v>
      </x:c>
      <x:c r="D1133" t="str">
        <x:v>專科醫師在訓計畫</x:v>
      </x:c>
      <x:c r="E1133" t="n">
        <x:v>6</x:v>
      </x:c>
      <x:c r="F1133" t="n">
        <x:v>6</x:v>
      </x:c>
      <x:c r="G1133" t="n">
        <x:v>1</x:v>
      </x:c>
      <x:c r="H1133" t="str">
        <x:v>80+</x:v>
      </x:c>
      <x:c r="I1133" t="n">
        <x:v>2</x:v>
      </x:c>
      <x:c r="J1133"/>
      <x:c r="K1133"/>
      <x:c r="L1133" t="n">
        <x:v>3</x:v>
      </x:c>
      <x:c r="M1133"/>
      <x:c r="N1133" t="n">
        <x:v>4</x:v>
      </x:c>
      <x:c r="O1133" t="n">
        <x:v>5</x:v>
      </x:c>
      <x:c r="P1133"/>
      <x:c r="Q1133" t="n">
        <x:v>6</x:v>
      </x:c>
      <x:c r="R1133"/>
      <x:c r="S1133"/>
      <x:c r="T1133" t="n">
        <x:v>2</x:v>
      </x:c>
      <x:c r="U1133" t="n">
        <x:v>14</x:v>
      </x:c>
      <x:c r="V1133" t="str">
        <x:v>病例多樣且數量充足，讓學員能藉此精進實作手感；此外，處理同意書過程透明負責，展現誠信與倫理；對學員報告亦有逐字批註，回饋內容具體且明確。</x:v>
      </x:c>
      <x:c r="W1133" t="str">
        <x:v>遲到已成常態，導致教學安排形同虛設；目前門診時段亦尚未穩定。</x:v>
      </x:c>
      <x:c r="X1133" t="str">
        <x:v>主治教師</x:v>
      </x:c>
      <x:c r="Y1133" t="str">
        <x:v>下階段針對「時間失守」制定改進行動，並主動請教師複核。</x:v>
      </x:c>
      <x:c r="Z1133" t="n">
        <x:v>6</x:v>
      </x:c>
      <x:c r="AA1133" t="str">
        <x:v>2024-Q3</x:v>
      </x:c>
      <x:c r="AB1133" t="str">
        <x:v>分鐘</x:v>
      </x:c>
      <x:c r="AC1133" t="str">
        <x:v>天</x:v>
      </x:c>
    </x:row>
    <x:row r="1134">
      <x:c r="A1134" t="str">
        <x:v>小兒加護科</x:v>
      </x:c>
      <x:c r="B1134" t="str">
        <x:v>FE0314</x:v>
      </x:c>
      <x:c r="C1134" t="str">
        <x:v>SF071</x:v>
      </x:c>
      <x:c r="D1134" t="str">
        <x:v>住院醫師訓練計畫</x:v>
      </x:c>
      <x:c r="E1134" t="n">
        <x:v>8</x:v>
      </x:c>
      <x:c r="F1134" t="n">
        <x:v>6</x:v>
      </x:c>
      <x:c r="G1134" t="n">
        <x:v>1</x:v>
      </x:c>
      <x:c r="H1134" t="str">
        <x:v>0-19</x:v>
      </x:c>
      <x:c r="I1134" t="n">
        <x:v>2</x:v>
      </x:c>
      <x:c r="J1134" t="str">
        <x:v>哮喘穩定期</x:v>
      </x:c>
      <x:c r="K1134"/>
      <x:c r="L1134" t="n">
        <x:v>3</x:v>
      </x:c>
      <x:c r="M1134" t="n">
        <x:v>5</x:v>
      </x:c>
      <x:c r="N1134" t="n">
        <x:v>5</x:v>
      </x:c>
      <x:c r="O1134" t="n">
        <x:v>5</x:v>
      </x:c>
      <x:c r="P1134" t="n">
        <x:v>6</x:v>
      </x:c>
      <x:c r="Q1134" t="n">
        <x:v>5</x:v>
      </x:c>
      <x:c r="R1134" t="n">
        <x:v>6</x:v>
      </x:c>
      <x:c r="S1134" t="n">
        <x:v>6</x:v>
      </x:c>
      <x:c r="T1134" t="n">
        <x:v>20</x:v>
      </x:c>
      <x:c r="U1134" t="n">
        <x:v>1</x:v>
      </x:c>
      <x:c r="V1134"/>
      <x:c r="W1134" t="str">
        <x:v>常以稍後為由延遲處理，導致後續行動缺乏下文，顯示其值班時的執行穩定性仍有待提升。</x:v>
      </x:c>
      <x:c r="X1134" t="str">
        <x:v>臨床教師</x:v>
      </x:c>
      <x:c r="Y1134" t="str">
        <x:v>下階段針對「延遲回饋」制定改進行動，並主動請教師複核。</x:v>
      </x:c>
      <x:c r="Z1134" t="n">
        <x:v>6</x:v>
      </x:c>
      <x:c r="AA1134" t="str">
        <x:v>2024-Q3</x:v>
      </x:c>
      <x:c r="AB1134" t="str">
        <x:v>分鐘</x:v>
      </x:c>
      <x:c r="AC1134" t="str">
        <x:v>天</x:v>
      </x:c>
    </x:row>
    <x:row r="1135">
      <x:c r="A1135" t="str">
        <x:v>小兒加護科</x:v>
      </x:c>
      <x:c r="B1135" t="str">
        <x:v>FE0315</x:v>
      </x:c>
      <x:c r="C1135" t="str">
        <x:v>SF072</x:v>
      </x:c>
      <x:c r="D1135" t="str">
        <x:v>住院醫師訓練計畫</x:v>
      </x:c>
      <x:c r="E1135"/>
      <x:c r="F1135" t="n">
        <x:v>5</x:v>
      </x:c>
      <x:c r="G1135" t="n">
        <x:v>1</x:v>
      </x:c>
      <x:c r="H1135" t="str">
        <x:v>60-79</x:v>
      </x:c>
      <x:c r="I1135" t="n">
        <x:v>1</x:v>
      </x:c>
      <x:c r="J1135" t="str">
        <x:v>群聚熱症候群</x:v>
      </x:c>
      <x:c r="K1135" t="str">
        <x:v>無菌操作與術後照護</x:v>
      </x:c>
      <x:c r="L1135"/>
      <x:c r="M1135"/>
      <x:c r="N1135" t="n">
        <x:v>5</x:v>
      </x:c>
      <x:c r="O1135"/>
      <x:c r="P1135" t="n">
        <x:v>5</x:v>
      </x:c>
      <x:c r="Q1135"/>
      <x:c r="R1135" t="n">
        <x:v>5</x:v>
      </x:c>
      <x:c r="S1135" t="n">
        <x:v>5</x:v>
      </x:c>
      <x:c r="T1135" t="n">
        <x:v>60</x:v>
      </x:c>
      <x:c r="U1135" t="n">
        <x:v>7</x:v>
      </x:c>
      <x:c r="V1135"/>
      <x:c r="W1135" t="str">
        <x:v>經常因遲到導致教學安排形同虛設，且回饋遲遲不來，導致學員重複錯誤做法，目前仍在午間查房中改進。</x:v>
      </x:c>
      <x:c r="X1135" t="str">
        <x:v>主治教師</x:v>
      </x:c>
      <x:c r="Y1135"/>
      <x:c r="Z1135" t="n">
        <x:v>6</x:v>
      </x:c>
      <x:c r="AA1135" t="str">
        <x:v>2023-Q4</x:v>
      </x:c>
      <x:c r="AB1135" t="str">
        <x:v>分鐘</x:v>
      </x:c>
      <x:c r="AC1135" t="str">
        <x:v>天</x:v>
      </x:c>
    </x:row>
    <x:row r="1136">
      <x:c r="A1136" t="str">
        <x:v>小兒加護科</x:v>
      </x:c>
      <x:c r="B1136" t="str">
        <x:v>FE0315</x:v>
      </x:c>
      <x:c r="C1136" t="str">
        <x:v>SF072</x:v>
      </x:c>
      <x:c r="D1136" t="str">
        <x:v>專科醫師在訓計畫</x:v>
      </x:c>
      <x:c r="E1136"/>
      <x:c r="F1136" t="n">
        <x:v>5</x:v>
      </x:c>
      <x:c r="G1136" t="n">
        <x:v>2</x:v>
      </x:c>
      <x:c r="H1136" t="str">
        <x:v>40-59</x:v>
      </x:c>
      <x:c r="I1136" t="n">
        <x:v>1</x:v>
      </x:c>
      <x:c r="J1136" t="str">
        <x:v>蕁麻疹反覆發作</x:v>
      </x:c>
      <x:c r="K1136" t="str">
        <x:v>人文關懷與倫理敏感</x:v>
      </x:c>
      <x:c r="L1136"/>
      <x:c r="M1136" t="n">
        <x:v>6</x:v>
      </x:c>
      <x:c r="N1136" t="n">
        <x:v>6</x:v>
      </x:c>
      <x:c r="O1136" t="n">
        <x:v>5</x:v>
      </x:c>
      <x:c r="P1136" t="n">
        <x:v>6</x:v>
      </x:c>
      <x:c r="Q1136" t="n">
        <x:v>6</x:v>
      </x:c>
      <x:c r="R1136" t="n">
        <x:v>4</x:v>
      </x:c>
      <x:c r="S1136" t="n">
        <x:v>5</x:v>
      </x:c>
      <x:c r="T1136" t="n">
        <x:v>2</x:v>
      </x:c>
      <x:c r="U1136" t="n">
        <x:v>7</x:v>
      </x:c>
      <x:c r="V1136" t="str">
        <x:v>病例多樣且具備耐心，能引導學員梳理思路並達成目標，週末值班成效明顯。</x:v>
      </x:c>
      <x:c r="W1136" t="str">
        <x:v>對人文關懷與倫理敏感度表現出模糊且消極的態度，現場氣氛僵硬；回饋內容過於籠統，且週末值班表現尚未穩定。</x:v>
      </x:c>
      <x:c r="X1136" t="str">
        <x:v>主治教師</x:v>
      </x:c>
      <x:c r="Y1136" t="str">
        <x:v>下階段針對「態度消極」制定改進行動，並主動請教師複核。</x:v>
      </x:c>
      <x:c r="Z1136" t="n">
        <x:v>5</x:v>
      </x:c>
      <x:c r="AA1136" t="str">
        <x:v>2023-Q4</x:v>
      </x:c>
      <x:c r="AB1136" t="str">
        <x:v>分鐘</x:v>
      </x:c>
      <x:c r="AC1136" t="str">
        <x:v>天</x:v>
      </x:c>
    </x:row>
    <x:row r="1137">
      <x:c r="A1137" t="str">
        <x:v>小兒加護科</x:v>
      </x:c>
      <x:c r="B1137" t="str">
        <x:v>FE0315</x:v>
      </x:c>
      <x:c r="C1137" t="str">
        <x:v>SF072</x:v>
      </x:c>
      <x:c r="D1137" t="str">
        <x:v>專科醫師在訓計畫</x:v>
      </x:c>
      <x:c r="E1137"/>
      <x:c r="F1137" t="n">
        <x:v>5</x:v>
      </x:c>
      <x:c r="G1137" t="n">
        <x:v>2</x:v>
      </x:c>
      <x:c r="H1137" t="str">
        <x:v>60-79</x:v>
      </x:c>
      <x:c r="I1137" t="n">
        <x:v>1</x:v>
      </x:c>
      <x:c r="J1137" t="str">
        <x:v>輕度頭部外傷（觀察）</x:v>
      </x:c>
      <x:c r="K1137"/>
      <x:c r="L1137" t="n">
        <x:v>2</x:v>
      </x:c>
      <x:c r="M1137" t="n">
        <x:v>5</x:v>
      </x:c>
      <x:c r="N1137" t="n">
        <x:v>4</x:v>
      </x:c>
      <x:c r="O1137" t="n">
        <x:v>6</x:v>
      </x:c>
      <x:c r="P1137" t="n">
        <x:v>4</x:v>
      </x:c>
      <x:c r="Q1137" t="n">
        <x:v>4</x:v>
      </x:c>
      <x:c r="R1137" t="n">
        <x:v>4</x:v>
      </x:c>
      <x:c r="S1137" t="n">
        <x:v>5</x:v>
      </x:c>
      <x:c r="T1137" t="n">
        <x:v>30</x:v>
      </x:c>
      <x:c r="U1137" t="n">
        <x:v>2</x:v>
      </x:c>
      <x:c r="V1137" t="str">
        <x:v>該單位設備齊全，透過每週示範操作與主動撥時複盤學員表現，有效落實時間管理與分工環節。</x:v>
      </x:c>
      <x:c r="W1137"/>
      <x:c r="X1137" t="str">
        <x:v>指導教師</x:v>
      </x:c>
      <x:c r="Y1137" t="str">
        <x:v>下階段針對「模糊回饋」制定改進行動，並主動請教師複核。</x:v>
      </x:c>
      <x:c r="Z1137" t="n">
        <x:v>5</x:v>
      </x:c>
      <x:c r="AA1137" t="str">
        <x:v>2023-Q4</x:v>
      </x:c>
      <x:c r="AB1137" t="str">
        <x:v>分鐘</x:v>
      </x:c>
      <x:c r="AC1137" t="str">
        <x:v>天</x:v>
      </x:c>
    </x:row>
    <x:row r="1138">
      <x:c r="A1138" t="str">
        <x:v>小兒加護科</x:v>
      </x:c>
      <x:c r="B1138" t="str">
        <x:v>FE0316</x:v>
      </x:c>
      <x:c r="C1138" t="str">
        <x:v>SF073</x:v>
      </x:c>
      <x:c r="D1138" t="str">
        <x:v>專科護理師學員計畫</x:v>
      </x:c>
      <x:c r="E1138" t="n">
        <x:v>3</x:v>
      </x:c>
      <x:c r="F1138" t="n">
        <x:v>3</x:v>
      </x:c>
      <x:c r="G1138" t="n">
        <x:v>1</x:v>
      </x:c>
      <x:c r="H1138" t="str">
        <x:v>80+</x:v>
      </x:c>
      <x:c r="I1138" t="n">
        <x:v>2</x:v>
      </x:c>
      <x:c r="J1138"/>
      <x:c r="K1138" t="str">
        <x:v>病史詢問與理學檢查</x:v>
      </x:c>
      <x:c r="L1138" t="n">
        <x:v>1</x:v>
      </x:c>
      <x:c r="M1138" t="n">
        <x:v>5</x:v>
      </x:c>
      <x:c r="N1138"/>
      <x:c r="O1138" t="n">
        <x:v>4</x:v>
      </x:c>
      <x:c r="P1138" t="n">
        <x:v>6</x:v>
      </x:c>
      <x:c r="Q1138" t="n">
        <x:v>6</x:v>
      </x:c>
      <x:c r="R1138" t="n">
        <x:v>5</x:v>
      </x:c>
      <x:c r="S1138"/>
      <x:c r="T1138" t="n">
        <x:v>30</x:v>
      </x:c>
      <x:c r="U1138" t="n">
        <x:v>7</x:v>
      </x:c>
      <x:c r="V1138" t="str">
        <x:v>面對高病例多樣性的環境，展現出高度的主動性，每次介入問診結束後即迅速回應並補講要點。</x:v>
      </x:c>
      <x:c r="W1138" t="str">
        <x:v>該員工在跨組會議中屢見推諉且課程銜接斷鏈，總評內容模糊籠統而缺乏具體事例佐證，致使其值班表現尚未穩定。</x:v>
      </x:c>
      <x:c r="X1138" t="str">
        <x:v>臨床教師</x:v>
      </x:c>
      <x:c r="Y1138" t="str">
        <x:v>下階段針對「團隊消極」制定改進行動，並主動請教師複核。</x:v>
      </x:c>
      <x:c r="Z1138" t="n">
        <x:v>6</x:v>
      </x:c>
      <x:c r="AA1138" t="str">
        <x:v>2023-Q3</x:v>
      </x:c>
      <x:c r="AB1138" t="str">
        <x:v>分鐘</x:v>
      </x:c>
      <x:c r="AC1138" t="str">
        <x:v>天</x:v>
      </x:c>
    </x:row>
    <x:row r="1139">
      <x:c r="A1139" t="str">
        <x:v>小兒加護科</x:v>
      </x:c>
      <x:c r="B1139" t="str">
        <x:v>FE0316</x:v>
      </x:c>
      <x:c r="C1139" t="str">
        <x:v>SF073</x:v>
      </x:c>
      <x:c r="D1139" t="str">
        <x:v>實習醫學生訓練計畫</x:v>
      </x:c>
      <x:c r="E1139" t="n">
        <x:v>2</x:v>
      </x:c>
      <x:c r="F1139" t="n">
        <x:v>3</x:v>
      </x:c>
      <x:c r="G1139" t="n">
        <x:v>1</x:v>
      </x:c>
      <x:c r="H1139" t="str">
        <x:v>60-79</x:v>
      </x:c>
      <x:c r="I1139" t="n">
        <x:v>2</x:v>
      </x:c>
      <x:c r="J1139" t="str">
        <x:v>蕁麻疹反覆發作</x:v>
      </x:c>
      <x:c r="K1139"/>
      <x:c r="L1139" t="n">
        <x:v>2</x:v>
      </x:c>
      <x:c r="M1139" t="n">
        <x:v>5</x:v>
      </x:c>
      <x:c r="N1139" t="n">
        <x:v>4</x:v>
      </x:c>
      <x:c r="O1139" t="n">
        <x:v>5</x:v>
      </x:c>
      <x:c r="P1139"/>
      <x:c r="Q1139" t="n">
        <x:v>4</x:v>
      </x:c>
      <x:c r="R1139" t="n">
        <x:v>6</x:v>
      </x:c>
      <x:c r="S1139" t="n">
        <x:v>5</x:v>
      </x:c>
      <x:c r="T1139" t="n">
        <x:v>10</x:v>
      </x:c>
      <x:c r="U1139" t="n">
        <x:v>5</x:v>
      </x:c>
      <x:c r="V1139" t="str">
        <x:v>病種多樣性高，涵蓋輕重症範圍廣；且能藉由具體案例說明衛教表達與資源運用的拿捏，展現出極佳的學習吸收力，值得肯定。</x:v>
      </x:c>
      <x:c r="W1139" t="str">
        <x:v>因設備短缺導致教學資源匱乏與練習時間壓縮，且回饋延遲致使教學循環中斷。</x:v>
      </x:c>
      <x:c r="X1139" t="str">
        <x:v>臨床教師</x:v>
      </x:c>
      <x:c r="Y1139" t="str">
        <x:v>下階段針對「設備短缺」制定改進行動，並主動請教師複核。</x:v>
      </x:c>
      <x:c r="Z1139" t="n">
        <x:v>5</x:v>
      </x:c>
      <x:c r="AA1139" t="str">
        <x:v>2023-Q3</x:v>
      </x:c>
      <x:c r="AB1139" t="str">
        <x:v>分鐘</x:v>
      </x:c>
      <x:c r="AC1139" t="str">
        <x:v>天</x:v>
      </x:c>
    </x:row>
    <x:row r="1140">
      <x:c r="A1140" t="str">
        <x:v>小兒加護科</x:v>
      </x:c>
      <x:c r="B1140" t="str">
        <x:v>FE0316</x:v>
      </x:c>
      <x:c r="C1140" t="str">
        <x:v>SF073</x:v>
      </x:c>
      <x:c r="D1140" t="str">
        <x:v>住院醫師訓練計畫</x:v>
      </x:c>
      <x:c r="E1140"/>
      <x:c r="F1140" t="n">
        <x:v>3</x:v>
      </x:c>
      <x:c r="G1140" t="n">
        <x:v>1</x:v>
      </x:c>
      <x:c r="H1140" t="str">
        <x:v>40-59</x:v>
      </x:c>
      <x:c r="I1140" t="n">
        <x:v>2</x:v>
      </x:c>
      <x:c r="J1140"/>
      <x:c r="K1140"/>
      <x:c r="L1140" t="n">
        <x:v>1</x:v>
      </x:c>
      <x:c r="M1140" t="n">
        <x:v>5</x:v>
      </x:c>
      <x:c r="N1140" t="n">
        <x:v>6</x:v>
      </x:c>
      <x:c r="O1140" t="n">
        <x:v>4</x:v>
      </x:c>
      <x:c r="P1140" t="n">
        <x:v>4</x:v>
      </x:c>
      <x:c r="Q1140" t="n">
        <x:v>6</x:v>
      </x:c>
      <x:c r="R1140"/>
      <x:c r="S1140" t="n">
        <x:v>4</x:v>
      </x:c>
      <x:c r="T1140" t="n">
        <x:v>30</x:v>
      </x:c>
      <x:c r="U1140" t="n">
        <x:v>3</x:v>
      </x:c>
      <x:c r="V1140"/>
      <x:c r="W1140" t="str">
        <x:v>由於人手不足且教學內容模糊，導致教師因兼任過多而無法進行床邊教學，使學員難以理解教學重點。</x:v>
      </x:c>
      <x:c r="X1140" t="str">
        <x:v>臨床教師</x:v>
      </x:c>
      <x:c r="Y1140" t="str">
        <x:v>下階段針對「人手不足」制定改進行動，並主動請教師複核。</x:v>
      </x:c>
      <x:c r="Z1140" t="n">
        <x:v>6</x:v>
      </x:c>
      <x:c r="AA1140" t="str">
        <x:v>2023-Q3</x:v>
      </x:c>
      <x:c r="AB1140" t="str">
        <x:v>分鐘</x:v>
      </x:c>
      <x:c r="AC1140" t="str">
        <x:v>天</x:v>
      </x:c>
    </x:row>
    <x:row r="1141">
      <x:c r="A1141" t="str">
        <x:v>小兒加護科</x:v>
      </x:c>
      <x:c r="B1141" t="str">
        <x:v>FE0316</x:v>
      </x:c>
      <x:c r="C1141" t="str">
        <x:v>SF073</x:v>
      </x:c>
      <x:c r="D1141" t="str">
        <x:v>一般臨床訓練</x:v>
      </x:c>
      <x:c r="E1141" t="n">
        <x:v>5</x:v>
      </x:c>
      <x:c r="F1141" t="n">
        <x:v>3</x:v>
      </x:c>
      <x:c r="G1141" t="n">
        <x:v>2</x:v>
      </x:c>
      <x:c r="H1141" t="str">
        <x:v>80+</x:v>
      </x:c>
      <x:c r="I1141" t="n">
        <x:v>1</x:v>
      </x:c>
      <x:c r="J1141"/>
      <x:c r="K1141" t="str">
        <x:v>無菌操作與術後照護</x:v>
      </x:c>
      <x:c r="L1141" t="n">
        <x:v>3</x:v>
      </x:c>
      <x:c r="M1141" t="n">
        <x:v>5</x:v>
      </x:c>
      <x:c r="N1141" t="n">
        <x:v>5</x:v>
      </x:c>
      <x:c r="O1141" t="n">
        <x:v>5</x:v>
      </x:c>
      <x:c r="P1141" t="n">
        <x:v>6</x:v>
      </x:c>
      <x:c r="Q1141" t="n">
        <x:v>5</x:v>
      </x:c>
      <x:c r="R1141" t="n">
        <x:v>5</x:v>
      </x:c>
      <x:c r="S1141" t="n">
        <x:v>5</x:v>
      </x:c>
      <x:c r="T1141" t="n">
        <x:v>20</x:v>
      </x:c>
      <x:c r="U1141" t="n">
        <x:v>2</x:v>
      </x:c>
      <x:c r="V1141" t="str">
        <x:v>該教師主動即時回應學員練習紀錄並提供補充資料，且設備齊全讓學員無需搶用器材，於門診時段表現值得肯定。</x:v>
      </x:c>
      <x:c r="W1141" t="str">
        <x:v>由於教師兼任過多導致床邊教學被迫暫停，加上教學頻率不足及門診時段尚未穩定，造成人手不足與遲到等問題，導致學員只能散會。</x:v>
      </x:c>
      <x:c r="X1141" t="str">
        <x:v>指導教師</x:v>
      </x:c>
      <x:c r="Y1141" t="str">
        <x:v>下階段針對「人手不足」制定改進行動，並主動請教師複核。</x:v>
      </x:c>
      <x:c r="Z1141" t="n">
        <x:v>5</x:v>
      </x:c>
      <x:c r="AA1141" t="str">
        <x:v>2023-Q3</x:v>
      </x:c>
      <x:c r="AB1141" t="str">
        <x:v>分鐘</x:v>
      </x:c>
      <x:c r="AC1141" t="str">
        <x:v>天</x:v>
      </x:c>
    </x:row>
    <x:row r="1142">
      <x:c r="A1142" t="str">
        <x:v>婦女健康科</x:v>
      </x:c>
      <x:c r="B1142" t="str">
        <x:v>FE0317</x:v>
      </x:c>
      <x:c r="C1142" t="str">
        <x:v>SF074</x:v>
      </x:c>
      <x:c r="D1142" t="str">
        <x:v>住院醫師訓練計畫</x:v>
      </x:c>
      <x:c r="E1142" t="n">
        <x:v>8</x:v>
      </x:c>
      <x:c r="F1142" t="n">
        <x:v>5</x:v>
      </x:c>
      <x:c r="G1142" t="n">
        <x:v>1</x:v>
      </x:c>
      <x:c r="H1142" t="str">
        <x:v>80+</x:v>
      </x:c>
      <x:c r="I1142" t="n">
        <x:v>2</x:v>
      </x:c>
      <x:c r="J1142"/>
      <x:c r="K1142" t="str">
        <x:v>衛教表達與資源運用</x:v>
      </x:c>
      <x:c r="L1142" t="n">
        <x:v>3</x:v>
      </x:c>
      <x:c r="M1142" t="n">
        <x:v>4</x:v>
      </x:c>
      <x:c r="N1142" t="n">
        <x:v>6</x:v>
      </x:c>
      <x:c r="O1142" t="n">
        <x:v>4</x:v>
      </x:c>
      <x:c r="P1142" t="n">
        <x:v>5</x:v>
      </x:c>
      <x:c r="Q1142" t="n">
        <x:v>5</x:v>
      </x:c>
      <x:c r="R1142"/>
      <x:c r="S1142"/>
      <x:c r="T1142" t="n">
        <x:v>2</x:v>
      </x:c>
      <x:c r="U1142" t="n">
        <x:v>7</x:v>
      </x:c>
      <x:c r="V1142" t="str">
        <x:v>示範如何蹲下與病人溝通，展現比說教更具感染力的典範；且能具體指出後續步驟，使學員回病房後能立即執行，值得肯定（婦女健康科病房）。</x:v>
      </x:c>
      <x:c r="W1142" t="str">
        <x:v>該員於婦女健康科病房多次遲到半小時才進行八點查房，且習慣以當眾批評報告遲交取代個別教導，致令對象倍感難堪，需持續觀察其行為改進情形。</x:v>
      </x:c>
      <x:c r="X1142" t="str">
        <x:v>主治教師</x:v>
      </x:c>
      <x:c r="Y1142" t="str">
        <x:v>下階段針對「時間失守」制定改進行動，並主動請教師複核。</x:v>
      </x:c>
      <x:c r="Z1142"/>
      <x:c r="AA1142" t="str">
        <x:v>2023-Q4</x:v>
      </x:c>
      <x:c r="AB1142" t="str">
        <x:v>分鐘</x:v>
      </x:c>
      <x:c r="AC1142" t="str">
        <x:v>天</x:v>
      </x:c>
    </x:row>
    <x:row r="1143">
      <x:c r="A1143" t="str">
        <x:v>婦女健康科</x:v>
      </x:c>
      <x:c r="B1143" t="str">
        <x:v>FE0317</x:v>
      </x:c>
      <x:c r="C1143" t="str">
        <x:v>SF074</x:v>
      </x:c>
      <x:c r="D1143" t="str">
        <x:v>住院醫師訓練計畫</x:v>
      </x:c>
      <x:c r="E1143" t="n">
        <x:v>4</x:v>
      </x:c>
      <x:c r="F1143" t="n">
        <x:v>5</x:v>
      </x:c>
      <x:c r="G1143" t="n">
        <x:v>1</x:v>
      </x:c>
      <x:c r="H1143" t="str">
        <x:v>60-79</x:v>
      </x:c>
      <x:c r="I1143" t="n">
        <x:v>1</x:v>
      </x:c>
      <x:c r="J1143" t="str">
        <x:v>術後傷口感染（輕）</x:v>
      </x:c>
      <x:c r="K1143"/>
      <x:c r="L1143" t="n">
        <x:v>3</x:v>
      </x:c>
      <x:c r="M1143" t="n">
        <x:v>5</x:v>
      </x:c>
      <x:c r="N1143" t="n">
        <x:v>5</x:v>
      </x:c>
      <x:c r="O1143" t="n">
        <x:v>6</x:v>
      </x:c>
      <x:c r="P1143" t="n">
        <x:v>4</x:v>
      </x:c>
      <x:c r="Q1143" t="n">
        <x:v>5</x:v>
      </x:c>
      <x:c r="R1143" t="n">
        <x:v>4</x:v>
      </x:c>
      <x:c r="S1143" t="n">
        <x:v>5</x:v>
      </x:c>
      <x:c r="T1143" t="n">
        <x:v>15</x:v>
      </x:c>
      <x:c r="U1143" t="n">
        <x:v>14</x:v>
      </x:c>
      <x:c r="V1143" t="str">
        <x:v>該教師以從洗手到溝通的全方位表現樹立了典範，並憑藉穩定的病例多樣性，讓學員在值班場景中獲得顯著的練習成效。</x:v>
      </x:c>
      <x:c r="W1143" t="str">
        <x:v>因人手不足導致值班人員疲於奔命，致使本週第三次臨時取消復盤會議，反映其對時間管理鬆散且屢有遲到現象。</x:v>
      </x:c>
      <x:c r="X1143" t="str">
        <x:v>指導教師</x:v>
      </x:c>
      <x:c r="Y1143" t="str">
        <x:v>下階段針對「時間失守」制定改進行動，並主動請教師複核。</x:v>
      </x:c>
      <x:c r="Z1143"/>
      <x:c r="AA1143" t="str">
        <x:v>2023-Q4</x:v>
      </x:c>
      <x:c r="AB1143" t="str">
        <x:v>分鐘</x:v>
      </x:c>
      <x:c r="AC1143" t="str">
        <x:v>天</x:v>
      </x:c>
    </x:row>
    <x:row r="1144">
      <x:c r="A1144" t="str">
        <x:v>婦女健康科</x:v>
      </x:c>
      <x:c r="B1144" t="str">
        <x:v>FE0318</x:v>
      </x:c>
      <x:c r="C1144" t="str">
        <x:v>SF075</x:v>
      </x:c>
      <x:c r="D1144" t="str">
        <x:v>實習醫學生訓練計畫</x:v>
      </x:c>
      <x:c r="E1144" t="n">
        <x:v>1</x:v>
      </x:c>
      <x:c r="F1144" t="n">
        <x:v>1</x:v>
      </x:c>
      <x:c r="G1144" t="n">
        <x:v>1</x:v>
      </x:c>
      <x:c r="H1144" t="str">
        <x:v>20-39</x:v>
      </x:c>
      <x:c r="I1144" t="n">
        <x:v>2</x:v>
      </x:c>
      <x:c r="J1144" t="str">
        <x:v>失眠與焦慮共病</x:v>
      </x:c>
      <x:c r="K1144" t="str">
        <x:v>醫病溝通與共同決策</x:v>
      </x:c>
      <x:c r="L1144" t="n">
        <x:v>3</x:v>
      </x:c>
      <x:c r="M1144" t="n">
        <x:v>5</x:v>
      </x:c>
      <x:c r="N1144"/>
      <x:c r="O1144"/>
      <x:c r="P1144"/>
      <x:c r="Q1144" t="n">
        <x:v>6</x:v>
      </x:c>
      <x:c r="R1144" t="n">
        <x:v>5</x:v>
      </x:c>
      <x:c r="S1144" t="n">
        <x:v>5</x:v>
      </x:c>
      <x:c r="T1144" t="n">
        <x:v>1</x:v>
      </x:c>
      <x:c r="U1144" t="n">
        <x:v>1</x:v>
      </x:c>
      <x:c r="V1144" t="str">
        <x:v>模擬教學設備齊全且練習量充裕，並能針對報告中可改進的段落給予具體回饋，使學員能有效落實醫病溝通與共同決策的操作。</x:v>
      </x:c>
      <x:c r="W1144" t="str">
        <x:v>患者以稍後看推延處理，導致後續無下文，需持續觀察此延遲現象以優化醫病溝通與共同決策。</x:v>
      </x:c>
      <x:c r="X1144" t="str">
        <x:v>主治教師</x:v>
      </x:c>
      <x:c r="Y1144"/>
      <x:c r="Z1144" t="n">
        <x:v>5</x:v>
      </x:c>
      <x:c r="AA1144" t="str">
        <x:v>2022-Q2</x:v>
      </x:c>
      <x:c r="AB1144" t="str">
        <x:v>分鐘</x:v>
      </x:c>
      <x:c r="AC1144" t="str">
        <x:v>天</x:v>
      </x:c>
    </x:row>
    <x:row r="1145">
      <x:c r="A1145" t="str">
        <x:v>婦女健康科</x:v>
      </x:c>
      <x:c r="B1145" t="str">
        <x:v>FE0318</x:v>
      </x:c>
      <x:c r="C1145" t="str">
        <x:v>SF075</x:v>
      </x:c>
      <x:c r="D1145" t="str">
        <x:v>專科護理師學員計畫</x:v>
      </x:c>
      <x:c r="E1145" t="n">
        <x:v>2</x:v>
      </x:c>
      <x:c r="F1145" t="n">
        <x:v>1</x:v>
      </x:c>
      <x:c r="G1145" t="n">
        <x:v>1</x:v>
      </x:c>
      <x:c r="H1145" t="str">
        <x:v>40-59</x:v>
      </x:c>
      <x:c r="I1145" t="n">
        <x:v>1</x:v>
      </x:c>
      <x:c r="J1145" t="str">
        <x:v>皮膚潰瘍換藥</x:v>
      </x:c>
      <x:c r="K1145" t="str">
        <x:v>時間管理與分工</x:v>
      </x:c>
      <x:c r="L1145" t="n">
        <x:v>2</x:v>
      </x:c>
      <x:c r="M1145" t="n">
        <x:v>4</x:v>
      </x:c>
      <x:c r="N1145" t="n">
        <x:v>4</x:v>
      </x:c>
      <x:c r="O1145" t="n">
        <x:v>5</x:v>
      </x:c>
      <x:c r="P1145" t="n">
        <x:v>5</x:v>
      </x:c>
      <x:c r="Q1145" t="n">
        <x:v>6</x:v>
      </x:c>
      <x:c r="R1145"/>
      <x:c r="S1145" t="n">
        <x:v>4</x:v>
      </x:c>
      <x:c r="T1145" t="n">
        <x:v>60</x:v>
      </x:c>
      <x:c r="U1145" t="n">
        <x:v>14</x:v>
      </x:c>
      <x:c r="V1145" t="str">
        <x:v>教學內容具體且設備齊全，確保學員練習量充裕並能立即應用於臨床；教學過程中亦強調維護病人隱私之倫理，進步有目共睹。</x:v>
      </x:c>
      <x:c r="W1145"/>
      <x:c r="X1145" t="str">
        <x:v>主治教師</x:v>
      </x:c>
      <x:c r="Y1145" t="str">
        <x:v>下階段針對「時間失守」制定改進行動，並主動請教師複核。</x:v>
      </x:c>
      <x:c r="Z1145"/>
      <x:c r="AA1145" t="str">
        <x:v>2022-Q2</x:v>
      </x:c>
      <x:c r="AB1145" t="str">
        <x:v>分鐘</x:v>
      </x:c>
      <x:c r="AC1145" t="str">
        <x:v>天</x:v>
      </x:c>
    </x:row>
    <x:row r="1146">
      <x:c r="A1146" t="str">
        <x:v>婦女健康科</x:v>
      </x:c>
      <x:c r="B1146" t="str">
        <x:v>FE0318</x:v>
      </x:c>
      <x:c r="C1146" t="str">
        <x:v>SF075</x:v>
      </x:c>
      <x:c r="D1146" t="str">
        <x:v>實習醫學生訓練計畫</x:v>
      </x:c>
      <x:c r="E1146"/>
      <x:c r="F1146" t="n">
        <x:v>1</x:v>
      </x:c>
      <x:c r="G1146" t="n">
        <x:v>1</x:v>
      </x:c>
      <x:c r="H1146" t="str">
        <x:v>0-19</x:v>
      </x:c>
      <x:c r="I1146" t="n">
        <x:v>1</x:v>
      </x:c>
      <x:c r="J1146"/>
      <x:c r="K1146" t="str">
        <x:v>臨床推理與鑑別診斷</x:v>
      </x:c>
      <x:c r="L1146" t="n">
        <x:v>2</x:v>
      </x:c>
      <x:c r="M1146" t="n">
        <x:v>6</x:v>
      </x:c>
      <x:c r="N1146" t="n">
        <x:v>6</x:v>
      </x:c>
      <x:c r="O1146" t="n">
        <x:v>6</x:v>
      </x:c>
      <x:c r="P1146" t="n">
        <x:v>6</x:v>
      </x:c>
      <x:c r="Q1146" t="n">
        <x:v>5</x:v>
      </x:c>
      <x:c r="R1146" t="n">
        <x:v>5</x:v>
      </x:c>
      <x:c r="S1146" t="n">
        <x:v>4</x:v>
      </x:c>
      <x:c r="T1146" t="n">
        <x:v>20</x:v>
      </x:c>
      <x:c r="U1146" t="n">
        <x:v>3</x:v>
      </x:c>
      <x:c r="V1146" t="str">
        <x:v>該員工展現高度主動性，常於操作結束當場即時回顧以強化學習；同時以身作則準時到岗，樹立典範並帶動學員養成守時習慣。</x:v>
      </x:c>
      <x:c r="W1146"/>
      <x:c r="X1146" t="str">
        <x:v>指導教師</x:v>
      </x:c>
      <x:c r="Y1146" t="str">
        <x:v>下階段針對「態度消極」制定改進行動，並主動請教師複核。</x:v>
      </x:c>
      <x:c r="Z1146" t="n">
        <x:v>5</x:v>
      </x:c>
      <x:c r="AA1146" t="str">
        <x:v>2022-Q2</x:v>
      </x:c>
      <x:c r="AB1146" t="str">
        <x:v>分鐘</x:v>
      </x:c>
      <x:c r="AC1146" t="str">
        <x:v>天</x:v>
      </x:c>
    </x:row>
    <x:row r="1147">
      <x:c r="A1147" t="str">
        <x:v>婦女健康科</x:v>
      </x:c>
      <x:c r="B1147" t="str">
        <x:v>FE0318</x:v>
      </x:c>
      <x:c r="C1147" t="str">
        <x:v>SF075</x:v>
      </x:c>
      <x:c r="D1147" t="str">
        <x:v>一般臨床訓練</x:v>
      </x:c>
      <x:c r="E1147" t="n">
        <x:v>3</x:v>
      </x:c>
      <x:c r="F1147" t="n">
        <x:v>1</x:v>
      </x:c>
      <x:c r="G1147" t="n">
        <x:v>1</x:v>
      </x:c>
      <x:c r="H1147" t="str">
        <x:v>60-79</x:v>
      </x:c>
      <x:c r="I1147" t="n">
        <x:v>1</x:v>
      </x:c>
      <x:c r="J1147"/>
      <x:c r="K1147" t="str">
        <x:v>時間管理與分工</x:v>
      </x:c>
      <x:c r="L1147"/>
      <x:c r="M1147" t="n">
        <x:v>5</x:v>
      </x:c>
      <x:c r="N1147" t="n">
        <x:v>5</x:v>
      </x:c>
      <x:c r="O1147" t="n">
        <x:v>4</x:v>
      </x:c>
      <x:c r="P1147" t="n">
        <x:v>5</x:v>
      </x:c>
      <x:c r="Q1147" t="n">
        <x:v>4</x:v>
      </x:c>
      <x:c r="R1147" t="n">
        <x:v>6</x:v>
      </x:c>
      <x:c r="S1147" t="n">
        <x:v>4</x:v>
      </x:c>
      <x:c r="T1147" t="n">
        <x:v>45</x:v>
      </x:c>
      <x:c r="U1147" t="n">
        <x:v>14</x:v>
      </x:c>
      <x:c r="V1147" t="str">
        <x:v>建議內容具體且具執行力，展現出以身作則的典範，並以不厭其煩、語氣平和的耐心示範，值得肯定。</x:v>
      </x:c>
      <x:c r="W1147" t="str">
        <x:v>該生於婦女健康科病房因設備短缺等待模擬器達二十分鐘，且屢次遲到半小時才抵達八點查房，需持續觀察。</x:v>
      </x:c>
      <x:c r="X1147" t="str">
        <x:v>指導教師</x:v>
      </x:c>
      <x:c r="Y1147" t="str">
        <x:v>下階段針對「設備短缺」制定改進行動，並主動請教師複核。</x:v>
      </x:c>
      <x:c r="Z1147" t="n">
        <x:v>5</x:v>
      </x:c>
      <x:c r="AA1147" t="str">
        <x:v>2022-Q2</x:v>
      </x:c>
      <x:c r="AB1147" t="str">
        <x:v>分鐘</x:v>
      </x:c>
      <x:c r="AC1147" t="str">
        <x:v>天</x:v>
      </x:c>
    </x:row>
    <x:row r="1148">
      <x:c r="A1148" t="str">
        <x:v>婦女健康科</x:v>
      </x:c>
      <x:c r="B1148" t="str">
        <x:v>FE0318</x:v>
      </x:c>
      <x:c r="C1148" t="str">
        <x:v>SF075</x:v>
      </x:c>
      <x:c r="D1148" t="str">
        <x:v>住院醫師訓練計畫</x:v>
      </x:c>
      <x:c r="E1148"/>
      <x:c r="F1148" t="n">
        <x:v>1</x:v>
      </x:c>
      <x:c r="G1148" t="n">
        <x:v>2</x:v>
      </x:c>
      <x:c r="H1148" t="str">
        <x:v>20-39</x:v>
      </x:c>
      <x:c r="I1148" t="n">
        <x:v>2</x:v>
      </x:c>
      <x:c r="J1148" t="str">
        <x:v>群聚熱症候群</x:v>
      </x:c>
      <x:c r="K1148" t="str">
        <x:v>病史詢問與理學檢查</x:v>
      </x:c>
      <x:c r="L1148" t="n">
        <x:v>3</x:v>
      </x:c>
      <x:c r="M1148" t="n">
        <x:v>4</x:v>
      </x:c>
      <x:c r="N1148" t="n">
        <x:v>5</x:v>
      </x:c>
      <x:c r="O1148" t="n">
        <x:v>5</x:v>
      </x:c>
      <x:c r="P1148" t="n">
        <x:v>4</x:v>
      </x:c>
      <x:c r="Q1148"/>
      <x:c r="R1148"/>
      <x:c r="S1148" t="n">
        <x:v>4</x:v>
      </x:c>
      <x:c r="T1148" t="n">
        <x:v>2</x:v>
      </x:c>
      <x:c r="U1148" t="n">
        <x:v>2</x:v>
      </x:c>
      <x:c r="V1148" t="str">
        <x:v>該員工在週末值班時展現高度倫理素養，堅持尊重病人拒絕權以彰顯正直；同時具備極佳耐心，對細微問題亦細心講解而不草草帶過，表現值得肯定。</x:v>
      </x:c>
      <x:c r="W1148" t="str">
        <x:v>回饋常因過於模糊而令人難以掌握改進方向，且頻繁當眾批評報告遲交，造成難堪多於教導的效果。</x:v>
      </x:c>
      <x:c r="X1148" t="str">
        <x:v>臨床教師</x:v>
      </x:c>
      <x:c r="Y1148"/>
      <x:c r="Z1148" t="n">
        <x:v>6</x:v>
      </x:c>
      <x:c r="AA1148" t="str">
        <x:v>2022-Q2</x:v>
      </x:c>
      <x:c r="AB1148" t="str">
        <x:v>分鐘</x:v>
      </x:c>
      <x:c r="AC1148" t="str">
        <x:v>天</x:v>
      </x:c>
    </x:row>
    <x:row r="1149">
      <x:c r="A1149" t="str">
        <x:v>婦女健康科</x:v>
      </x:c>
      <x:c r="B1149" t="str">
        <x:v>FE0318</x:v>
      </x:c>
      <x:c r="C1149" t="str">
        <x:v>SF075</x:v>
      </x:c>
      <x:c r="D1149" t="str">
        <x:v>住院醫師訓練計畫</x:v>
      </x:c>
      <x:c r="E1149"/>
      <x:c r="F1149" t="n">
        <x:v>1</x:v>
      </x:c>
      <x:c r="G1149" t="n">
        <x:v>1</x:v>
      </x:c>
      <x:c r="H1149" t="str">
        <x:v>20-39</x:v>
      </x:c>
      <x:c r="I1149" t="n">
        <x:v>2</x:v>
      </x:c>
      <x:c r="J1149" t="str">
        <x:v>靜脈栓塞追蹤</x:v>
      </x:c>
      <x:c r="K1149" t="str">
        <x:v>衛教表達與資源運用</x:v>
      </x:c>
      <x:c r="L1149" t="n">
        <x:v>3</x:v>
      </x:c>
      <x:c r="M1149" t="n">
        <x:v>4</x:v>
      </x:c>
      <x:c r="N1149"/>
      <x:c r="O1149" t="n">
        <x:v>4</x:v>
      </x:c>
      <x:c r="P1149" t="n">
        <x:v>4</x:v>
      </x:c>
      <x:c r="Q1149"/>
      <x:c r="R1149" t="n">
        <x:v>4</x:v>
      </x:c>
      <x:c r="S1149" t="n">
        <x:v>5</x:v>
      </x:c>
      <x:c r="T1149" t="n">
        <x:v>2</x:v>
      </x:c>
      <x:c r="U1149" t="n">
        <x:v>7</x:v>
      </x:c>
      <x:c r="V1149" t="str">
        <x:v>該教師以淺顯例子耐心講解靜脈栓塞追蹤觀念，從洗手到溝通皆堪為學員典範，於婦女健康科病房展現明顯成效。</x:v>
      </x:c>
      <x:c r="W1149" t="str">
        <x:v>本週已三次因設備短缺導致會議臨時取消，且病房內排隊現象頻繁，反映出設備短缺的問題無處不在。</x:v>
      </x:c>
      <x:c r="X1149" t="str">
        <x:v>臨床教師</x:v>
      </x:c>
      <x:c r="Y1149" t="str">
        <x:v>下階段針對「時間失守」制定改進行動，並主動請教師複核。</x:v>
      </x:c>
      <x:c r="Z1149" t="n">
        <x:v>6</x:v>
      </x:c>
      <x:c r="AA1149" t="str">
        <x:v>2022-Q2</x:v>
      </x:c>
      <x:c r="AB1149" t="str">
        <x:v>分鐘</x:v>
      </x:c>
      <x:c r="AC1149" t="str">
        <x:v>天</x:v>
      </x:c>
    </x:row>
    <x:row r="1150">
      <x:c r="A1150" t="str">
        <x:v>婦女健康科</x:v>
      </x:c>
      <x:c r="B1150" t="str">
        <x:v>FE0319</x:v>
      </x:c>
      <x:c r="C1150" t="str">
        <x:v>SF076</x:v>
      </x:c>
      <x:c r="D1150" t="str">
        <x:v>專科護理師學員計畫</x:v>
      </x:c>
      <x:c r="E1150"/>
      <x:c r="F1150" t="n">
        <x:v>1</x:v>
      </x:c>
      <x:c r="G1150" t="n">
        <x:v>2</x:v>
      </x:c>
      <x:c r="H1150" t="str">
        <x:v>60-79</x:v>
      </x:c>
      <x:c r="I1150" t="n">
        <x:v>2</x:v>
      </x:c>
      <x:c r="J1150"/>
      <x:c r="K1150" t="str">
        <x:v>病史詢問與理學檢查</x:v>
      </x:c>
      <x:c r="L1150" t="n">
        <x:v>3</x:v>
      </x:c>
      <x:c r="M1150"/>
      <x:c r="N1150" t="n">
        <x:v>6</x:v>
      </x:c>
      <x:c r="O1150" t="n">
        <x:v>6</x:v>
      </x:c>
      <x:c r="P1150"/>
      <x:c r="Q1150" t="n">
        <x:v>5</x:v>
      </x:c>
      <x:c r="R1150"/>
      <x:c r="S1150" t="n">
        <x:v>5</x:v>
      </x:c>
      <x:c r="T1150" t="n">
        <x:v>15</x:v>
      </x:c>
      <x:c r="U1150" t="n">
        <x:v>5</x:v>
      </x:c>
      <x:c r="V1150" t="str">
        <x:v>該科病例多樣且設備齊全，總能透過完善的錄影複盤系統生動呈現貧血原因待查等案例，令見習者在婦女健康科病房中視野大開、成效明顯。</x:v>
      </x:c>
      <x:c r="W1150" t="str">
        <x:v>在婦女健康科病房中，學員因設備短缺導致操作頻頻出錯時，竟遭當眾批評嚴厲斥責且毫不在意其感受。</x:v>
      </x:c>
      <x:c r="X1150" t="str">
        <x:v>臨床教師</x:v>
      </x:c>
      <x:c r="Y1150" t="str">
        <x:v>下階段針對「情緒化批評」制定改進行動，並主動請教師複核。</x:v>
      </x:c>
      <x:c r="Z1150" t="n">
        <x:v>6</x:v>
      </x:c>
      <x:c r="AA1150" t="str">
        <x:v>2024-Q4</x:v>
      </x:c>
      <x:c r="AB1150" t="str">
        <x:v>分鐘</x:v>
      </x:c>
      <x:c r="AC1150" t="str">
        <x:v>天</x:v>
      </x:c>
    </x:row>
    <x:row r="1151">
      <x:c r="A1151" t="str">
        <x:v>婦女健康科</x:v>
      </x:c>
      <x:c r="B1151" t="str">
        <x:v>FE0319</x:v>
      </x:c>
      <x:c r="C1151" t="str">
        <x:v>SF076</x:v>
      </x:c>
      <x:c r="D1151" t="str">
        <x:v>住院醫師訓練計畫</x:v>
      </x:c>
      <x:c r="E1151" t="n">
        <x:v>4</x:v>
      </x:c>
      <x:c r="F1151" t="n">
        <x:v>1</x:v>
      </x:c>
      <x:c r="G1151" t="n">
        <x:v>2</x:v>
      </x:c>
      <x:c r="H1151" t="str">
        <x:v>80+</x:v>
      </x:c>
      <x:c r="I1151" t="n">
        <x:v>2</x:v>
      </x:c>
      <x:c r="J1151"/>
      <x:c r="K1151"/>
      <x:c r="L1151"/>
      <x:c r="M1151" t="n">
        <x:v>5</x:v>
      </x:c>
      <x:c r="N1151" t="n">
        <x:v>5</x:v>
      </x:c>
      <x:c r="O1151" t="n">
        <x:v>6</x:v>
      </x:c>
      <x:c r="P1151" t="n">
        <x:v>5</x:v>
      </x:c>
      <x:c r="Q1151" t="n">
        <x:v>5</x:v>
      </x:c>
      <x:c r="R1151" t="n">
        <x:v>6</x:v>
      </x:c>
      <x:c r="S1151"/>
      <x:c r="T1151" t="n">
        <x:v>20</x:v>
      </x:c>
      <x:c r="U1151" t="n">
        <x:v>1</x:v>
      </x:c>
      <x:c r="V1151" t="str">
        <x:v>逐字批註報告提供明確的措辭回饋，並以實際示範醫病溝通與共同決策的操作，成為學員學習溝通技巧的具體典範。</x:v>
      </x:c>
      <x:c r="W1151"/>
      <x:c r="X1151" t="str">
        <x:v>臨床教師</x:v>
      </x:c>
      <x:c r="Y1151" t="str">
        <x:v>下階段針對「設備短缺」制定改進行動，並主動請教師複核。</x:v>
      </x:c>
      <x:c r="Z1151" t="n">
        <x:v>6</x:v>
      </x:c>
      <x:c r="AA1151" t="str">
        <x:v>2024-Q4</x:v>
      </x:c>
      <x:c r="AB1151" t="str">
        <x:v>分鐘</x:v>
      </x:c>
      <x:c r="AC1151" t="str">
        <x:v>天</x:v>
      </x:c>
    </x:row>
    <x:row r="1152">
      <x:c r="A1152" t="str">
        <x:v>婦女健康科</x:v>
      </x:c>
      <x:c r="B1152" t="str">
        <x:v>FE0319</x:v>
      </x:c>
      <x:c r="C1152" t="str">
        <x:v>SF076</x:v>
      </x:c>
      <x:c r="D1152" t="str">
        <x:v>住院醫師訓練計畫</x:v>
      </x:c>
      <x:c r="E1152" t="n">
        <x:v>5</x:v>
      </x:c>
      <x:c r="F1152" t="n">
        <x:v>1</x:v>
      </x:c>
      <x:c r="G1152" t="n">
        <x:v>1</x:v>
      </x:c>
      <x:c r="H1152" t="str">
        <x:v>40-59</x:v>
      </x:c>
      <x:c r="I1152" t="n">
        <x:v>2</x:v>
      </x:c>
      <x:c r="J1152" t="str">
        <x:v>社區獲得性肺炎（觀察）</x:v>
      </x:c>
      <x:c r="K1152" t="str">
        <x:v>處置優先順序判斷</x:v>
      </x:c>
      <x:c r="L1152"/>
      <x:c r="M1152"/>
      <x:c r="N1152" t="n">
        <x:v>3</x:v>
      </x:c>
      <x:c r="O1152" t="n">
        <x:v>6</x:v>
      </x:c>
      <x:c r="P1152" t="n">
        <x:v>4</x:v>
      </x:c>
      <x:c r="Q1152" t="n">
        <x:v>6</x:v>
      </x:c>
      <x:c r="R1152" t="n">
        <x:v>6</x:v>
      </x:c>
      <x:c r="S1152" t="n">
        <x:v>4</x:v>
      </x:c>
      <x:c r="T1152" t="n">
        <x:v>5</x:v>
      </x:c>
      <x:c r="U1152" t="n">
        <x:v>5</x:v>
      </x:c>
      <x:c r="V1152" t="str">
        <x:v>講師以具體且耐心的態度對學員報告進行逐字批註與細心講解，並利用設備齊全的充足練習素材，使學員在處置優先順序判斷操作上成效明顯。</x:v>
      </x:c>
      <x:c r="W1152" t="str">
        <x:v>回饋作業延遲，導致教學循環中斷；跨科合作亦採取推諉態度，使聯合教學形同虛設，目前仍處於調整處置優先順序的改進階段。</x:v>
      </x:c>
      <x:c r="X1152" t="str">
        <x:v>指導教師</x:v>
      </x:c>
      <x:c r="Y1152"/>
      <x:c r="Z1152" t="n">
        <x:v>6</x:v>
      </x:c>
      <x:c r="AA1152" t="str">
        <x:v>2024-Q4</x:v>
      </x:c>
      <x:c r="AB1152" t="str">
        <x:v>分鐘</x:v>
      </x:c>
      <x:c r="AC1152" t="str">
        <x:v>天</x:v>
      </x:c>
    </x:row>
    <x:row r="1153">
      <x:c r="A1153" t="str">
        <x:v>婦女健康科</x:v>
      </x:c>
      <x:c r="B1153" t="str">
        <x:v>FE0320</x:v>
      </x:c>
      <x:c r="C1153" t="str">
        <x:v>SF077</x:v>
      </x:c>
      <x:c r="D1153" t="str">
        <x:v>住院醫師訓練計畫</x:v>
      </x:c>
      <x:c r="E1153"/>
      <x:c r="F1153" t="n">
        <x:v>4</x:v>
      </x:c>
      <x:c r="G1153" t="n">
        <x:v>2</x:v>
      </x:c>
      <x:c r="H1153" t="str">
        <x:v>40-59</x:v>
      </x:c>
      <x:c r="I1153" t="n">
        <x:v>1</x:v>
      </x:c>
      <x:c r="J1153" t="str">
        <x:v>小兒反覆喘息</x:v>
      </x:c>
      <x:c r="K1153" t="str">
        <x:v>無菌操作與術後照護</x:v>
      </x:c>
      <x:c r="L1153" t="n">
        <x:v>1</x:v>
      </x:c>
      <x:c r="M1153"/>
      <x:c r="N1153"/>
      <x:c r="O1153"/>
      <x:c r="P1153" t="n">
        <x:v>6</x:v>
      </x:c>
      <x:c r="Q1153" t="n">
        <x:v>5</x:v>
      </x:c>
      <x:c r="R1153" t="n">
        <x:v>6</x:v>
      </x:c>
      <x:c r="S1153"/>
      <x:c r="T1153" t="n">
        <x:v>5</x:v>
      </x:c>
      <x:c r="U1153" t="n">
        <x:v>14</x:v>
      </x:c>
      <x:c r="V1153"/>
      <x:c r="W1153"/>
      <x:c r="X1153" t="str">
        <x:v>主治教師</x:v>
      </x:c>
      <x:c r="Y1153" t="str">
        <x:v>下階段針對「設備短缺」制定改進行動，並主動請教師複核。</x:v>
      </x:c>
      <x:c r="Z1153" t="n">
        <x:v>6</x:v>
      </x:c>
      <x:c r="AA1153" t="str">
        <x:v>2023-Q3</x:v>
      </x:c>
      <x:c r="AB1153" t="str">
        <x:v>分鐘</x:v>
      </x:c>
      <x:c r="AC1153" t="str">
        <x:v>天</x:v>
      </x:c>
    </x:row>
    <x:row r="1154">
      <x:c r="A1154" t="str">
        <x:v>婦女健康科</x:v>
      </x:c>
      <x:c r="B1154" t="str">
        <x:v>FE0320</x:v>
      </x:c>
      <x:c r="C1154" t="str">
        <x:v>SF077</x:v>
      </x:c>
      <x:c r="D1154" t="str">
        <x:v>一般臨床訓練</x:v>
      </x:c>
      <x:c r="E1154" t="n">
        <x:v>4</x:v>
      </x:c>
      <x:c r="F1154" t="n">
        <x:v>4</x:v>
      </x:c>
      <x:c r="G1154" t="n">
        <x:v>1</x:v>
      </x:c>
      <x:c r="H1154" t="str">
        <x:v>40-59</x:v>
      </x:c>
      <x:c r="I1154" t="n">
        <x:v>2</x:v>
      </x:c>
      <x:c r="J1154"/>
      <x:c r="K1154" t="str">
        <x:v>無菌操作與術後照護</x:v>
      </x:c>
      <x:c r="L1154" t="n">
        <x:v>2</x:v>
      </x:c>
      <x:c r="M1154" t="n">
        <x:v>6</x:v>
      </x:c>
      <x:c r="N1154" t="n">
        <x:v>6</x:v>
      </x:c>
      <x:c r="O1154" t="n">
        <x:v>6</x:v>
      </x:c>
      <x:c r="P1154" t="n">
        <x:v>6</x:v>
      </x:c>
      <x:c r="Q1154" t="n">
        <x:v>6</x:v>
      </x:c>
      <x:c r="R1154" t="n">
        <x:v>6</x:v>
      </x:c>
      <x:c r="S1154" t="n">
        <x:v>6</x:v>
      </x:c>
      <x:c r="T1154" t="n">
        <x:v>1</x:v>
      </x:c>
      <x:c r="U1154" t="n">
        <x:v>5</x:v>
      </x:c>
      <x:c r="V1154" t="str">
        <x:v>該教師以具體示範與明確指引樹立典範，並在無菌操作與術後照護中展現耐心，使學員能獨立完成任務且成效明顯。</x:v>
      </x:c>
      <x:c r="W1154"/>
      <x:c r="X1154" t="str">
        <x:v>臨床教師</x:v>
      </x:c>
      <x:c r="Y1154" t="str">
        <x:v>下階段針對「人手不足」制定改進行動，並主動請教師複核。</x:v>
      </x:c>
      <x:c r="Z1154" t="n">
        <x:v>6</x:v>
      </x:c>
      <x:c r="AA1154" t="str">
        <x:v>2023-Q3</x:v>
      </x:c>
      <x:c r="AB1154" t="str">
        <x:v>分鐘</x:v>
      </x:c>
      <x:c r="AC1154" t="str">
        <x:v>天</x:v>
      </x:c>
    </x:row>
    <x:row r="1155">
      <x:c r="A1155" t="str">
        <x:v>婦女健康科</x:v>
      </x:c>
      <x:c r="B1155" t="str">
        <x:v>FE0320</x:v>
      </x:c>
      <x:c r="C1155" t="str">
        <x:v>SF077</x:v>
      </x:c>
      <x:c r="D1155" t="str">
        <x:v>專科護理師學員計畫</x:v>
      </x:c>
      <x:c r="E1155" t="n">
        <x:v>3</x:v>
      </x:c>
      <x:c r="F1155" t="n">
        <x:v>4</x:v>
      </x:c>
      <x:c r="G1155" t="n">
        <x:v>2</x:v>
      </x:c>
      <x:c r="H1155" t="str">
        <x:v>20-39</x:v>
      </x:c>
      <x:c r="I1155" t="n">
        <x:v>2</x:v>
      </x:c>
      <x:c r="J1155" t="str">
        <x:v>蕁麻疹反覆發作</x:v>
      </x:c>
      <x:c r="K1155" t="str">
        <x:v>病史詢問與理學檢查</x:v>
      </x:c>
      <x:c r="L1155" t="n">
        <x:v>3</x:v>
      </x:c>
      <x:c r="M1155" t="n">
        <x:v>5</x:v>
      </x:c>
      <x:c r="N1155" t="n">
        <x:v>5</x:v>
      </x:c>
      <x:c r="O1155" t="n">
        <x:v>6</x:v>
      </x:c>
      <x:c r="P1155" t="n">
        <x:v>6</x:v>
      </x:c>
      <x:c r="Q1155"/>
      <x:c r="R1155" t="n">
        <x:v>6</x:v>
      </x:c>
      <x:c r="S1155"/>
      <x:c r="T1155" t="n">
        <x:v>10</x:v>
      </x:c>
      <x:c r="U1155" t="n">
        <x:v>1</x:v>
      </x:c>
      <x:c r="V1155"/>
      <x:c r="W1155"/>
      <x:c r="X1155" t="str">
        <x:v>指導教師</x:v>
      </x:c>
      <x:c r="Y1155" t="str">
        <x:v>下階段針對「人手不足」制定改進行動，並主動請教師複核。</x:v>
      </x:c>
      <x:c r="Z1155" t="n">
        <x:v>6</x:v>
      </x:c>
      <x:c r="AA1155" t="str">
        <x:v>2023-Q3</x:v>
      </x:c>
      <x:c r="AB1155" t="str">
        <x:v>分鐘</x:v>
      </x:c>
      <x:c r="AC1155" t="str">
        <x:v>天</x:v>
      </x:c>
    </x:row>
    <x:row r="1156">
      <x:c r="A1156" t="str">
        <x:v>婦女健康科</x:v>
      </x:c>
      <x:c r="B1156" t="str">
        <x:v>FE0320</x:v>
      </x:c>
      <x:c r="C1156" t="str">
        <x:v>SF077</x:v>
      </x:c>
      <x:c r="D1156" t="str">
        <x:v>實習醫學生訓練計畫</x:v>
      </x:c>
      <x:c r="E1156" t="n">
        <x:v>1</x:v>
      </x:c>
      <x:c r="F1156" t="n">
        <x:v>4</x:v>
      </x:c>
      <x:c r="G1156" t="n">
        <x:v>1</x:v>
      </x:c>
      <x:c r="H1156" t="str">
        <x:v>0-19</x:v>
      </x:c>
      <x:c r="I1156" t="n">
        <x:v>2</x:v>
      </x:c>
      <x:c r="J1156" t="str">
        <x:v>蕁麻疹反覆發作</x:v>
      </x:c>
      <x:c r="K1156"/>
      <x:c r="L1156" t="n">
        <x:v>1</x:v>
      </x:c>
      <x:c r="M1156" t="n">
        <x:v>6</x:v>
      </x:c>
      <x:c r="N1156" t="n">
        <x:v>6</x:v>
      </x:c>
      <x:c r="O1156"/>
      <x:c r="P1156"/>
      <x:c r="Q1156" t="n">
        <x:v>6</x:v>
      </x:c>
      <x:c r="R1156" t="n">
        <x:v>6</x:v>
      </x:c>
      <x:c r="S1156" t="n">
        <x:v>6</x:v>
      </x:c>
      <x:c r="T1156" t="n">
        <x:v>20</x:v>
      </x:c>
      <x:c r="U1156" t="n">
        <x:v>5</x:v>
      </x:c>
      <x:c r="V1156" t="str">
        <x:v>教學時展現極高的耐心與具體回饋，能精準掌握蕁麻疹反覆發作的關鍵；婦女健康科設備齊全且教學儀表完善，操作示範規律進行，進步顯而易見。</x:v>
      </x:c>
      <x:c r="W1156" t="str">
        <x:v>本週已達三次因復盤會議臨時取消而導致遲到，婦女健康科門診仍持續改進中。</x:v>
      </x:c>
      <x:c r="X1156" t="str">
        <x:v>臨床教師</x:v>
      </x:c>
      <x:c r="Y1156"/>
      <x:c r="Z1156" t="n">
        <x:v>5</x:v>
      </x:c>
      <x:c r="AA1156" t="str">
        <x:v>2023-Q3</x:v>
      </x:c>
      <x:c r="AB1156" t="str">
        <x:v>分鐘</x:v>
      </x:c>
      <x:c r="AC1156" t="str">
        <x:v>天</x:v>
      </x:c>
    </x:row>
    <x:row r="1157">
      <x:c r="A1157" t="str">
        <x:v>婦女健康科</x:v>
      </x:c>
      <x:c r="B1157" t="str">
        <x:v>FE0321</x:v>
      </x:c>
      <x:c r="C1157" t="str">
        <x:v>SF078</x:v>
      </x:c>
      <x:c r="D1157" t="str">
        <x:v>一般臨床訓練</x:v>
      </x:c>
      <x:c r="E1157"/>
      <x:c r="F1157" t="n">
        <x:v>2</x:v>
      </x:c>
      <x:c r="G1157" t="n">
        <x:v>1</x:v>
      </x:c>
      <x:c r="H1157" t="str">
        <x:v>80+</x:v>
      </x:c>
      <x:c r="I1157" t="n">
        <x:v>2</x:v>
      </x:c>
      <x:c r="J1157" t="str">
        <x:v>甲狀腺結節追蹤</x:v>
      </x:c>
      <x:c r="K1157" t="str">
        <x:v>醫病溝通與共同決策</x:v>
      </x:c>
      <x:c r="L1157"/>
      <x:c r="M1157"/>
      <x:c r="N1157" t="n">
        <x:v>4</x:v>
      </x:c>
      <x:c r="O1157" t="n">
        <x:v>6</x:v>
      </x:c>
      <x:c r="P1157"/>
      <x:c r="Q1157" t="n">
        <x:v>6</x:v>
      </x:c>
      <x:c r="R1157" t="n">
        <x:v>5</x:v>
      </x:c>
      <x:c r="S1157" t="n">
        <x:v>5</x:v>
      </x:c>
      <x:c r="T1157" t="n">
        <x:v>10</x:v>
      </x:c>
      <x:c r="U1157" t="n">
        <x:v>1</x:v>
      </x:c>
      <x:c r="V1157" t="str">
        <x:v>該科設備齊全，讓學員能主動且充分地進行練習，並透過對罕見病例等多元教學素材的即時回饋與補充資料，使學習進步清晰可見。</x:v>
      </x:c>
      <x:c r="W1157" t="str">
        <x:v>婦女健康科門診的每次總評過於籠統模糊，既缺乏具體例子也無明確要點。</x:v>
      </x:c>
      <x:c r="X1157" t="str">
        <x:v>臨床教師</x:v>
      </x:c>
      <x:c r="Y1157"/>
      <x:c r="Z1157" t="n">
        <x:v>4</x:v>
      </x:c>
      <x:c r="AA1157" t="str">
        <x:v>2022-Q2</x:v>
      </x:c>
      <x:c r="AB1157" t="str">
        <x:v>分鐘</x:v>
      </x:c>
      <x:c r="AC1157" t="str">
        <x:v>天</x:v>
      </x:c>
    </x:row>
    <x:row r="1158">
      <x:c r="A1158" t="str">
        <x:v>婦女健康科</x:v>
      </x:c>
      <x:c r="B1158" t="str">
        <x:v>FE0321</x:v>
      </x:c>
      <x:c r="C1158" t="str">
        <x:v>SF078</x:v>
      </x:c>
      <x:c r="D1158" t="str">
        <x:v>住院醫師訓練計畫</x:v>
      </x:c>
      <x:c r="E1158"/>
      <x:c r="F1158" t="n">
        <x:v>2</x:v>
      </x:c>
      <x:c r="G1158" t="n">
        <x:v>1</x:v>
      </x:c>
      <x:c r="H1158" t="str">
        <x:v>40-59</x:v>
      </x:c>
      <x:c r="I1158" t="n">
        <x:v>2</x:v>
      </x:c>
      <x:c r="J1158" t="str">
        <x:v>蕁麻疹反覆發作</x:v>
      </x:c>
      <x:c r="K1158" t="str">
        <x:v>衛教表達與資源運用</x:v>
      </x:c>
      <x:c r="L1158" t="n">
        <x:v>3</x:v>
      </x:c>
      <x:c r="M1158" t="n">
        <x:v>5</x:v>
      </x:c>
      <x:c r="N1158" t="n">
        <x:v>4</x:v>
      </x:c>
      <x:c r="O1158" t="n">
        <x:v>5</x:v>
      </x:c>
      <x:c r="P1158" t="n">
        <x:v>4</x:v>
      </x:c>
      <x:c r="Q1158" t="n">
        <x:v>5</x:v>
      </x:c>
      <x:c r="R1158" t="n">
        <x:v>6</x:v>
      </x:c>
      <x:c r="S1158" t="n">
        <x:v>5</x:v>
      </x:c>
      <x:c r="T1158" t="n">
        <x:v>30</x:v>
      </x:c>
      <x:c r="U1158" t="n">
        <x:v>5</x:v>
      </x:c>
      <x:c r="V1158"/>
      <x:c r="W1158" t="str">
        <x:v>在午間查房尚未穩定的情況下，於病人面前就學員病史遺漏進行當眾批評，致场面令人難堪。</x:v>
      </x:c>
      <x:c r="X1158" t="str">
        <x:v>主治教師</x:v>
      </x:c>
      <x:c r="Y1158" t="str">
        <x:v>下階段針對「情緒化批評」制定改進行動，並主動請教師複核。</x:v>
      </x:c>
      <x:c r="Z1158" t="n">
        <x:v>6</x:v>
      </x:c>
      <x:c r="AA1158" t="str">
        <x:v>2022-Q2</x:v>
      </x:c>
      <x:c r="AB1158" t="str">
        <x:v>分鐘</x:v>
      </x:c>
      <x:c r="AC1158" t="str">
        <x:v>天</x:v>
      </x:c>
    </x:row>
    <x:row r="1159">
      <x:c r="A1159" t="str">
        <x:v>婦女健康科</x:v>
      </x:c>
      <x:c r="B1159" t="str">
        <x:v>FE0321</x:v>
      </x:c>
      <x:c r="C1159" t="str">
        <x:v>SF078</x:v>
      </x:c>
      <x:c r="D1159" t="str">
        <x:v>實習醫學生訓練計畫</x:v>
      </x:c>
      <x:c r="E1159" t="n">
        <x:v>1</x:v>
      </x:c>
      <x:c r="F1159" t="n">
        <x:v>2</x:v>
      </x:c>
      <x:c r="G1159" t="n">
        <x:v>1</x:v>
      </x:c>
      <x:c r="H1159" t="str">
        <x:v>80+</x:v>
      </x:c>
      <x:c r="I1159" t="n">
        <x:v>1</x:v>
      </x:c>
      <x:c r="J1159" t="str">
        <x:v>老人多重用藥評估</x:v>
      </x:c>
      <x:c r="K1159" t="str">
        <x:v>病史詢問與理學檢查</x:v>
      </x:c>
      <x:c r="L1159"/>
      <x:c r="M1159"/>
      <x:c r="N1159" t="n">
        <x:v>6</x:v>
      </x:c>
      <x:c r="O1159"/>
      <x:c r="P1159" t="n">
        <x:v>6</x:v>
      </x:c>
      <x:c r="Q1159" t="n">
        <x:v>6</x:v>
      </x:c>
      <x:c r="R1159"/>
      <x:c r="S1159" t="n">
        <x:v>6</x:v>
      </x:c>
      <x:c r="T1159" t="n">
        <x:v>20</x:v>
      </x:c>
      <x:c r="U1159" t="n">
        <x:v>5</x:v>
      </x:c>
      <x:c r="V1159" t="str">
        <x:v>教學時展現主動回應與精準補講的典範，不僅設備齊全無需爭取器材，更透過親手示範與掌控節奏，使病史詢問與理學檢查的操作成效明顯。</x:v>
      </x:c>
      <x:c r="W1159" t="str">
        <x:v>每逢人手不足，帶班教師因忙於應付而無法兼顧教學，特別是在進行病史詢問與理學檢查操作時。</x:v>
      </x:c>
      <x:c r="X1159" t="str">
        <x:v>主治教師</x:v>
      </x:c>
      <x:c r="Y1159" t="str">
        <x:v>下階段針對「人手不足」制定改進行動，並主動請教師複核。</x:v>
      </x:c>
      <x:c r="Z1159" t="n">
        <x:v>5</x:v>
      </x:c>
      <x:c r="AA1159" t="str">
        <x:v>2022-Q2</x:v>
      </x:c>
      <x:c r="AB1159" t="str">
        <x:v>分鐘</x:v>
      </x:c>
      <x:c r="AC1159" t="str">
        <x:v>天</x:v>
      </x:c>
    </x:row>
    <x:row r="1160">
      <x:c r="A1160" t="str">
        <x:v>婦女健康科</x:v>
      </x:c>
      <x:c r="B1160" t="str">
        <x:v>FE0321</x:v>
      </x:c>
      <x:c r="C1160" t="str">
        <x:v>SF078</x:v>
      </x:c>
      <x:c r="D1160" t="str">
        <x:v>一般臨床訓練</x:v>
      </x:c>
      <x:c r="E1160" t="n">
        <x:v>3</x:v>
      </x:c>
      <x:c r="F1160" t="n">
        <x:v>2</x:v>
      </x:c>
      <x:c r="G1160" t="n">
        <x:v>2</x:v>
      </x:c>
      <x:c r="H1160" t="str">
        <x:v>40-59</x:v>
      </x:c>
      <x:c r="I1160" t="n">
        <x:v>2</x:v>
      </x:c>
      <x:c r="J1160" t="str">
        <x:v>小兒反覆喘息</x:v>
      </x:c>
      <x:c r="K1160"/>
      <x:c r="L1160" t="n">
        <x:v>3</x:v>
      </x:c>
      <x:c r="M1160" t="n">
        <x:v>6</x:v>
      </x:c>
      <x:c r="N1160" t="n">
        <x:v>6</x:v>
      </x:c>
      <x:c r="O1160" t="n">
        <x:v>5</x:v>
      </x:c>
      <x:c r="P1160"/>
      <x:c r="Q1160" t="n">
        <x:v>6</x:v>
      </x:c>
      <x:c r="R1160" t="n">
        <x:v>5</x:v>
      </x:c>
      <x:c r="S1160" t="n">
        <x:v>5</x:v>
      </x:c>
      <x:c r="T1160" t="n">
        <x:v>60</x:v>
      </x:c>
      <x:c r="U1160" t="n">
        <x:v>2</x:v>
      </x:c>
      <x:c r="V1160"/>
      <x:c r="W1160" t="str">
        <x:v>設備短缺的陰影無處不在，導致午間查房時排隊已成常態。</x:v>
      </x:c>
      <x:c r="X1160" t="str">
        <x:v>指導教師</x:v>
      </x:c>
      <x:c r="Y1160" t="str">
        <x:v>下階段針對「設備短缺」制定改進行動，並主動請教師複核。</x:v>
      </x:c>
      <x:c r="Z1160" t="n">
        <x:v>6</x:v>
      </x:c>
      <x:c r="AA1160" t="str">
        <x:v>2022-Q2</x:v>
      </x:c>
      <x:c r="AB1160" t="str">
        <x:v>分鐘</x:v>
      </x:c>
      <x:c r="AC1160" t="str">
        <x:v>天</x:v>
      </x:c>
    </x:row>
    <x:row r="1161">
      <x:c r="A1161" t="str">
        <x:v>婦女健康科</x:v>
      </x:c>
      <x:c r="B1161" t="str">
        <x:v>FE0321</x:v>
      </x:c>
      <x:c r="C1161" t="str">
        <x:v>SF078</x:v>
      </x:c>
      <x:c r="D1161" t="str">
        <x:v>一般臨床訓練</x:v>
      </x:c>
      <x:c r="E1161" t="n">
        <x:v>3</x:v>
      </x:c>
      <x:c r="F1161" t="n">
        <x:v>2</x:v>
      </x:c>
      <x:c r="G1161" t="n">
        <x:v>2</x:v>
      </x:c>
      <x:c r="H1161" t="str">
        <x:v>60-79</x:v>
      </x:c>
      <x:c r="I1161" t="n">
        <x:v>1</x:v>
      </x:c>
      <x:c r="J1161"/>
      <x:c r="K1161"/>
      <x:c r="L1161" t="n">
        <x:v>1</x:v>
      </x:c>
      <x:c r="M1161" t="n">
        <x:v>6</x:v>
      </x:c>
      <x:c r="N1161"/>
      <x:c r="O1161" t="n">
        <x:v>3</x:v>
      </x:c>
      <x:c r="P1161" t="n">
        <x:v>6</x:v>
      </x:c>
      <x:c r="Q1161" t="n">
        <x:v>6</x:v>
      </x:c>
      <x:c r="R1161" t="n">
        <x:v>4</x:v>
      </x:c>
      <x:c r="S1161" t="n">
        <x:v>5</x:v>
      </x:c>
      <x:c r="T1161" t="n">
        <x:v>20</x:v>
      </x:c>
      <x:c r="U1161" t="n">
        <x:v>2</x:v>
      </x:c>
      <x:c r="V1161"/>
      <x:c r="W1161"/>
      <x:c r="X1161" t="str">
        <x:v>指導教師</x:v>
      </x:c>
      <x:c r="Y1161" t="str">
        <x:v>下階段針對「模糊回饋」制定改進行動，並主動請教師複核。</x:v>
      </x:c>
      <x:c r="Z1161" t="n">
        <x:v>6</x:v>
      </x:c>
      <x:c r="AA1161" t="str">
        <x:v>2022-Q2</x:v>
      </x:c>
      <x:c r="AB1161" t="str">
        <x:v>分鐘</x:v>
      </x:c>
      <x:c r="AC1161" t="str">
        <x:v>天</x:v>
      </x:c>
    </x:row>
    <x:row r="1162">
      <x:c r="A1162" t="str">
        <x:v>婦女健康科</x:v>
      </x:c>
      <x:c r="B1162" t="str">
        <x:v>FE0322</x:v>
      </x:c>
      <x:c r="C1162" t="str">
        <x:v>SF079</x:v>
      </x:c>
      <x:c r="D1162" t="str">
        <x:v>實習醫學生訓練計畫</x:v>
      </x:c>
      <x:c r="E1162"/>
      <x:c r="F1162" t="n">
        <x:v>4</x:v>
      </x:c>
      <x:c r="G1162" t="n">
        <x:v>1</x:v>
      </x:c>
      <x:c r="H1162" t="str">
        <x:v>40-59</x:v>
      </x:c>
      <x:c r="I1162" t="n">
        <x:v>1</x:v>
      </x:c>
      <x:c r="J1162" t="str">
        <x:v>慢性腎病第三期</x:v>
      </x:c>
      <x:c r="K1162" t="str">
        <x:v>臨床推理與鑑別診斷</x:v>
      </x:c>
      <x:c r="L1162" t="n">
        <x:v>3</x:v>
      </x:c>
      <x:c r="M1162" t="n">
        <x:v>5</x:v>
      </x:c>
      <x:c r="N1162"/>
      <x:c r="O1162"/>
      <x:c r="P1162" t="n">
        <x:v>5</x:v>
      </x:c>
      <x:c r="Q1162" t="n">
        <x:v>5</x:v>
      </x:c>
      <x:c r="R1162" t="n">
        <x:v>5</x:v>
      </x:c>
      <x:c r="S1162"/>
      <x:c r="T1162" t="n">
        <x:v>1</x:v>
      </x:c>
      <x:c r="U1162" t="n">
        <x:v>1</x:v>
      </x:c>
      <x:c r="V1162" t="str">
        <x:v>該學員在午間查房時以身作則準時到岗，樹立了典範並有效帶動學員守時，同時能引導學員以誠信態度面對倫理兩難，值得肯定。</x:v>
      </x:c>
      <x:c r="W1162" t="str">
        <x:v>於午間查房時，以情緒化語氣當眾批評令學員瑟縮，致使教學效果大打折扣。</x:v>
      </x:c>
      <x:c r="X1162" t="str">
        <x:v>主治教師</x:v>
      </x:c>
      <x:c r="Y1162" t="str">
        <x:v>下階段針對「情緒化批評」制定改進行動，並主動請教師複核。</x:v>
      </x:c>
      <x:c r="Z1162" t="n">
        <x:v>3</x:v>
      </x:c>
      <x:c r="AA1162" t="str">
        <x:v>2022-Q2</x:v>
      </x:c>
      <x:c r="AB1162" t="str">
        <x:v>分鐘</x:v>
      </x:c>
      <x:c r="AC1162" t="str">
        <x:v>天</x:v>
      </x:c>
    </x:row>
    <x:row r="1163">
      <x:c r="A1163" t="str">
        <x:v>婦女健康科</x:v>
      </x:c>
      <x:c r="B1163" t="str">
        <x:v>FE0322</x:v>
      </x:c>
      <x:c r="C1163" t="str">
        <x:v>SF079</x:v>
      </x:c>
      <x:c r="D1163" t="str">
        <x:v>專科醫師在訓計畫</x:v>
      </x:c>
      <x:c r="E1163" t="n">
        <x:v>5</x:v>
      </x:c>
      <x:c r="F1163" t="n">
        <x:v>4</x:v>
      </x:c>
      <x:c r="G1163" t="n">
        <x:v>1</x:v>
      </x:c>
      <x:c r="H1163" t="str">
        <x:v>20-39</x:v>
      </x:c>
      <x:c r="I1163" t="n">
        <x:v>2</x:v>
      </x:c>
      <x:c r="J1163" t="str">
        <x:v>術後傷口感染（輕）</x:v>
      </x:c>
      <x:c r="K1163" t="str">
        <x:v>人文關懷與倫理敏感</x:v>
      </x:c>
      <x:c r="L1163" t="n">
        <x:v>2</x:v>
      </x:c>
      <x:c r="M1163" t="n">
        <x:v>5</x:v>
      </x:c>
      <x:c r="N1163" t="n">
        <x:v>4</x:v>
      </x:c>
      <x:c r="O1163" t="n">
        <x:v>6</x:v>
      </x:c>
      <x:c r="P1163" t="n">
        <x:v>6</x:v>
      </x:c>
      <x:c r="Q1163" t="n">
        <x:v>5</x:v>
      </x:c>
      <x:c r="R1163"/>
      <x:c r="S1163" t="n">
        <x:v>5</x:v>
      </x:c>
      <x:c r="T1163" t="n">
        <x:v>20</x:v>
      </x:c>
      <x:c r="U1163" t="n">
        <x:v>1</x:v>
      </x:c>
      <x:c r="V1163" t="str">
        <x:v>設備齊全，儀器充足使練習無需爭搶；回饋具體且具人文關懷，能精準指出倫理敏感操作中的正確動作而非空泛讚美。</x:v>
      </x:c>
      <x:c r="W1163" t="str">
        <x:v>設備短缺導致模擬器排隊等候逾二十分鐘，相關流程仍在持續改進中，以兼顧人文關懷與倫理敏感操作。</x:v>
      </x:c>
      <x:c r="X1163" t="str">
        <x:v>臨床教師</x:v>
      </x:c>
      <x:c r="Y1163" t="str">
        <x:v>下階段針對「設備短缺」制定改進行動，並主動請教師複核。</x:v>
      </x:c>
      <x:c r="Z1163" t="n">
        <x:v>6</x:v>
      </x:c>
      <x:c r="AA1163" t="str">
        <x:v>2022-Q2</x:v>
      </x:c>
      <x:c r="AB1163" t="str">
        <x:v>分鐘</x:v>
      </x:c>
      <x:c r="AC1163" t="str">
        <x:v>天</x:v>
      </x:c>
    </x:row>
    <x:row r="1164">
      <x:c r="A1164" t="str">
        <x:v>婦女健康科</x:v>
      </x:c>
      <x:c r="B1164" t="str">
        <x:v>FE0323</x:v>
      </x:c>
      <x:c r="C1164" t="str">
        <x:v>SF080</x:v>
      </x:c>
      <x:c r="D1164" t="str">
        <x:v>專科醫師在訓計畫</x:v>
      </x:c>
      <x:c r="E1164" t="n">
        <x:v>5</x:v>
      </x:c>
      <x:c r="F1164" t="n">
        <x:v>4</x:v>
      </x:c>
      <x:c r="G1164" t="n">
        <x:v>1</x:v>
      </x:c>
      <x:c r="H1164" t="str">
        <x:v>20-39</x:v>
      </x:c>
      <x:c r="I1164" t="n">
        <x:v>1</x:v>
      </x:c>
      <x:c r="J1164"/>
      <x:c r="K1164" t="str">
        <x:v>衛教表達與資源運用</x:v>
      </x:c>
      <x:c r="L1164" t="n">
        <x:v>2</x:v>
      </x:c>
      <x:c r="M1164" t="n">
        <x:v>5</x:v>
      </x:c>
      <x:c r="N1164" t="n">
        <x:v>4</x:v>
      </x:c>
      <x:c r="O1164" t="n">
        <x:v>6</x:v>
      </x:c>
      <x:c r="P1164" t="n">
        <x:v>5</x:v>
      </x:c>
      <x:c r="Q1164" t="n">
        <x:v>4</x:v>
      </x:c>
      <x:c r="R1164"/>
      <x:c r="S1164" t="n">
        <x:v>5</x:v>
      </x:c>
      <x:c r="T1164" t="n">
        <x:v>15</x:v>
      </x:c>
      <x:c r="U1164" t="n">
        <x:v>1</x:v>
      </x:c>
      <x:c r="V1164"/>
      <x:c r="W1164"/>
      <x:c r="X1164" t="str">
        <x:v>指導教師</x:v>
      </x:c>
      <x:c r="Y1164" t="str">
        <x:v>下階段針對「模糊回饋」制定改進行動，並主動請教師複核。</x:v>
      </x:c>
      <x:c r="Z1164" t="n">
        <x:v>6</x:v>
      </x:c>
      <x:c r="AA1164" t="str">
        <x:v>2022-Q4</x:v>
      </x:c>
      <x:c r="AB1164" t="str">
        <x:v>分鐘</x:v>
      </x:c>
      <x:c r="AC1164" t="str">
        <x:v>天</x:v>
      </x:c>
    </x:row>
    <x:row r="1165">
      <x:c r="A1165" t="str">
        <x:v>婦女健康科</x:v>
      </x:c>
      <x:c r="B1165" t="str">
        <x:v>FE0323</x:v>
      </x:c>
      <x:c r="C1165" t="str">
        <x:v>SF080</x:v>
      </x:c>
      <x:c r="D1165" t="str">
        <x:v>一般臨床訓練</x:v>
      </x:c>
      <x:c r="E1165"/>
      <x:c r="F1165" t="n">
        <x:v>4</x:v>
      </x:c>
      <x:c r="G1165" t="n">
        <x:v>2</x:v>
      </x:c>
      <x:c r="H1165" t="str">
        <x:v>0-19</x:v>
      </x:c>
      <x:c r="I1165" t="n">
        <x:v>1</x:v>
      </x:c>
      <x:c r="J1165" t="str">
        <x:v>高血壓調整期</x:v>
      </x:c>
      <x:c r="K1165" t="str">
        <x:v>醫病溝通與共同決策</x:v>
      </x:c>
      <x:c r="L1165" t="n">
        <x:v>3</x:v>
      </x:c>
      <x:c r="M1165" t="n">
        <x:v>6</x:v>
      </x:c>
      <x:c r="N1165" t="n">
        <x:v>5</x:v>
      </x:c>
      <x:c r="O1165"/>
      <x:c r="P1165"/>
      <x:c r="Q1165" t="n">
        <x:v>5</x:v>
      </x:c>
      <x:c r="R1165" t="n">
        <x:v>5</x:v>
      </x:c>
      <x:c r="S1165" t="n">
        <x:v>5</x:v>
      </x:c>
      <x:c r="T1165" t="n">
        <x:v>10</x:v>
      </x:c>
      <x:c r="U1165" t="n">
        <x:v>3</x:v>
      </x:c>
      <x:c r="V1165"/>
      <x:c r="W1165" t="str">
        <x:v>門診時段因人手不足導致頻繁超載，嚴重擠壓預留的回饋時間。</x:v>
      </x:c>
      <x:c r="X1165" t="str">
        <x:v>臨床教師</x:v>
      </x:c>
      <x:c r="Y1165"/>
      <x:c r="Z1165" t="n">
        <x:v>4</x:v>
      </x:c>
      <x:c r="AA1165" t="str">
        <x:v>2022-Q4</x:v>
      </x:c>
      <x:c r="AB1165" t="str">
        <x:v>分鐘</x:v>
      </x:c>
      <x:c r="AC1165" t="str">
        <x:v>天</x:v>
      </x:c>
    </x:row>
    <x:row r="1166">
      <x:c r="A1166" t="str">
        <x:v>婦女健康科</x:v>
      </x:c>
      <x:c r="B1166" t="str">
        <x:v>FE0323</x:v>
      </x:c>
      <x:c r="C1166" t="str">
        <x:v>SF080</x:v>
      </x:c>
      <x:c r="D1166" t="str">
        <x:v>實習醫學生訓練計畫</x:v>
      </x:c>
      <x:c r="E1166" t="n">
        <x:v>1</x:v>
      </x:c>
      <x:c r="F1166" t="n">
        <x:v>4</x:v>
      </x:c>
      <x:c r="G1166" t="n">
        <x:v>2</x:v>
      </x:c>
      <x:c r="H1166" t="str">
        <x:v>20-39</x:v>
      </x:c>
      <x:c r="I1166" t="n">
        <x:v>2</x:v>
      </x:c>
      <x:c r="J1166" t="str">
        <x:v>失眠與焦慮共病</x:v>
      </x:c>
      <x:c r="K1166" t="str">
        <x:v>急症初判與轉診時機</x:v>
      </x:c>
      <x:c r="L1166" t="n">
        <x:v>2</x:v>
      </x:c>
      <x:c r="M1166" t="n">
        <x:v>5</x:v>
      </x:c>
      <x:c r="N1166" t="n">
        <x:v>5</x:v>
      </x:c>
      <x:c r="O1166" t="n">
        <x:v>5</x:v>
      </x:c>
      <x:c r="P1166" t="n">
        <x:v>5</x:v>
      </x:c>
      <x:c r="Q1166" t="n">
        <x:v>5</x:v>
      </x:c>
      <x:c r="R1166" t="n">
        <x:v>6</x:v>
      </x:c>
      <x:c r="S1166"/>
      <x:c r="T1166" t="n">
        <x:v>2</x:v>
      </x:c>
      <x:c r="U1166" t="n">
        <x:v>7</x:v>
      </x:c>
      <x:c r="V1166"/>
      <x:c r="W1166" t="str">
        <x:v>經常以情緒化的語氣當眾批評，導致學員感到畏縮，影響教學品質。（週末值班）</x:v>
      </x:c>
      <x:c r="X1166" t="str">
        <x:v>臨床教師</x:v>
      </x:c>
      <x:c r="Y1166"/>
      <x:c r="Z1166" t="n">
        <x:v>5</x:v>
      </x:c>
      <x:c r="AA1166" t="str">
        <x:v>2022-Q4</x:v>
      </x:c>
      <x:c r="AB1166" t="str">
        <x:v>分鐘</x:v>
      </x:c>
      <x:c r="AC1166" t="str">
        <x:v>天</x:v>
      </x:c>
    </x:row>
    <x:row r="1167">
      <x:c r="A1167" t="str">
        <x:v>婦女健康科</x:v>
      </x:c>
      <x:c r="B1167" t="str">
        <x:v>FE0323</x:v>
      </x:c>
      <x:c r="C1167" t="str">
        <x:v>SF080</x:v>
      </x:c>
      <x:c r="D1167" t="str">
        <x:v>專科醫師在訓計畫</x:v>
      </x:c>
      <x:c r="E1167"/>
      <x:c r="F1167" t="n">
        <x:v>4</x:v>
      </x:c>
      <x:c r="G1167" t="n">
        <x:v>1</x:v>
      </x:c>
      <x:c r="H1167" t="str">
        <x:v>0-19</x:v>
      </x:c>
      <x:c r="I1167" t="n">
        <x:v>2</x:v>
      </x:c>
      <x:c r="J1167"/>
      <x:c r="K1167" t="str">
        <x:v>時間管理與分工</x:v>
      </x:c>
      <x:c r="L1167"/>
      <x:c r="M1167" t="n">
        <x:v>6</x:v>
      </x:c>
      <x:c r="N1167" t="n">
        <x:v>5</x:v>
      </x:c>
      <x:c r="O1167" t="n">
        <x:v>6</x:v>
      </x:c>
      <x:c r="P1167" t="n">
        <x:v>5</x:v>
      </x:c>
      <x:c r="Q1167"/>
      <x:c r="R1167" t="n">
        <x:v>5</x:v>
      </x:c>
      <x:c r="S1167" t="n">
        <x:v>5</x:v>
      </x:c>
      <x:c r="T1167" t="n">
        <x:v>10</x:v>
      </x:c>
      <x:c r="U1167" t="n">
        <x:v>7</x:v>
      </x:c>
      <x:c r="V1167" t="str">
        <x:v>透過啟發式提問與蹲下溝通之典範，結合病例多樣之案例，展現榜樣力量並開闊視野。</x:v>
      </x:c>
      <x:c r="W1167" t="str">
        <x:v>該員工在教學事務上表現消極，連帶影響身邊同事，惟其時間管理與分工操作仍處於改進階段。</x:v>
      </x:c>
      <x:c r="X1167" t="str">
        <x:v>臨床教師</x:v>
      </x:c>
      <x:c r="Y1167"/>
      <x:c r="Z1167" t="n">
        <x:v>5</x:v>
      </x:c>
      <x:c r="AA1167" t="str">
        <x:v>2022-Q4</x:v>
      </x:c>
      <x:c r="AB1167" t="str">
        <x:v>分鐘</x:v>
      </x:c>
      <x:c r="AC1167" t="str">
        <x:v>天</x:v>
      </x:c>
    </x:row>
    <x:row r="1168">
      <x:c r="A1168" t="str">
        <x:v>婦女健康科</x:v>
      </x:c>
      <x:c r="B1168" t="str">
        <x:v>FE0324</x:v>
      </x:c>
      <x:c r="C1168" t="str">
        <x:v>SF081</x:v>
      </x:c>
      <x:c r="D1168" t="str">
        <x:v>一般臨床訓練</x:v>
      </x:c>
      <x:c r="E1168" t="n">
        <x:v>3</x:v>
      </x:c>
      <x:c r="F1168" t="n">
        <x:v>5</x:v>
      </x:c>
      <x:c r="G1168" t="n">
        <x:v>2</x:v>
      </x:c>
      <x:c r="H1168" t="str">
        <x:v>20-39</x:v>
      </x:c>
      <x:c r="I1168" t="n">
        <x:v>1</x:v>
      </x:c>
      <x:c r="J1168"/>
      <x:c r="K1168" t="str">
        <x:v>急症初判與轉診時機</x:v>
      </x:c>
      <x:c r="L1168" t="n">
        <x:v>2</x:v>
      </x:c>
      <x:c r="M1168"/>
      <x:c r="N1168" t="n">
        <x:v>6</x:v>
      </x:c>
      <x:c r="O1168" t="n">
        <x:v>6</x:v>
      </x:c>
      <x:c r="P1168" t="n">
        <x:v>6</x:v>
      </x:c>
      <x:c r="Q1168" t="n">
        <x:v>6</x:v>
      </x:c>
      <x:c r="R1168" t="n">
        <x:v>6</x:v>
      </x:c>
      <x:c r="S1168" t="n">
        <x:v>6</x:v>
      </x:c>
      <x:c r="T1168" t="n">
        <x:v>20</x:v>
      </x:c>
      <x:c r="U1168" t="n">
        <x:v>3</x:v>
      </x:c>
      <x:c r="V1168" t="str">
        <x:v>主動撥出時間複盤學員表現，展現專業與倫理，並以準時到崗的典範帶動學員準時就位。</x:v>
      </x:c>
      <x:c r="W1168" t="str">
        <x:v>情緒化成分多於教學，導致當眾批評的效果大打折扣。</x:v>
      </x:c>
      <x:c r="X1168" t="str">
        <x:v>主治教師</x:v>
      </x:c>
      <x:c r="Y1168" t="str">
        <x:v>下階段針對「情緒化批評」制定改進行動，並主動請教師複核。</x:v>
      </x:c>
      <x:c r="Z1168"/>
      <x:c r="AA1168" t="str">
        <x:v>2024-Q3</x:v>
      </x:c>
      <x:c r="AB1168" t="str">
        <x:v>分鐘</x:v>
      </x:c>
      <x:c r="AC1168" t="str">
        <x:v>天</x:v>
      </x:c>
    </x:row>
    <x:row r="1169">
      <x:c r="A1169" t="str">
        <x:v>社區急症照護科</x:v>
      </x:c>
      <x:c r="B1169" t="str">
        <x:v>FE0325</x:v>
      </x:c>
      <x:c r="C1169" t="str">
        <x:v>SF001</x:v>
      </x:c>
      <x:c r="D1169" t="str">
        <x:v>專科護理師學員計畫</x:v>
      </x:c>
      <x:c r="E1169" t="n">
        <x:v>2</x:v>
      </x:c>
      <x:c r="F1169" t="n">
        <x:v>4</x:v>
      </x:c>
      <x:c r="G1169" t="n">
        <x:v>1</x:v>
      </x:c>
      <x:c r="H1169" t="str">
        <x:v>20-39</x:v>
      </x:c>
      <x:c r="I1169" t="n">
        <x:v>1</x:v>
      </x:c>
      <x:c r="J1169" t="str">
        <x:v>下背痛（機械性）</x:v>
      </x:c>
      <x:c r="K1169" t="str">
        <x:v>時間管理與分工</x:v>
      </x:c>
      <x:c r="L1169" t="n">
        <x:v>2</x:v>
      </x:c>
      <x:c r="M1169"/>
      <x:c r="N1169" t="n">
        <x:v>5</x:v>
      </x:c>
      <x:c r="O1169"/>
      <x:c r="P1169" t="n">
        <x:v>5</x:v>
      </x:c>
      <x:c r="Q1169"/>
      <x:c r="R1169"/>
      <x:c r="S1169" t="n">
        <x:v>5</x:v>
      </x:c>
      <x:c r="T1169" t="n">
        <x:v>2</x:v>
      </x:c>
      <x:c r="U1169" t="n">
        <x:v>3</x:v>
      </x:c>
      <x:c r="V1169" t="str">
        <x:v>於社區急症照護科門診查房時，能主動關心學員卡關處並具體舉例說明時間管理與分工，且因病例多樣性高使學員視野大開，表現值得肯定。</x:v>
      </x:c>
      <x:c r="W1169" t="str">
        <x:v>經常發生責任推諉現象，針對教學歸屬問題爭議許久，需持續觀察（社區急症照護科門診）。</x:v>
      </x:c>
      <x:c r="X1169" t="str">
        <x:v>主治教師</x:v>
      </x:c>
      <x:c r="Y1169" t="str">
        <x:v>下階段針對「團隊消極」制定改進行動，並主動請教師複核。</x:v>
      </x:c>
      <x:c r="Z1169" t="n">
        <x:v>4</x:v>
      </x:c>
      <x:c r="AA1169" t="str">
        <x:v>2022-Q4</x:v>
      </x:c>
      <x:c r="AB1169" t="str">
        <x:v>分鐘</x:v>
      </x:c>
      <x:c r="AC1169" t="str">
        <x:v>天</x:v>
      </x:c>
    </x:row>
    <x:row r="1170">
      <x:c r="A1170" t="str">
        <x:v>社區急症照護科</x:v>
      </x:c>
      <x:c r="B1170" t="str">
        <x:v>FE0325</x:v>
      </x:c>
      <x:c r="C1170" t="str">
        <x:v>SF001</x:v>
      </x:c>
      <x:c r="D1170" t="str">
        <x:v>專科護理師學員計畫</x:v>
      </x:c>
      <x:c r="E1170"/>
      <x:c r="F1170" t="n">
        <x:v>4</x:v>
      </x:c>
      <x:c r="G1170" t="n">
        <x:v>2</x:v>
      </x:c>
      <x:c r="H1170" t="str">
        <x:v>60-79</x:v>
      </x:c>
      <x:c r="I1170" t="n">
        <x:v>1</x:v>
      </x:c>
      <x:c r="J1170" t="str">
        <x:v>社區獲得性肺炎（觀察）</x:v>
      </x:c>
      <x:c r="K1170"/>
      <x:c r="L1170"/>
      <x:c r="M1170" t="n">
        <x:v>6</x:v>
      </x:c>
      <x:c r="N1170" t="n">
        <x:v>4</x:v>
      </x:c>
      <x:c r="O1170" t="n">
        <x:v>5</x:v>
      </x:c>
      <x:c r="P1170" t="n">
        <x:v>5</x:v>
      </x:c>
      <x:c r="Q1170"/>
      <x:c r="R1170" t="n">
        <x:v>6</x:v>
      </x:c>
      <x:c r="S1170" t="n">
        <x:v>5</x:v>
      </x:c>
      <x:c r="T1170" t="n">
        <x:v>1</x:v>
      </x:c>
      <x:c r="U1170" t="n">
        <x:v>3</x:v>
      </x:c>
      <x:c r="V1170" t="str">
        <x:v>該學員於社區急症照護科病房表現主動，能預先提出改進建議而非被動等待；回饋時具體指出報告中可修正的段落，確保學員能有效執行修改，值得肯定。</x:v>
      </x:c>
      <x:c r="W1170" t="str">
        <x:v>該員於社區急症照護科病房多次遲到，且面對錯誤時慣性推諉卸責，導致改進態度尚未穩定。</x:v>
      </x:c>
      <x:c r="X1170" t="str">
        <x:v>主治教師</x:v>
      </x:c>
      <x:c r="Y1170"/>
      <x:c r="Z1170" t="n">
        <x:v>5</x:v>
      </x:c>
      <x:c r="AA1170" t="str">
        <x:v>2022-Q4</x:v>
      </x:c>
      <x:c r="AB1170" t="str">
        <x:v>分鐘</x:v>
      </x:c>
      <x:c r="AC1170" t="str">
        <x:v>天</x:v>
      </x:c>
    </x:row>
    <x:row r="1171">
      <x:c r="A1171" t="str">
        <x:v>社區急症照護科</x:v>
      </x:c>
      <x:c r="B1171" t="str">
        <x:v>FE0326</x:v>
      </x:c>
      <x:c r="C1171" t="str">
        <x:v>SF002</x:v>
      </x:c>
      <x:c r="D1171" t="str">
        <x:v>住院醫師訓練計畫</x:v>
      </x:c>
      <x:c r="E1171" t="n">
        <x:v>4</x:v>
      </x:c>
      <x:c r="F1171" t="n">
        <x:v>4</x:v>
      </x:c>
      <x:c r="G1171" t="n">
        <x:v>2</x:v>
      </x:c>
      <x:c r="H1171" t="str">
        <x:v>0-19</x:v>
      </x:c>
      <x:c r="I1171" t="n">
        <x:v>1</x:v>
      </x:c>
      <x:c r="J1171" t="str">
        <x:v>疫苗不良事件觀察</x:v>
      </x:c>
      <x:c r="K1171" t="str">
        <x:v>用藥安全與交互作用</x:v>
      </x:c>
      <x:c r="L1171" t="n">
        <x:v>3</x:v>
      </x:c>
      <x:c r="M1171" t="n">
        <x:v>4</x:v>
      </x:c>
      <x:c r="N1171" t="n">
        <x:v>5</x:v>
      </x:c>
      <x:c r="O1171" t="n">
        <x:v>4</x:v>
      </x:c>
      <x:c r="P1171" t="n">
        <x:v>5</x:v>
      </x:c>
      <x:c r="Q1171"/>
      <x:c r="R1171" t="n">
        <x:v>4</x:v>
      </x:c>
      <x:c r="S1171" t="n">
        <x:v>5</x:v>
      </x:c>
      <x:c r="T1171" t="n">
        <x:v>30</x:v>
      </x:c>
      <x:c r="U1171" t="n">
        <x:v>7</x:v>
      </x:c>
      <x:c r="V1171" t="str">
        <x:v>該教師於社區急症照護科值班時，以行勝於言的問診示範與閒談中的醫德薰陶，展現言傳身教之典範，彰顯倫理教育成效。</x:v>
      </x:c>
      <x:c r="W1171" t="str">
        <x:v>回饋延遲導致學員重複錯誤做法，且因設備短缺與儀器老舊，造成操作練習頻頻出錯，目前仍在改進中。</x:v>
      </x:c>
      <x:c r="X1171" t="str">
        <x:v>主治教師</x:v>
      </x:c>
      <x:c r="Y1171" t="str">
        <x:v>下階段針對「延遲回饋」制定改進行動，並主動請教師複核。</x:v>
      </x:c>
      <x:c r="Z1171" t="n">
        <x:v>5</x:v>
      </x:c>
      <x:c r="AA1171" t="str">
        <x:v>2022-Q4</x:v>
      </x:c>
      <x:c r="AB1171" t="str">
        <x:v>分鐘</x:v>
      </x:c>
      <x:c r="AC1171" t="str">
        <x:v>天</x:v>
      </x:c>
    </x:row>
    <x:row r="1172">
      <x:c r="A1172" t="str">
        <x:v>社區急症照護科</x:v>
      </x:c>
      <x:c r="B1172" t="str">
        <x:v>FE0326</x:v>
      </x:c>
      <x:c r="C1172" t="str">
        <x:v>SF002</x:v>
      </x:c>
      <x:c r="D1172" t="str">
        <x:v>實習醫學生訓練計畫</x:v>
      </x:c>
      <x:c r="E1172" t="n">
        <x:v>1</x:v>
      </x:c>
      <x:c r="F1172" t="n">
        <x:v>4</x:v>
      </x:c>
      <x:c r="G1172" t="n">
        <x:v>2</x:v>
      </x:c>
      <x:c r="H1172" t="str">
        <x:v>40-59</x:v>
      </x:c>
      <x:c r="I1172" t="n">
        <x:v>1</x:v>
      </x:c>
      <x:c r="J1172" t="str">
        <x:v>失眠與焦慮共病</x:v>
      </x:c>
      <x:c r="K1172" t="str">
        <x:v>醫病溝通與共同決策</x:v>
      </x:c>
      <x:c r="L1172" t="n">
        <x:v>2</x:v>
      </x:c>
      <x:c r="M1172" t="n">
        <x:v>4</x:v>
      </x:c>
      <x:c r="N1172" t="n">
        <x:v>5</x:v>
      </x:c>
      <x:c r="O1172" t="n">
        <x:v>3</x:v>
      </x:c>
      <x:c r="P1172" t="n">
        <x:v>5</x:v>
      </x:c>
      <x:c r="Q1172"/>
      <x:c r="R1172" t="n">
        <x:v>4</x:v>
      </x:c>
      <x:c r="S1172" t="n">
        <x:v>5</x:v>
      </x:c>
      <x:c r="T1172" t="n">
        <x:v>60</x:v>
      </x:c>
      <x:c r="U1172" t="n">
        <x:v>1</x:v>
      </x:c>
      <x:c r="V1172" t="str">
        <x:v>教師親手示範無菌操作且細節嚴謹，配合設備齊全與表單充足，使教學流程順暢且成效明顯。</x:v>
      </x:c>
      <x:c r="W1172" t="str">
        <x:v>設備短缺且模擬器需等待二十分鐘，教學內容亦顯模糊，導致學員只能靠猜測（社區急症照護科病房）。</x:v>
      </x:c>
      <x:c r="X1172" t="str">
        <x:v>臨床教師</x:v>
      </x:c>
      <x:c r="Y1172"/>
      <x:c r="Z1172" t="n">
        <x:v>4</x:v>
      </x:c>
      <x:c r="AA1172" t="str">
        <x:v>2022-Q4</x:v>
      </x:c>
      <x:c r="AB1172" t="str">
        <x:v>分鐘</x:v>
      </x:c>
      <x:c r="AC1172" t="str">
        <x:v>天</x:v>
      </x:c>
    </x:row>
    <x:row r="1173">
      <x:c r="A1173" t="str">
        <x:v>社區急症照護科</x:v>
      </x:c>
      <x:c r="B1173" t="str">
        <x:v>FE0326</x:v>
      </x:c>
      <x:c r="C1173" t="str">
        <x:v>SF002</x:v>
      </x:c>
      <x:c r="D1173" t="str">
        <x:v>實習醫學生訓練計畫</x:v>
      </x:c>
      <x:c r="E1173" t="n">
        <x:v>2</x:v>
      </x:c>
      <x:c r="F1173" t="n">
        <x:v>4</x:v>
      </x:c>
      <x:c r="G1173" t="n">
        <x:v>1</x:v>
      </x:c>
      <x:c r="H1173" t="str">
        <x:v>20-39</x:v>
      </x:c>
      <x:c r="I1173" t="n">
        <x:v>2</x:v>
      </x:c>
      <x:c r="J1173" t="str">
        <x:v>小兒反覆喘息</x:v>
      </x:c>
      <x:c r="K1173"/>
      <x:c r="L1173" t="n">
        <x:v>1</x:v>
      </x:c>
      <x:c r="M1173" t="n">
        <x:v>4</x:v>
      </x:c>
      <x:c r="N1173" t="n">
        <x:v>5</x:v>
      </x:c>
      <x:c r="O1173" t="n">
        <x:v>6</x:v>
      </x:c>
      <x:c r="P1173" t="n">
        <x:v>5</x:v>
      </x:c>
      <x:c r="Q1173" t="n">
        <x:v>4</x:v>
      </x:c>
      <x:c r="R1173"/>
      <x:c r="S1173" t="n">
        <x:v>3</x:v>
      </x:c>
      <x:c r="T1173" t="n">
        <x:v>60</x:v>
      </x:c>
      <x:c r="U1173" t="n">
        <x:v>14</x:v>
      </x:c>
      <x:c r="V1173" t="str">
        <x:v>在討論小兒反覆喘息前，始終秉持倫理原則確保病人隱私無虞；教學時展現高度耐心，詳盡講解衛教表達與資源運用之重點，使學員能獨立完成任務，進步顯著。</x:v>
      </x:c>
      <x:c r="W1173" t="str">
        <x:v>由於設備短缺與模型老舊導致教學頻繁中斷，且回饋延遲造成學員等待焦慮，衛教表達與資源運用仍未趨於穩定。</x:v>
      </x:c>
      <x:c r="X1173" t="str">
        <x:v>主治教師</x:v>
      </x:c>
      <x:c r="Y1173"/>
      <x:c r="Z1173" t="n">
        <x:v>6</x:v>
      </x:c>
      <x:c r="AA1173" t="str">
        <x:v>2022-Q4</x:v>
      </x:c>
      <x:c r="AB1173" t="str">
        <x:v>分鐘</x:v>
      </x:c>
      <x:c r="AC1173" t="str">
        <x:v>天</x:v>
      </x:c>
    </x:row>
    <x:row r="1174">
      <x:c r="A1174" t="str">
        <x:v>社區急症照護科</x:v>
      </x:c>
      <x:c r="B1174" t="str">
        <x:v>FE0327</x:v>
      </x:c>
      <x:c r="C1174" t="str">
        <x:v>SF003</x:v>
      </x:c>
      <x:c r="D1174" t="str">
        <x:v>一般臨床訓練</x:v>
      </x:c>
      <x:c r="E1174" t="n">
        <x:v>7</x:v>
      </x:c>
      <x:c r="F1174" t="n">
        <x:v>6</x:v>
      </x:c>
      <x:c r="G1174" t="n">
        <x:v>2</x:v>
      </x:c>
      <x:c r="H1174" t="str">
        <x:v>60-79</x:v>
      </x:c>
      <x:c r="I1174" t="n">
        <x:v>1</x:v>
      </x:c>
      <x:c r="J1174" t="str">
        <x:v>哮喘穩定期</x:v>
      </x:c>
      <x:c r="K1174"/>
      <x:c r="L1174" t="n">
        <x:v>3</x:v>
      </x:c>
      <x:c r="M1174" t="n">
        <x:v>5</x:v>
      </x:c>
      <x:c r="N1174" t="n">
        <x:v>6</x:v>
      </x:c>
      <x:c r="O1174" t="n">
        <x:v>6</x:v>
      </x:c>
      <x:c r="P1174" t="n">
        <x:v>6</x:v>
      </x:c>
      <x:c r="Q1174"/>
      <x:c r="R1174" t="n">
        <x:v>6</x:v>
      </x:c>
      <x:c r="S1174"/>
      <x:c r="T1174" t="n">
        <x:v>1</x:v>
      </x:c>
      <x:c r="U1174" t="n">
        <x:v>3</x:v>
      </x:c>
      <x:c r="V1174"/>
      <x:c r="W1174"/>
      <x:c r="X1174" t="str">
        <x:v>臨床教師</x:v>
      </x:c>
      <x:c r="Y1174" t="str">
        <x:v>下階段針對「人手不足」制定改進行動，並主動請教師複核。</x:v>
      </x:c>
      <x:c r="Z1174" t="n">
        <x:v>6</x:v>
      </x:c>
      <x:c r="AA1174" t="str">
        <x:v>2024-Q1</x:v>
      </x:c>
      <x:c r="AB1174" t="str">
        <x:v>分鐘</x:v>
      </x:c>
      <x:c r="AC1174" t="str">
        <x:v>天</x:v>
      </x:c>
    </x:row>
    <x:row r="1175">
      <x:c r="A1175" t="str">
        <x:v>社區急症照護科</x:v>
      </x:c>
      <x:c r="B1175" t="str">
        <x:v>FE0327</x:v>
      </x:c>
      <x:c r="C1175" t="str">
        <x:v>SF003</x:v>
      </x:c>
      <x:c r="D1175" t="str">
        <x:v>專科護理師學員計畫</x:v>
      </x:c>
      <x:c r="E1175" t="n">
        <x:v>3</x:v>
      </x:c>
      <x:c r="F1175" t="n">
        <x:v>6</x:v>
      </x:c>
      <x:c r="G1175" t="n">
        <x:v>2</x:v>
      </x:c>
      <x:c r="H1175" t="str">
        <x:v>0-19</x:v>
      </x:c>
      <x:c r="I1175" t="n">
        <x:v>1</x:v>
      </x:c>
      <x:c r="J1175"/>
      <x:c r="K1175" t="str">
        <x:v>急症初判與轉診時機</x:v>
      </x:c>
      <x:c r="L1175" t="n">
        <x:v>2</x:v>
      </x:c>
      <x:c r="M1175" t="n">
        <x:v>6</x:v>
      </x:c>
      <x:c r="N1175" t="n">
        <x:v>6</x:v>
      </x:c>
      <x:c r="O1175" t="n">
        <x:v>6</x:v>
      </x:c>
      <x:c r="P1175" t="n">
        <x:v>6</x:v>
      </x:c>
      <x:c r="Q1175" t="n">
        <x:v>5</x:v>
      </x:c>
      <x:c r="R1175"/>
      <x:c r="S1175"/>
      <x:c r="T1175" t="n">
        <x:v>2</x:v>
      </x:c>
      <x:c r="U1175" t="n">
        <x:v>14</x:v>
      </x:c>
      <x:c r="V1175" t="str">
        <x:v>社區急症照護科教師以行勝於言的典範示範關鍵病史詢問，並利用病人數穩定帶來的病例多樣性，如蕁麻疹反覆發作等案例深入探討多重觀察點。教師更以耐心引導卡關學員自行理清思路，讓學員的進步清晰可見。</x:v>
      </x:c>
      <x:c r="W1175"/>
      <x:c r="X1175" t="str">
        <x:v>指導教師</x:v>
      </x:c>
      <x:c r="Y1175" t="str">
        <x:v>下階段針對「設備短缺」制定改進行動，並主動請教師複核。</x:v>
      </x:c>
      <x:c r="Z1175"/>
      <x:c r="AA1175" t="str">
        <x:v>2024-Q1</x:v>
      </x:c>
      <x:c r="AB1175" t="str">
        <x:v>分鐘</x:v>
      </x:c>
      <x:c r="AC1175" t="str">
        <x:v>天</x:v>
      </x:c>
    </x:row>
    <x:row r="1176">
      <x:c r="A1176" t="str">
        <x:v>社區急症照護科</x:v>
      </x:c>
      <x:c r="B1176" t="str">
        <x:v>FE0327</x:v>
      </x:c>
      <x:c r="C1176" t="str">
        <x:v>SF003</x:v>
      </x:c>
      <x:c r="D1176" t="str">
        <x:v>實習醫學生訓練計畫</x:v>
      </x:c>
      <x:c r="E1176"/>
      <x:c r="F1176" t="n">
        <x:v>6</x:v>
      </x:c>
      <x:c r="G1176" t="n">
        <x:v>1</x:v>
      </x:c>
      <x:c r="H1176" t="str">
        <x:v>80+</x:v>
      </x:c>
      <x:c r="I1176" t="n">
        <x:v>2</x:v>
      </x:c>
      <x:c r="J1176"/>
      <x:c r="K1176"/>
      <x:c r="L1176" t="n">
        <x:v>3</x:v>
      </x:c>
      <x:c r="M1176"/>
      <x:c r="N1176" t="n">
        <x:v>6</x:v>
      </x:c>
      <x:c r="O1176"/>
      <x:c r="P1176" t="n">
        <x:v>5</x:v>
      </x:c>
      <x:c r="Q1176" t="n">
        <x:v>6</x:v>
      </x:c>
      <x:c r="R1176" t="n">
        <x:v>6</x:v>
      </x:c>
      <x:c r="S1176" t="n">
        <x:v>6</x:v>
      </x:c>
      <x:c r="T1176" t="n">
        <x:v>30</x:v>
      </x:c>
      <x:c r="U1176" t="n">
        <x:v>7</x:v>
      </x:c>
      <x:c r="V1176"/>
      <x:c r="W1176"/>
      <x:c r="X1176" t="str">
        <x:v>主治教師</x:v>
      </x:c>
      <x:c r="Y1176" t="str">
        <x:v>下階段針對「延遲回饋」制定改進行動，並主動請教師複核。</x:v>
      </x:c>
      <x:c r="Z1176" t="n">
        <x:v>5</x:v>
      </x:c>
      <x:c r="AA1176" t="str">
        <x:v>2024-Q1</x:v>
      </x:c>
      <x:c r="AB1176" t="str">
        <x:v>分鐘</x:v>
      </x:c>
      <x:c r="AC1176" t="str">
        <x:v>天</x:v>
      </x:c>
    </x:row>
    <x:row r="1177">
      <x:c r="A1177" t="str">
        <x:v>社區急症照護科</x:v>
      </x:c>
      <x:c r="B1177" t="str">
        <x:v>FE0327</x:v>
      </x:c>
      <x:c r="C1177" t="str">
        <x:v>SF003</x:v>
      </x:c>
      <x:c r="D1177" t="str">
        <x:v>專科醫師在訓計畫</x:v>
      </x:c>
      <x:c r="E1177" t="n">
        <x:v>4</x:v>
      </x:c>
      <x:c r="F1177" t="n">
        <x:v>6</x:v>
      </x:c>
      <x:c r="G1177" t="n">
        <x:v>2</x:v>
      </x:c>
      <x:c r="H1177" t="str">
        <x:v>0-19</x:v>
      </x:c>
      <x:c r="I1177" t="n">
        <x:v>1</x:v>
      </x:c>
      <x:c r="J1177"/>
      <x:c r="K1177"/>
      <x:c r="L1177" t="n">
        <x:v>1</x:v>
      </x:c>
      <x:c r="M1177" t="n">
        <x:v>6</x:v>
      </x:c>
      <x:c r="N1177" t="n">
        <x:v>6</x:v>
      </x:c>
      <x:c r="O1177"/>
      <x:c r="P1177" t="n">
        <x:v>6</x:v>
      </x:c>
      <x:c r="Q1177" t="n">
        <x:v>6</x:v>
      </x:c>
      <x:c r="R1177" t="n">
        <x:v>6</x:v>
      </x:c>
      <x:c r="S1177" t="n">
        <x:v>4</x:v>
      </x:c>
      <x:c r="T1177" t="n">
        <x:v>2</x:v>
      </x:c>
      <x:c r="U1177" t="n">
        <x:v>14</x:v>
      </x:c>
      <x:c r="V1177"/>
      <x:c r="W1177" t="str">
        <x:v>社區獲得性肺炎觀察之復盤因延遲而錯過最佳修正時機，須於門診時段持續觀察。</x:v>
      </x:c>
      <x:c r="X1177" t="str">
        <x:v>指導教師</x:v>
      </x:c>
      <x:c r="Y1177"/>
      <x:c r="Z1177" t="n">
        <x:v>6</x:v>
      </x:c>
      <x:c r="AA1177" t="str">
        <x:v>2024-Q1</x:v>
      </x:c>
      <x:c r="AB1177" t="str">
        <x:v>分鐘</x:v>
      </x:c>
      <x:c r="AC1177" t="str">
        <x:v>天</x:v>
      </x:c>
    </x:row>
    <x:row r="1178">
      <x:c r="A1178" t="str">
        <x:v>社區急症照護科</x:v>
      </x:c>
      <x:c r="B1178" t="str">
        <x:v>FE0327</x:v>
      </x:c>
      <x:c r="C1178" t="str">
        <x:v>SF003</x:v>
      </x:c>
      <x:c r="D1178" t="str">
        <x:v>專科醫師在訓計畫</x:v>
      </x:c>
      <x:c r="E1178" t="n">
        <x:v>8</x:v>
      </x:c>
      <x:c r="F1178" t="n">
        <x:v>6</x:v>
      </x:c>
      <x:c r="G1178" t="n">
        <x:v>1</x:v>
      </x:c>
      <x:c r="H1178" t="str">
        <x:v>60-79</x:v>
      </x:c>
      <x:c r="I1178" t="n">
        <x:v>2</x:v>
      </x:c>
      <x:c r="J1178" t="str">
        <x:v>產前檢查常規</x:v>
      </x:c>
      <x:c r="K1178" t="str">
        <x:v>人文關懷與倫理敏感</x:v>
      </x:c>
      <x:c r="L1178" t="n">
        <x:v>1</x:v>
      </x:c>
      <x:c r="M1178" t="n">
        <x:v>6</x:v>
      </x:c>
      <x:c r="N1178"/>
      <x:c r="O1178"/>
      <x:c r="P1178" t="n">
        <x:v>6</x:v>
      </x:c>
      <x:c r="Q1178" t="n">
        <x:v>5</x:v>
      </x:c>
      <x:c r="R1178" t="n">
        <x:v>6</x:v>
      </x:c>
      <x:c r="S1178" t="n">
        <x:v>6</x:v>
      </x:c>
      <x:c r="T1178" t="n">
        <x:v>1</x:v>
      </x:c>
      <x:c r="U1178" t="n">
        <x:v>7</x:v>
      </x:c>
      <x:c r="V1178" t="str">
        <x:v>遇見疑難問題時主動請纓，以身作則成為團隊典範；此外，其教學設備齊全且素材充足，能即時帶領學員當場復盤，讓學員進步有感。</x:v>
      </x:c>
      <x:c r="W1178" t="str">
        <x:v>該學員在社區急症照護科病房評值時多次遲到，致使學員空等一小時，目前仍處於改進階段。</x:v>
      </x:c>
      <x:c r="X1178" t="str">
        <x:v>臨床教師</x:v>
      </x:c>
      <x:c r="Y1178"/>
      <x:c r="Z1178" t="n">
        <x:v>6</x:v>
      </x:c>
      <x:c r="AA1178" t="str">
        <x:v>2024-Q1</x:v>
      </x:c>
      <x:c r="AB1178" t="str">
        <x:v>分鐘</x:v>
      </x:c>
      <x:c r="AC1178" t="str">
        <x:v>天</x:v>
      </x:c>
    </x:row>
    <x:row r="1179">
      <x:c r="A1179" t="str">
        <x:v>社區急症照護科</x:v>
      </x:c>
      <x:c r="B1179" t="str">
        <x:v>FE0327</x:v>
      </x:c>
      <x:c r="C1179" t="str">
        <x:v>SF003</x:v>
      </x:c>
      <x:c r="D1179" t="str">
        <x:v>專科護理師學員計畫</x:v>
      </x:c>
      <x:c r="E1179" t="n">
        <x:v>2</x:v>
      </x:c>
      <x:c r="F1179" t="n">
        <x:v>6</x:v>
      </x:c>
      <x:c r="G1179" t="n">
        <x:v>2</x:v>
      </x:c>
      <x:c r="H1179" t="str">
        <x:v>80+</x:v>
      </x:c>
      <x:c r="I1179" t="n">
        <x:v>2</x:v>
      </x:c>
      <x:c r="J1179"/>
      <x:c r="K1179" t="str">
        <x:v>人文關懷與倫理敏感</x:v>
      </x:c>
      <x:c r="L1179" t="n">
        <x:v>2</x:v>
      </x:c>
      <x:c r="M1179" t="n">
        <x:v>6</x:v>
      </x:c>
      <x:c r="N1179" t="n">
        <x:v>6</x:v>
      </x:c>
      <x:c r="O1179" t="n">
        <x:v>6</x:v>
      </x:c>
      <x:c r="P1179" t="n">
        <x:v>6</x:v>
      </x:c>
      <x:c r="Q1179"/>
      <x:c r="R1179" t="n">
        <x:v>6</x:v>
      </x:c>
      <x:c r="S1179" t="n">
        <x:v>6</x:v>
      </x:c>
      <x:c r="T1179" t="n">
        <x:v>30</x:v>
      </x:c>
      <x:c r="U1179" t="n">
        <x:v>7</x:v>
      </x:c>
      <x:c r="V1179"/>
      <x:c r="W1179" t="str">
        <x:v>針對人文關懷與倫理敏感環節的評論過於抽象模糊，導致後續提問愈發令人不知所云。</x:v>
      </x:c>
      <x:c r="X1179" t="str">
        <x:v>臨床教師</x:v>
      </x:c>
      <x:c r="Y1179"/>
      <x:c r="Z1179" t="n">
        <x:v>5</x:v>
      </x:c>
      <x:c r="AA1179" t="str">
        <x:v>2024-Q1</x:v>
      </x:c>
      <x:c r="AB1179" t="str">
        <x:v>分鐘</x:v>
      </x:c>
      <x:c r="AC1179" t="str">
        <x:v>天</x:v>
      </x:c>
    </x:row>
    <x:row r="1180">
      <x:c r="A1180" t="str">
        <x:v>社區急症照護科</x:v>
      </x:c>
      <x:c r="B1180" t="str">
        <x:v>FE0328</x:v>
      </x:c>
      <x:c r="C1180" t="str">
        <x:v>SF004</x:v>
      </x:c>
      <x:c r="D1180" t="str">
        <x:v>專科護理師學員計畫</x:v>
      </x:c>
      <x:c r="E1180"/>
      <x:c r="F1180" t="n">
        <x:v>5</x:v>
      </x:c>
      <x:c r="G1180" t="n">
        <x:v>1</x:v>
      </x:c>
      <x:c r="H1180" t="str">
        <x:v>20-39</x:v>
      </x:c>
      <x:c r="I1180" t="n">
        <x:v>2</x:v>
      </x:c>
      <x:c r="J1180"/>
      <x:c r="K1180" t="str">
        <x:v>人文關懷與倫理敏感</x:v>
      </x:c>
      <x:c r="L1180" t="n">
        <x:v>1</x:v>
      </x:c>
      <x:c r="M1180" t="n">
        <x:v>5</x:v>
      </x:c>
      <x:c r="N1180"/>
      <x:c r="O1180" t="n">
        <x:v>6</x:v>
      </x:c>
      <x:c r="P1180" t="n">
        <x:v>6</x:v>
      </x:c>
      <x:c r="Q1180" t="n">
        <x:v>6</x:v>
      </x:c>
      <x:c r="R1180"/>
      <x:c r="S1180"/>
      <x:c r="T1180" t="n">
        <x:v>5</x:v>
      </x:c>
      <x:c r="U1180" t="n">
        <x:v>2</x:v>
      </x:c>
      <x:c r="V1180" t="str">
        <x:v>能以具體舉例說明人文關懷與倫理敏感的掌握，且具備耐心引導卡關學員梳理思路，成效明顯。</x:v>
      </x:c>
      <x:c r="W1180" t="str">
        <x:v>該員工在社區急症照護科門診工作中表現模糊，復盤會議本週已第三次臨時取消，且常以還有進步空間迴避重點，缺乏明確方向。</x:v>
      </x:c>
      <x:c r="X1180" t="str">
        <x:v>指導教師</x:v>
      </x:c>
      <x:c r="Y1180" t="str">
        <x:v>下階段針對「模糊回饋」制定改進行動，並主動請教師複核。</x:v>
      </x:c>
      <x:c r="Z1180" t="n">
        <x:v>6</x:v>
      </x:c>
      <x:c r="AA1180" t="str">
        <x:v>2024-Q1</x:v>
      </x:c>
      <x:c r="AB1180" t="str">
        <x:v>分鐘</x:v>
      </x:c>
      <x:c r="AC1180" t="str">
        <x:v>天</x:v>
      </x:c>
    </x:row>
    <x:row r="1181">
      <x:c r="A1181" t="str">
        <x:v>社區急症照護科</x:v>
      </x:c>
      <x:c r="B1181" t="str">
        <x:v>FE0328</x:v>
      </x:c>
      <x:c r="C1181" t="str">
        <x:v>SF004</x:v>
      </x:c>
      <x:c r="D1181" t="str">
        <x:v>專科醫師在訓計畫</x:v>
      </x:c>
      <x:c r="E1181"/>
      <x:c r="F1181" t="n">
        <x:v>5</x:v>
      </x:c>
      <x:c r="G1181" t="n">
        <x:v>2</x:v>
      </x:c>
      <x:c r="H1181" t="str">
        <x:v>60-79</x:v>
      </x:c>
      <x:c r="I1181" t="n">
        <x:v>2</x:v>
      </x:c>
      <x:c r="J1181" t="str">
        <x:v>靜脈栓塞追蹤</x:v>
      </x:c>
      <x:c r="K1181" t="str">
        <x:v>團隊溝通交班</x:v>
      </x:c>
      <x:c r="L1181" t="n">
        <x:v>1</x:v>
      </x:c>
      <x:c r="M1181"/>
      <x:c r="N1181" t="n">
        <x:v>6</x:v>
      </x:c>
      <x:c r="O1181" t="n">
        <x:v>6</x:v>
      </x:c>
      <x:c r="P1181" t="n">
        <x:v>6</x:v>
      </x:c>
      <x:c r="Q1181" t="n">
        <x:v>5</x:v>
      </x:c>
      <x:c r="R1181" t="n">
        <x:v>6</x:v>
      </x:c>
      <x:c r="S1181" t="n">
        <x:v>6</x:v>
      </x:c>
      <x:c r="T1181" t="n">
        <x:v>20</x:v>
      </x:c>
      <x:c r="U1181" t="n">
        <x:v>1</x:v>
      </x:c>
      <x:c r="V1181" t="str">
        <x:v>該員以以身作則樹立倫理典範，將尊重病人的同意程序內化為習慣，並透過針對報告具體段落的精準回饋，使學員進步清晰可見。</x:v>
      </x:c>
      <x:c r="W1181" t="str">
        <x:v>由於人手不足導致工作超載，預留的回饋時間遭到犧牲，學員請益時亦常以消極態度應對，目前仍於改進中。</x:v>
      </x:c>
      <x:c r="X1181" t="str">
        <x:v>臨床教師</x:v>
      </x:c>
      <x:c r="Y1181" t="str">
        <x:v>下階段針對「人手不足」制定改進行動，並主動請教師複核。</x:v>
      </x:c>
      <x:c r="Z1181" t="n">
        <x:v>6</x:v>
      </x:c>
      <x:c r="AA1181" t="str">
        <x:v>2024-Q1</x:v>
      </x:c>
      <x:c r="AB1181" t="str">
        <x:v>分鐘</x:v>
      </x:c>
      <x:c r="AC1181" t="str">
        <x:v>天</x:v>
      </x:c>
    </x:row>
    <x:row r="1182">
      <x:c r="A1182" t="str">
        <x:v>社區急症照護科</x:v>
      </x:c>
      <x:c r="B1182" t="str">
        <x:v>FE0328</x:v>
      </x:c>
      <x:c r="C1182" t="str">
        <x:v>SF004</x:v>
      </x:c>
      <x:c r="D1182" t="str">
        <x:v>專科護理師學員計畫</x:v>
      </x:c>
      <x:c r="E1182" t="n">
        <x:v>1</x:v>
      </x:c>
      <x:c r="F1182" t="n">
        <x:v>5</x:v>
      </x:c>
      <x:c r="G1182" t="n">
        <x:v>2</x:v>
      </x:c>
      <x:c r="H1182" t="str">
        <x:v>40-59</x:v>
      </x:c>
      <x:c r="I1182" t="n">
        <x:v>2</x:v>
      </x:c>
      <x:c r="J1182" t="str">
        <x:v>皮膚潰瘍換藥</x:v>
      </x:c>
      <x:c r="K1182" t="str">
        <x:v>衛教表達與資源運用</x:v>
      </x:c>
      <x:c r="L1182"/>
      <x:c r="M1182" t="n">
        <x:v>6</x:v>
      </x:c>
      <x:c r="N1182" t="n">
        <x:v>6</x:v>
      </x:c>
      <x:c r="O1182" t="n">
        <x:v>6</x:v>
      </x:c>
      <x:c r="P1182" t="n">
        <x:v>6</x:v>
      </x:c>
      <x:c r="Q1182"/>
      <x:c r="R1182" t="n">
        <x:v>6</x:v>
      </x:c>
      <x:c r="S1182" t="n">
        <x:v>6</x:v>
      </x:c>
      <x:c r="T1182" t="n">
        <x:v>2</x:v>
      </x:c>
      <x:c r="U1182" t="n">
        <x:v>2</x:v>
      </x:c>
      <x:c r="V1182" t="str">
        <x:v>回饋條理分明，能具體逐點指出優缺；且因病例多樣，使見習視野大開，門診時段進步顯著。</x:v>
      </x:c>
      <x:c r="W1182"/>
      <x:c r="X1182" t="str">
        <x:v>主治教師</x:v>
      </x:c>
      <x:c r="Y1182"/>
      <x:c r="Z1182" t="n">
        <x:v>6</x:v>
      </x:c>
      <x:c r="AA1182" t="str">
        <x:v>2024-Q1</x:v>
      </x:c>
      <x:c r="AB1182" t="str">
        <x:v>分鐘</x:v>
      </x:c>
      <x:c r="AC1182" t="str">
        <x:v>天</x:v>
      </x:c>
    </x:row>
    <x:row r="1183">
      <x:c r="A1183" t="str">
        <x:v>延續照護科</x:v>
      </x:c>
      <x:c r="B1183" t="str">
        <x:v>FE0329</x:v>
      </x:c>
      <x:c r="C1183" t="str">
        <x:v>SF005</x:v>
      </x:c>
      <x:c r="D1183" t="str">
        <x:v>實習醫學生訓練計畫</x:v>
      </x:c>
      <x:c r="E1183" t="n">
        <x:v>3</x:v>
      </x:c>
      <x:c r="F1183" t="n">
        <x:v>3</x:v>
      </x:c>
      <x:c r="G1183" t="n">
        <x:v>2</x:v>
      </x:c>
      <x:c r="H1183" t="str">
        <x:v>0-19</x:v>
      </x:c>
      <x:c r="I1183" t="n">
        <x:v>1</x:v>
      </x:c>
      <x:c r="J1183" t="str">
        <x:v>術後傷口感染（輕）</x:v>
      </x:c>
      <x:c r="K1183"/>
      <x:c r="L1183"/>
      <x:c r="M1183" t="n">
        <x:v>5</x:v>
      </x:c>
      <x:c r="N1183" t="n">
        <x:v>6</x:v>
      </x:c>
      <x:c r="O1183"/>
      <x:c r="P1183"/>
      <x:c r="Q1183"/>
      <x:c r="R1183" t="n">
        <x:v>5</x:v>
      </x:c>
      <x:c r="S1183" t="n">
        <x:v>5</x:v>
      </x:c>
      <x:c r="T1183" t="n">
        <x:v>30</x:v>
      </x:c>
      <x:c r="U1183" t="n">
        <x:v>3</x:v>
      </x:c>
      <x:c r="V1183" t="str">
        <x:v>在用藥安全與交互作用操作時，展現高度倫理精神並將尊重病人內化為習慣；設備齊全且說明具體明確，讓學員能立即應用於臨床。</x:v>
      </x:c>
      <x:c r="W1183" t="str">
        <x:v>受限於人手不足，疲於奔命致使復盤一再延後，惟在改進用藥安全與交互作用操作方面仍持續努力。</x:v>
      </x:c>
      <x:c r="X1183" t="str">
        <x:v>主治教師</x:v>
      </x:c>
      <x:c r="Y1183" t="str">
        <x:v>下階段針對「人手不足」制定改進行動，並主動請教師複核。</x:v>
      </x:c>
      <x:c r="Z1183" t="n">
        <x:v>4</x:v>
      </x:c>
      <x:c r="AA1183" t="str">
        <x:v>2024-Q2</x:v>
      </x:c>
      <x:c r="AB1183" t="str">
        <x:v>分鐘</x:v>
      </x:c>
      <x:c r="AC1183" t="str">
        <x:v>天</x:v>
      </x:c>
    </x:row>
    <x:row r="1184">
      <x:c r="A1184" t="str">
        <x:v>延續照護科</x:v>
      </x:c>
      <x:c r="B1184" t="str">
        <x:v>FE0329</x:v>
      </x:c>
      <x:c r="C1184" t="str">
        <x:v>SF005</x:v>
      </x:c>
      <x:c r="D1184" t="str">
        <x:v>住院醫師訓練計畫</x:v>
      </x:c>
      <x:c r="E1184" t="n">
        <x:v>6</x:v>
      </x:c>
      <x:c r="F1184" t="n">
        <x:v>3</x:v>
      </x:c>
      <x:c r="G1184" t="n">
        <x:v>1</x:v>
      </x:c>
      <x:c r="H1184" t="str">
        <x:v>20-39</x:v>
      </x:c>
      <x:c r="I1184" t="n">
        <x:v>2</x:v>
      </x:c>
      <x:c r="J1184" t="str">
        <x:v>戒菸與戒酒諮詢</x:v>
      </x:c>
      <x:c r="K1184"/>
      <x:c r="L1184" t="n">
        <x:v>1</x:v>
      </x:c>
      <x:c r="M1184" t="n">
        <x:v>4</x:v>
      </x:c>
      <x:c r="N1184" t="n">
        <x:v>5</x:v>
      </x:c>
      <x:c r="O1184" t="n">
        <x:v>5</x:v>
      </x:c>
      <x:c r="P1184"/>
      <x:c r="Q1184" t="n">
        <x:v>5</x:v>
      </x:c>
      <x:c r="R1184" t="n">
        <x:v>4</x:v>
      </x:c>
      <x:c r="S1184"/>
      <x:c r="T1184" t="n">
        <x:v>1</x:v>
      </x:c>
      <x:c r="U1184" t="n">
        <x:v>5</x:v>
      </x:c>
      <x:c r="V1184" t="str">
        <x:v>練習素材充足且設備齊全，每位學員都能快速上手；老師對於細微問題皆細心講解，絕不草率帶過，教學態度極具耐心，值得肯定。</x:v>
      </x:c>
      <x:c r="W1184" t="str">
        <x:v>由於設備短缺，門診時段模擬器需排隊等待約二十分鐘。</x:v>
      </x:c>
      <x:c r="X1184" t="str">
        <x:v>主治教師</x:v>
      </x:c>
      <x:c r="Y1184" t="str">
        <x:v>下階段針對「設備短缺」制定改進行動，並主動請教師複核。</x:v>
      </x:c>
      <x:c r="Z1184" t="n">
        <x:v>5</x:v>
      </x:c>
      <x:c r="AA1184" t="str">
        <x:v>2024-Q2</x:v>
      </x:c>
      <x:c r="AB1184" t="str">
        <x:v>分鐘</x:v>
      </x:c>
      <x:c r="AC1184" t="str">
        <x:v>天</x:v>
      </x:c>
    </x:row>
    <x:row r="1185">
      <x:c r="A1185" t="str">
        <x:v>延續照護科</x:v>
      </x:c>
      <x:c r="B1185" t="str">
        <x:v>FE0329</x:v>
      </x:c>
      <x:c r="C1185" t="str">
        <x:v>SF005</x:v>
      </x:c>
      <x:c r="D1185" t="str">
        <x:v>專科醫師在訓計畫</x:v>
      </x:c>
      <x:c r="E1185" t="n">
        <x:v>5</x:v>
      </x:c>
      <x:c r="F1185" t="n">
        <x:v>3</x:v>
      </x:c>
      <x:c r="G1185" t="n">
        <x:v>2</x:v>
      </x:c>
      <x:c r="H1185" t="str">
        <x:v>60-79</x:v>
      </x:c>
      <x:c r="I1185" t="n">
        <x:v>1</x:v>
      </x:c>
      <x:c r="J1185" t="str">
        <x:v>戒菸與戒酒諮詢</x:v>
      </x:c>
      <x:c r="K1185" t="str">
        <x:v>人文關懷與倫理敏感</x:v>
      </x:c>
      <x:c r="L1185" t="n">
        <x:v>1</x:v>
      </x:c>
      <x:c r="M1185" t="n">
        <x:v>5</x:v>
      </x:c>
      <x:c r="N1185"/>
      <x:c r="O1185"/>
      <x:c r="P1185" t="n">
        <x:v>4</x:v>
      </x:c>
      <x:c r="Q1185"/>
      <x:c r="R1185" t="n">
        <x:v>5</x:v>
      </x:c>
      <x:c r="S1185" t="n">
        <x:v>5</x:v>
      </x:c>
      <x:c r="T1185" t="n">
        <x:v>60</x:v>
      </x:c>
      <x:c r="U1185" t="n">
        <x:v>7</x:v>
      </x:c>
      <x:c r="V1185"/>
      <x:c r="W1185" t="str">
        <x:v>設備短缺致使教學資源匱乏且練習時間受壓縮，需透過午間查房持續觀察。</x:v>
      </x:c>
      <x:c r="X1185" t="str">
        <x:v>主治教師</x:v>
      </x:c>
      <x:c r="Y1185"/>
      <x:c r="Z1185" t="n">
        <x:v>5</x:v>
      </x:c>
      <x:c r="AA1185" t="str">
        <x:v>2024-Q2</x:v>
      </x:c>
      <x:c r="AB1185" t="str">
        <x:v>分鐘</x:v>
      </x:c>
      <x:c r="AC1185" t="str">
        <x:v>天</x:v>
      </x:c>
    </x:row>
    <x:row r="1186">
      <x:c r="A1186" t="str">
        <x:v>延續照護科</x:v>
      </x:c>
      <x:c r="B1186" t="str">
        <x:v>FE0330</x:v>
      </x:c>
      <x:c r="C1186" t="str">
        <x:v>SF006</x:v>
      </x:c>
      <x:c r="D1186" t="str">
        <x:v>實習醫學生訓練計畫</x:v>
      </x:c>
      <x:c r="E1186" t="n">
        <x:v>1</x:v>
      </x:c>
      <x:c r="F1186" t="n">
        <x:v>5</x:v>
      </x:c>
      <x:c r="G1186" t="n">
        <x:v>1</x:v>
      </x:c>
      <x:c r="H1186" t="str">
        <x:v>60-79</x:v>
      </x:c>
      <x:c r="I1186" t="n">
        <x:v>1</x:v>
      </x:c>
      <x:c r="J1186" t="str">
        <x:v>失眠與焦慮共病</x:v>
      </x:c>
      <x:c r="K1186"/>
      <x:c r="L1186" t="n">
        <x:v>1</x:v>
      </x:c>
      <x:c r="M1186" t="n">
        <x:v>3</x:v>
      </x:c>
      <x:c r="N1186" t="n">
        <x:v>5</x:v>
      </x:c>
      <x:c r="O1186"/>
      <x:c r="P1186" t="n">
        <x:v>5</x:v>
      </x:c>
      <x:c r="Q1186" t="n">
        <x:v>5</x:v>
      </x:c>
      <x:c r="R1186" t="n">
        <x:v>5</x:v>
      </x:c>
      <x:c r="S1186" t="n">
        <x:v>5</x:v>
      </x:c>
      <x:c r="T1186" t="n">
        <x:v>15</x:v>
      </x:c>
      <x:c r="U1186" t="n">
        <x:v>5</x:v>
      </x:c>
      <x:c r="V1186"/>
      <x:c r="W1186" t="str">
        <x:v>因人手不足導致病房工作繁忙，致使學員整個下午缺乏指導。</x:v>
      </x:c>
      <x:c r="X1186" t="str">
        <x:v>臨床教師</x:v>
      </x:c>
      <x:c r="Y1186" t="str">
        <x:v>下階段針對「人手不足」制定改進行動，並主動請教師複核。</x:v>
      </x:c>
      <x:c r="Z1186" t="n">
        <x:v>5</x:v>
      </x:c>
      <x:c r="AA1186" t="str">
        <x:v>2024-Q2</x:v>
      </x:c>
      <x:c r="AB1186" t="str">
        <x:v>分鐘</x:v>
      </x:c>
      <x:c r="AC1186" t="str">
        <x:v>天</x:v>
      </x:c>
    </x:row>
    <x:row r="1187">
      <x:c r="A1187" t="str">
        <x:v>延續照護科</x:v>
      </x:c>
      <x:c r="B1187" t="str">
        <x:v>FE0330</x:v>
      </x:c>
      <x:c r="C1187" t="str">
        <x:v>SF006</x:v>
      </x:c>
      <x:c r="D1187" t="str">
        <x:v>住院醫師訓練計畫</x:v>
      </x:c>
      <x:c r="E1187" t="n">
        <x:v>8</x:v>
      </x:c>
      <x:c r="F1187" t="n">
        <x:v>5</x:v>
      </x:c>
      <x:c r="G1187" t="n">
        <x:v>1</x:v>
      </x:c>
      <x:c r="H1187" t="str">
        <x:v>60-79</x:v>
      </x:c>
      <x:c r="I1187" t="n">
        <x:v>1</x:v>
      </x:c>
      <x:c r="J1187"/>
      <x:c r="K1187"/>
      <x:c r="L1187"/>
      <x:c r="M1187" t="n">
        <x:v>5</x:v>
      </x:c>
      <x:c r="N1187" t="n">
        <x:v>5</x:v>
      </x:c>
      <x:c r="O1187"/>
      <x:c r="P1187" t="n">
        <x:v>5</x:v>
      </x:c>
      <x:c r="Q1187" t="n">
        <x:v>4</x:v>
      </x:c>
      <x:c r="R1187"/>
      <x:c r="S1187"/>
      <x:c r="T1187" t="n">
        <x:v>10</x:v>
      </x:c>
      <x:c r="U1187" t="n">
        <x:v>7</x:v>
      </x:c>
      <x:c r="V1187" t="str">
        <x:v>該學員於值班場景中展現主動精神，透過具體舉例說明急症初判與轉診時機，並堅持在討論前確認病人隱私以恪守倫理，更能即時帶領學員復盤錯誤，顯著提升學習成效。</x:v>
      </x:c>
      <x:c r="W1187" t="str">
        <x:v>由於設備短缺且儀器老舊，導致操作練習頻繁出錯。</x:v>
      </x:c>
      <x:c r="X1187" t="str">
        <x:v>臨床教師</x:v>
      </x:c>
      <x:c r="Y1187" t="str">
        <x:v>下階段針對「設備短缺」制定改進行動，並主動請教師複核。</x:v>
      </x:c>
      <x:c r="Z1187" t="n">
        <x:v>6</x:v>
      </x:c>
      <x:c r="AA1187" t="str">
        <x:v>2024-Q2</x:v>
      </x:c>
      <x:c r="AB1187" t="str">
        <x:v>分鐘</x:v>
      </x:c>
      <x:c r="AC1187" t="str">
        <x:v>天</x:v>
      </x:c>
    </x:row>
    <x:row r="1188">
      <x:c r="A1188" t="str">
        <x:v>延續照護科</x:v>
      </x:c>
      <x:c r="B1188" t="str">
        <x:v>FE0330</x:v>
      </x:c>
      <x:c r="C1188" t="str">
        <x:v>SF006</x:v>
      </x:c>
      <x:c r="D1188" t="str">
        <x:v>住院醫師訓練計畫</x:v>
      </x:c>
      <x:c r="E1188"/>
      <x:c r="F1188" t="n">
        <x:v>5</x:v>
      </x:c>
      <x:c r="G1188" t="n">
        <x:v>2</x:v>
      </x:c>
      <x:c r="H1188" t="str">
        <x:v>40-59</x:v>
      </x:c>
      <x:c r="I1188" t="n">
        <x:v>2</x:v>
      </x:c>
      <x:c r="J1188"/>
      <x:c r="K1188" t="str">
        <x:v>人文關懷與倫理敏感</x:v>
      </x:c>
      <x:c r="L1188" t="n">
        <x:v>3</x:v>
      </x:c>
      <x:c r="M1188"/>
      <x:c r="N1188" t="n">
        <x:v>5</x:v>
      </x:c>
      <x:c r="O1188" t="n">
        <x:v>4</x:v>
      </x:c>
      <x:c r="P1188"/>
      <x:c r="Q1188" t="n">
        <x:v>5</x:v>
      </x:c>
      <x:c r="R1188" t="n">
        <x:v>6</x:v>
      </x:c>
      <x:c r="S1188" t="n">
        <x:v>6</x:v>
      </x:c>
      <x:c r="T1188" t="n">
        <x:v>60</x:v>
      </x:c>
      <x:c r="U1188" t="n">
        <x:v>5</x:v>
      </x:c>
      <x:c r="V1188" t="str">
        <x:v>處置現場從容有條理，展現典範；設備齊全且器材充足，並能透過病例多樣性，於穩定病患數的基礎上，深入討論觀察點，成效明顯。</x:v>
      </x:c>
      <x:c r="W1188" t="str">
        <x:v>因設備短缺導致器材不足，致使半數學員被迫旁觀，嚴重影響了人文關懷與倫理敏感環節的教學品質。</x:v>
      </x:c>
      <x:c r="X1188" t="str">
        <x:v>指導教師</x:v>
      </x:c>
      <x:c r="Y1188"/>
      <x:c r="Z1188" t="n">
        <x:v>6</x:v>
      </x:c>
      <x:c r="AA1188" t="str">
        <x:v>2024-Q2</x:v>
      </x:c>
      <x:c r="AB1188" t="str">
        <x:v>分鐘</x:v>
      </x:c>
      <x:c r="AC1188" t="str">
        <x:v>天</x:v>
      </x:c>
    </x:row>
    <x:row r="1189">
      <x:c r="A1189" t="str">
        <x:v>延續照護科</x:v>
      </x:c>
      <x:c r="B1189" t="str">
        <x:v>FE0330</x:v>
      </x:c>
      <x:c r="C1189" t="str">
        <x:v>SF006</x:v>
      </x:c>
      <x:c r="D1189" t="str">
        <x:v>專科醫師在訓計畫</x:v>
      </x:c>
      <x:c r="E1189" t="n">
        <x:v>5</x:v>
      </x:c>
      <x:c r="F1189" t="n">
        <x:v>5</x:v>
      </x:c>
      <x:c r="G1189" t="n">
        <x:v>2</x:v>
      </x:c>
      <x:c r="H1189" t="str">
        <x:v>0-19</x:v>
      </x:c>
      <x:c r="I1189" t="n">
        <x:v>1</x:v>
      </x:c>
      <x:c r="J1189" t="str">
        <x:v>群聚熱症候群</x:v>
      </x:c>
      <x:c r="K1189" t="str">
        <x:v>衛教表達與資源運用</x:v>
      </x:c>
      <x:c r="L1189"/>
      <x:c r="M1189" t="n">
        <x:v>5</x:v>
      </x:c>
      <x:c r="N1189" t="n">
        <x:v>5</x:v>
      </x:c>
      <x:c r="O1189" t="n">
        <x:v>5</x:v>
      </x:c>
      <x:c r="P1189" t="n">
        <x:v>5</x:v>
      </x:c>
      <x:c r="Q1189" t="n">
        <x:v>5</x:v>
      </x:c>
      <x:c r="R1189"/>
      <x:c r="S1189" t="n">
        <x:v>4</x:v>
      </x:c>
      <x:c r="T1189" t="n">
        <x:v>60</x:v>
      </x:c>
      <x:c r="U1189" t="n">
        <x:v>14</x:v>
      </x:c>
      <x:c r="V1189" t="str">
        <x:v>在討論群聚熱症候群前必先確保病人隱私，展現高度倫理素養；透過完善的錄影複盤系統生動回放案例，並以準時到崗的典範行為帶動學員，展現設備齊全且專業的教學品質。</x:v>
      </x:c>
      <x:c r="W1189" t="str">
        <x:v>由於設備短缺，導致一半的學員只能在旁觀望。</x:v>
      </x:c>
      <x:c r="X1189" t="str">
        <x:v>主治教師</x:v>
      </x:c>
      <x:c r="Y1189" t="str">
        <x:v>下階段針對「設備短缺」制定改進行動，並主動請教師複核。</x:v>
      </x:c>
      <x:c r="Z1189" t="n">
        <x:v>6</x:v>
      </x:c>
      <x:c r="AA1189" t="str">
        <x:v>2024-Q2</x:v>
      </x:c>
      <x:c r="AB1189" t="str">
        <x:v>分鐘</x:v>
      </x:c>
      <x:c r="AC1189" t="str">
        <x:v>天</x:v>
      </x:c>
    </x:row>
    <x:row r="1190">
      <x:c r="A1190" t="str">
        <x:v>延續照護科</x:v>
      </x:c>
      <x:c r="B1190" t="str">
        <x:v>FE0330</x:v>
      </x:c>
      <x:c r="C1190" t="str">
        <x:v>SF006</x:v>
      </x:c>
      <x:c r="D1190" t="str">
        <x:v>專科護理師學員計畫</x:v>
      </x:c>
      <x:c r="E1190" t="n">
        <x:v>2</x:v>
      </x:c>
      <x:c r="F1190" t="n">
        <x:v>5</x:v>
      </x:c>
      <x:c r="G1190" t="n">
        <x:v>2</x:v>
      </x:c>
      <x:c r="H1190" t="str">
        <x:v>0-19</x:v>
      </x:c>
      <x:c r="I1190" t="n">
        <x:v>2</x:v>
      </x:c>
      <x:c r="J1190" t="str">
        <x:v>術後傷口感染（輕）</x:v>
      </x:c>
      <x:c r="K1190" t="str">
        <x:v>病歷記錄完整性</x:v>
      </x:c>
      <x:c r="L1190"/>
      <x:c r="M1190" t="n">
        <x:v>5</x:v>
      </x:c>
      <x:c r="N1190" t="n">
        <x:v>5</x:v>
      </x:c>
      <x:c r="O1190" t="n">
        <x:v>6</x:v>
      </x:c>
      <x:c r="P1190"/>
      <x:c r="Q1190" t="n">
        <x:v>4</x:v>
      </x:c>
      <x:c r="R1190" t="n">
        <x:v>5</x:v>
      </x:c>
      <x:c r="S1190" t="n">
        <x:v>6</x:v>
      </x:c>
      <x:c r="T1190" t="n">
        <x:v>30</x:v>
      </x:c>
      <x:c r="U1190" t="n">
        <x:v>3</x:v>
      </x:c>
      <x:c r="V1190" t="str">
        <x:v>門診查房時以耐心層次分明地引導學員，並教導其以誠信面對倫理兩難，同時提供具體可改進的回饋，值得肯定。</x:v>
      </x:c>
      <x:c r="W1190" t="str">
        <x:v>病房常因人手不足導致忙不過來，學員整個下午皆無人指導，需持續觀察（門診時段）。</x:v>
      </x:c>
      <x:c r="X1190" t="str">
        <x:v>主治教師</x:v>
      </x:c>
      <x:c r="Y1190" t="str">
        <x:v>下階段針對「人手不足」制定改進行動，並主動請教師複核。</x:v>
      </x:c>
      <x:c r="Z1190" t="n">
        <x:v>4</x:v>
      </x:c>
      <x:c r="AA1190" t="str">
        <x:v>2024-Q2</x:v>
      </x:c>
      <x:c r="AB1190" t="str">
        <x:v>分鐘</x:v>
      </x:c>
      <x:c r="AC1190" t="str">
        <x:v>天</x:v>
      </x:c>
    </x:row>
    <x:row r="1191">
      <x:c r="A1191" t="str">
        <x:v>延續照護科</x:v>
      </x:c>
      <x:c r="B1191" t="str">
        <x:v>FE0330</x:v>
      </x:c>
      <x:c r="C1191" t="str">
        <x:v>SF006</x:v>
      </x:c>
      <x:c r="D1191" t="str">
        <x:v>專科醫師在訓計畫</x:v>
      </x:c>
      <x:c r="E1191" t="n">
        <x:v>4</x:v>
      </x:c>
      <x:c r="F1191" t="n">
        <x:v>5</x:v>
      </x:c>
      <x:c r="G1191" t="n">
        <x:v>1</x:v>
      </x:c>
      <x:c r="H1191" t="str">
        <x:v>40-59</x:v>
      </x:c>
      <x:c r="I1191" t="n">
        <x:v>1</x:v>
      </x:c>
      <x:c r="J1191" t="str">
        <x:v>失眠與焦慮共病</x:v>
      </x:c>
      <x:c r="K1191" t="str">
        <x:v>團隊溝通交班</x:v>
      </x:c>
      <x:c r="L1191"/>
      <x:c r="M1191" t="n">
        <x:v>6</x:v>
      </x:c>
      <x:c r="N1191" t="n">
        <x:v>5</x:v>
      </x:c>
      <x:c r="O1191" t="n">
        <x:v>4</x:v>
      </x:c>
      <x:c r="P1191" t="n">
        <x:v>5</x:v>
      </x:c>
      <x:c r="Q1191" t="n">
        <x:v>6</x:v>
      </x:c>
      <x:c r="R1191"/>
      <x:c r="S1191" t="n">
        <x:v>6</x:v>
      </x:c>
      <x:c r="T1191" t="n">
        <x:v>2</x:v>
      </x:c>
      <x:c r="U1191" t="n">
        <x:v>1</x:v>
      </x:c>
      <x:c r="V1191" t="str">
        <x:v>回饋針對失眠與焦慮共病推理具體且具典範性，示範了蹲下與病人溝通的榜樣力量；團隊交班時設備齊全，確保練習器材充足無需爭搶。</x:v>
      </x:c>
      <x:c r="W1191" t="str">
        <x:v>由於設備短缺導致照護科檢查器材供應不足，學員需輪流排隊等待，後續需持續觀察團隊溝通與交班環節。</x:v>
      </x:c>
      <x:c r="X1191" t="str">
        <x:v>主治教師</x:v>
      </x:c>
      <x:c r="Y1191"/>
      <x:c r="Z1191" t="n">
        <x:v>6</x:v>
      </x:c>
      <x:c r="AA1191" t="str">
        <x:v>2024-Q2</x:v>
      </x:c>
      <x:c r="AB1191" t="str">
        <x:v>分鐘</x:v>
      </x:c>
      <x:c r="AC1191" t="str">
        <x:v>天</x:v>
      </x:c>
    </x:row>
    <x:row r="1192">
      <x:c r="A1192" t="str">
        <x:v>延續照護科</x:v>
      </x:c>
      <x:c r="B1192" t="str">
        <x:v>FE0331</x:v>
      </x:c>
      <x:c r="C1192" t="str">
        <x:v>SF007</x:v>
      </x:c>
      <x:c r="D1192" t="str">
        <x:v>專科護理師學員計畫</x:v>
      </x:c>
      <x:c r="E1192" t="n">
        <x:v>3</x:v>
      </x:c>
      <x:c r="F1192" t="n">
        <x:v>3</x:v>
      </x:c>
      <x:c r="G1192" t="n">
        <x:v>2</x:v>
      </x:c>
      <x:c r="H1192" t="str">
        <x:v>60-79</x:v>
      </x:c>
      <x:c r="I1192" t="n">
        <x:v>1</x:v>
      </x:c>
      <x:c r="J1192" t="str">
        <x:v>皮膚潰瘍換藥</x:v>
      </x:c>
      <x:c r="K1192" t="str">
        <x:v>病史詢問與理學檢查</x:v>
      </x:c>
      <x:c r="L1192" t="n">
        <x:v>2</x:v>
      </x:c>
      <x:c r="M1192" t="n">
        <x:v>5</x:v>
      </x:c>
      <x:c r="N1192"/>
      <x:c r="O1192" t="n">
        <x:v>4</x:v>
      </x:c>
      <x:c r="P1192" t="n">
        <x:v>2</x:v>
      </x:c>
      <x:c r="Q1192" t="n">
        <x:v>4</x:v>
      </x:c>
      <x:c r="R1192"/>
      <x:c r="S1192"/>
      <x:c r="T1192" t="n">
        <x:v>1</x:v>
      </x:c>
      <x:c r="U1192" t="n">
        <x:v>2</x:v>
      </x:c>
      <x:c r="V1192" t="str">
        <x:v>以身作則展現倫理典範，透過實際操作與隱私維護的教學，結合設備齊全的練習素材，讓學員皆能精準上手，值得肯定。</x:v>
      </x:c>
      <x:c r="W1192"/>
      <x:c r="X1192" t="str">
        <x:v>主治教師</x:v>
      </x:c>
      <x:c r="Y1192" t="str">
        <x:v>下階段針對「設備短缺」制定改進行動，並主動請教師複核。</x:v>
      </x:c>
      <x:c r="Z1192"/>
      <x:c r="AA1192" t="str">
        <x:v>2023-Q3</x:v>
      </x:c>
      <x:c r="AB1192" t="str">
        <x:v>分鐘</x:v>
      </x:c>
      <x:c r="AC1192" t="str">
        <x:v>天</x:v>
      </x:c>
    </x:row>
    <x:row r="1193">
      <x:c r="A1193" t="str">
        <x:v>延續照護科</x:v>
      </x:c>
      <x:c r="B1193" t="str">
        <x:v>FE0331</x:v>
      </x:c>
      <x:c r="C1193" t="str">
        <x:v>SF007</x:v>
      </x:c>
      <x:c r="D1193" t="str">
        <x:v>專科護理師學員計畫</x:v>
      </x:c>
      <x:c r="E1193" t="n">
        <x:v>2</x:v>
      </x:c>
      <x:c r="F1193" t="n">
        <x:v>3</x:v>
      </x:c>
      <x:c r="G1193" t="n">
        <x:v>2</x:v>
      </x:c>
      <x:c r="H1193" t="str">
        <x:v>40-59</x:v>
      </x:c>
      <x:c r="I1193" t="n">
        <x:v>2</x:v>
      </x:c>
      <x:c r="J1193"/>
      <x:c r="K1193" t="str">
        <x:v>處置優先順序判斷</x:v>
      </x:c>
      <x:c r="L1193"/>
      <x:c r="M1193" t="n">
        <x:v>4</x:v>
      </x:c>
      <x:c r="N1193" t="n">
        <x:v>5</x:v>
      </x:c>
      <x:c r="O1193" t="n">
        <x:v>5</x:v>
      </x:c>
      <x:c r="P1193" t="n">
        <x:v>5</x:v>
      </x:c>
      <x:c r="Q1193" t="n">
        <x:v>5</x:v>
      </x:c>
      <x:c r="R1193" t="n">
        <x:v>5</x:v>
      </x:c>
      <x:c r="S1193"/>
      <x:c r="T1193" t="n">
        <x:v>60</x:v>
      </x:c>
      <x:c r="U1193" t="n">
        <x:v>2</x:v>
      </x:c>
      <x:c r="V1193" t="str">
        <x:v>教學時務必確認病人隱私並拉好簾子，展現對倫理的重視。處置過程從容有條理，具備典範特質；且能給予具體且明確的指導，使學員能立即運用於臨床。</x:v>
      </x:c>
      <x:c r="W1193" t="str">
        <x:v>受限於人手不足與設備短缺，查房時間因人力吃緊而一再被壓縮且尚未穩定，儀器不足亦迫使示範改為觀看影片。</x:v>
      </x:c>
      <x:c r="X1193" t="str">
        <x:v>指導教師</x:v>
      </x:c>
      <x:c r="Y1193" t="str">
        <x:v>下階段針對「設備短缺」制定改進行動，並主動請教師複核。</x:v>
      </x:c>
      <x:c r="Z1193" t="n">
        <x:v>4</x:v>
      </x:c>
      <x:c r="AA1193" t="str">
        <x:v>2023-Q3</x:v>
      </x:c>
      <x:c r="AB1193" t="str">
        <x:v>分鐘</x:v>
      </x:c>
      <x:c r="AC1193" t="str">
        <x:v>天</x:v>
      </x:c>
    </x:row>
    <x:row r="1194">
      <x:c r="A1194" t="str">
        <x:v>延續照護科</x:v>
      </x:c>
      <x:c r="B1194" t="str">
        <x:v>FE0331</x:v>
      </x:c>
      <x:c r="C1194" t="str">
        <x:v>SF007</x:v>
      </x:c>
      <x:c r="D1194" t="str">
        <x:v>住院醫師訓練計畫</x:v>
      </x:c>
      <x:c r="E1194"/>
      <x:c r="F1194" t="n">
        <x:v>3</x:v>
      </x:c>
      <x:c r="G1194" t="n">
        <x:v>2</x:v>
      </x:c>
      <x:c r="H1194" t="str">
        <x:v>60-79</x:v>
      </x:c>
      <x:c r="I1194" t="n">
        <x:v>2</x:v>
      </x:c>
      <x:c r="J1194" t="str">
        <x:v>產前檢查常規</x:v>
      </x:c>
      <x:c r="K1194"/>
      <x:c r="L1194"/>
      <x:c r="M1194"/>
      <x:c r="N1194"/>
      <x:c r="O1194"/>
      <x:c r="P1194" t="n">
        <x:v>6</x:v>
      </x:c>
      <x:c r="Q1194" t="n">
        <x:v>5</x:v>
      </x:c>
      <x:c r="R1194"/>
      <x:c r="S1194" t="n">
        <x:v>3</x:v>
      </x:c>
      <x:c r="T1194" t="n">
        <x:v>15</x:v>
      </x:c>
      <x:c r="U1194" t="n">
        <x:v>14</x:v>
      </x:c>
      <x:c r="V1194"/>
      <x:c r="W1194"/>
      <x:c r="X1194" t="str">
        <x:v>臨床教師</x:v>
      </x:c>
      <x:c r="Y1194"/>
      <x:c r="Z1194"/>
      <x:c r="AA1194" t="str">
        <x:v>2023-Q3</x:v>
      </x:c>
      <x:c r="AB1194" t="str">
        <x:v>分鐘</x:v>
      </x:c>
      <x:c r="AC1194" t="str">
        <x:v>天</x:v>
      </x:c>
    </x:row>
    <x:row r="1195">
      <x:c r="A1195" t="str">
        <x:v>延續照護科</x:v>
      </x:c>
      <x:c r="B1195" t="str">
        <x:v>FE0332</x:v>
      </x:c>
      <x:c r="C1195" t="str">
        <x:v>SF008</x:v>
      </x:c>
      <x:c r="D1195" t="str">
        <x:v>住院醫師訓練計畫</x:v>
      </x:c>
      <x:c r="E1195"/>
      <x:c r="F1195" t="n">
        <x:v>1</x:v>
      </x:c>
      <x:c r="G1195" t="n">
        <x:v>1</x:v>
      </x:c>
      <x:c r="H1195" t="str">
        <x:v>40-59</x:v>
      </x:c>
      <x:c r="I1195" t="n">
        <x:v>2</x:v>
      </x:c>
      <x:c r="J1195" t="str">
        <x:v>慢性腎病第三期</x:v>
      </x:c>
      <x:c r="K1195" t="str">
        <x:v>處置優先順序判斷</x:v>
      </x:c>
      <x:c r="L1195" t="n">
        <x:v>3</x:v>
      </x:c>
      <x:c r="M1195" t="n">
        <x:v>5</x:v>
      </x:c>
      <x:c r="N1195" t="n">
        <x:v>4</x:v>
      </x:c>
      <x:c r="O1195" t="n">
        <x:v>5</x:v>
      </x:c>
      <x:c r="P1195"/>
      <x:c r="Q1195" t="n">
        <x:v>4</x:v>
      </x:c>
      <x:c r="R1195"/>
      <x:c r="S1195"/>
      <x:c r="T1195" t="n">
        <x:v>30</x:v>
      </x:c>
      <x:c r="U1195" t="n">
        <x:v>1</x:v>
      </x:c>
      <x:c r="V1195" t="str">
        <x:v>在延續照護科的教學中，教師展現了行勝於言的典範，透過查房時循序漸進的引導，展現出極具耐心的教學與層次分明的處置判斷。</x:v>
      </x:c>
      <x:c r="W1195" t="str">
        <x:v>人手不足與設備短缺導致儀器老舊且操作練習頻頻出錯，需持續觀察人力吃緊下處置優先順序判斷環節的教學成效。</x:v>
      </x:c>
      <x:c r="X1195" t="str">
        <x:v>指導教師</x:v>
      </x:c>
      <x:c r="Y1195"/>
      <x:c r="Z1195" t="n">
        <x:v>4</x:v>
      </x:c>
      <x:c r="AA1195" t="str">
        <x:v>2023-Q3</x:v>
      </x:c>
      <x:c r="AB1195" t="str">
        <x:v>分鐘</x:v>
      </x:c>
      <x:c r="AC1195" t="str">
        <x:v>天</x:v>
      </x:c>
    </x:row>
    <x:row r="1196">
      <x:c r="A1196" t="str">
        <x:v>延續照護科</x:v>
      </x:c>
      <x:c r="B1196" t="str">
        <x:v>FE0332</x:v>
      </x:c>
      <x:c r="C1196" t="str">
        <x:v>SF008</x:v>
      </x:c>
      <x:c r="D1196" t="str">
        <x:v>專科醫師在訓計畫</x:v>
      </x:c>
      <x:c r="E1196" t="n">
        <x:v>7</x:v>
      </x:c>
      <x:c r="F1196" t="n">
        <x:v>1</x:v>
      </x:c>
      <x:c r="G1196" t="n">
        <x:v>1</x:v>
      </x:c>
      <x:c r="H1196" t="str">
        <x:v>40-59</x:v>
      </x:c>
      <x:c r="I1196" t="n">
        <x:v>1</x:v>
      </x:c>
      <x:c r="J1196"/>
      <x:c r="K1196" t="str">
        <x:v>無菌操作與術後照護</x:v>
      </x:c>
      <x:c r="L1196" t="n">
        <x:v>3</x:v>
      </x:c>
      <x:c r="M1196" t="n">
        <x:v>4</x:v>
      </x:c>
      <x:c r="N1196" t="n">
        <x:v>4</x:v>
      </x:c>
      <x:c r="O1196"/>
      <x:c r="P1196" t="n">
        <x:v>5</x:v>
      </x:c>
      <x:c r="Q1196" t="n">
        <x:v>4</x:v>
      </x:c>
      <x:c r="R1196"/>
      <x:c r="S1196"/>
      <x:c r="T1196" t="n">
        <x:v>1</x:v>
      </x:c>
      <x:c r="U1196" t="n">
        <x:v>3</x:v>
      </x:c>
      <x:c r="V1196" t="str">
        <x:v>處理同意書過程透明負責，展現誠信與倫理；查房結束前亦能主動關心學員學習困境，週末值班成效顯著。</x:v>
      </x:c>
      <x:c r="W1196" t="str">
        <x:v>由於人手不足，連無菌操作與術後照護都得拆分教學；加之設備短缺的問題無處不在，導致排隊現象成為常態。</x:v>
      </x:c>
      <x:c r="X1196" t="str">
        <x:v>主治教師</x:v>
      </x:c>
      <x:c r="Y1196" t="str">
        <x:v>下階段針對「人手不足」制定改進行動，並主動請教師複核。</x:v>
      </x:c>
      <x:c r="Z1196" t="n">
        <x:v>4</x:v>
      </x:c>
      <x:c r="AA1196" t="str">
        <x:v>2023-Q3</x:v>
      </x:c>
      <x:c r="AB1196" t="str">
        <x:v>分鐘</x:v>
      </x:c>
      <x:c r="AC1196" t="str">
        <x:v>天</x:v>
      </x:c>
    </x:row>
    <x:row r="1197">
      <x:c r="A1197" t="str">
        <x:v>延續照護科</x:v>
      </x:c>
      <x:c r="B1197" t="str">
        <x:v>FE0332</x:v>
      </x:c>
      <x:c r="C1197" t="str">
        <x:v>SF008</x:v>
      </x:c>
      <x:c r="D1197" t="str">
        <x:v>住院醫師訓練計畫</x:v>
      </x:c>
      <x:c r="E1197" t="n">
        <x:v>5</x:v>
      </x:c>
      <x:c r="F1197" t="n">
        <x:v>1</x:v>
      </x:c>
      <x:c r="G1197" t="n">
        <x:v>2</x:v>
      </x:c>
      <x:c r="H1197" t="str">
        <x:v>20-39</x:v>
      </x:c>
      <x:c r="I1197" t="n">
        <x:v>2</x:v>
      </x:c>
      <x:c r="J1197" t="str">
        <x:v>跌倒後功能評估</x:v>
      </x:c>
      <x:c r="K1197" t="str">
        <x:v>團隊溝通交班</x:v>
      </x:c>
      <x:c r="L1197" t="n">
        <x:v>2</x:v>
      </x:c>
      <x:c r="M1197"/>
      <x:c r="N1197" t="n">
        <x:v>5</x:v>
      </x:c>
      <x:c r="O1197" t="n">
        <x:v>4</x:v>
      </x:c>
      <x:c r="P1197" t="n">
        <x:v>4</x:v>
      </x:c>
      <x:c r="Q1197" t="n">
        <x:v>3</x:v>
      </x:c>
      <x:c r="R1197" t="n">
        <x:v>4</x:v>
      </x:c>
      <x:c r="S1197"/>
      <x:c r="T1197" t="n">
        <x:v>2</x:v>
      </x:c>
      <x:c r="U1197" t="n">
        <x:v>14</x:v>
      </x:c>
      <x:c r="V1197" t="str">
        <x:v>該單位病例多樣且設備齊全，週末值班時病人數充足，讓學員無需搶用器材便能充分練就手感，值得肯定。</x:v>
      </x:c>
      <x:c r="W1197" t="str">
        <x:v>因設備短缺與人手不足，導致一半學員只能旁觀，且病房忙碌時學員整個下午無人帶領，需持續觀察週末值班狀況。</x:v>
      </x:c>
      <x:c r="X1197" t="str">
        <x:v>主治教師</x:v>
      </x:c>
      <x:c r="Y1197" t="str">
        <x:v>下階段針對「設備短缺」制定改進行動，並主動請教師複核。</x:v>
      </x:c>
      <x:c r="Z1197" t="n">
        <x:v>6</x:v>
      </x:c>
      <x:c r="AA1197" t="str">
        <x:v>2023-Q3</x:v>
      </x:c>
      <x:c r="AB1197" t="str">
        <x:v>分鐘</x:v>
      </x:c>
      <x:c r="AC1197" t="str">
        <x:v>天</x:v>
      </x:c>
    </x:row>
    <x:row r="1198">
      <x:c r="A1198" t="str">
        <x:v>延續照護科</x:v>
      </x:c>
      <x:c r="B1198" t="str">
        <x:v>FE0332</x:v>
      </x:c>
      <x:c r="C1198" t="str">
        <x:v>SF008</x:v>
      </x:c>
      <x:c r="D1198" t="str">
        <x:v>住院醫師訓練計畫</x:v>
      </x:c>
      <x:c r="E1198" t="n">
        <x:v>8</x:v>
      </x:c>
      <x:c r="F1198" t="n">
        <x:v>1</x:v>
      </x:c>
      <x:c r="G1198" t="n">
        <x:v>2</x:v>
      </x:c>
      <x:c r="H1198" t="str">
        <x:v>0-19</x:v>
      </x:c>
      <x:c r="I1198" t="n">
        <x:v>2</x:v>
      </x:c>
      <x:c r="J1198" t="str">
        <x:v>群聚熱症候群</x:v>
      </x:c>
      <x:c r="K1198" t="str">
        <x:v>衛教表達與資源運用</x:v>
      </x:c>
      <x:c r="L1198" t="n">
        <x:v>1</x:v>
      </x:c>
      <x:c r="M1198" t="n">
        <x:v>4</x:v>
      </x:c>
      <x:c r="N1198"/>
      <x:c r="O1198"/>
      <x:c r="P1198" t="n">
        <x:v>4</x:v>
      </x:c>
      <x:c r="Q1198" t="n">
        <x:v>4</x:v>
      </x:c>
      <x:c r="R1198"/>
      <x:c r="S1198"/>
      <x:c r="T1198" t="n">
        <x:v>5</x:v>
      </x:c>
      <x:c r="U1198" t="n">
        <x:v>5</x:v>
      </x:c>
      <x:c r="V1198"/>
      <x:c r="W1198"/>
      <x:c r="X1198" t="str">
        <x:v>指導教師</x:v>
      </x:c>
      <x:c r="Y1198" t="str">
        <x:v>下階段針對「設備短缺」制定改進行動，並主動請教師複核。</x:v>
      </x:c>
      <x:c r="Z1198"/>
      <x:c r="AA1198" t="str">
        <x:v>2023-Q3</x:v>
      </x:c>
      <x:c r="AB1198" t="str">
        <x:v>分鐘</x:v>
      </x:c>
      <x:c r="AC1198" t="str">
        <x:v>天</x:v>
      </x:c>
    </x:row>
    <x:row r="1199">
      <x:c r="A1199" t="str">
        <x:v>延續照護科</x:v>
      </x:c>
      <x:c r="B1199" t="str">
        <x:v>FE0332</x:v>
      </x:c>
      <x:c r="C1199" t="str">
        <x:v>SF008</x:v>
      </x:c>
      <x:c r="D1199" t="str">
        <x:v>專科護理師學員計畫</x:v>
      </x:c>
      <x:c r="E1199" t="n">
        <x:v>2</x:v>
      </x:c>
      <x:c r="F1199" t="n">
        <x:v>1</x:v>
      </x:c>
      <x:c r="G1199" t="n">
        <x:v>2</x:v>
      </x:c>
      <x:c r="H1199" t="str">
        <x:v>80+</x:v>
      </x:c>
      <x:c r="I1199" t="n">
        <x:v>1</x:v>
      </x:c>
      <x:c r="J1199" t="str">
        <x:v>第二型糖尿病（初診）</x:v>
      </x:c>
      <x:c r="K1199"/>
      <x:c r="L1199" t="n">
        <x:v>2</x:v>
      </x:c>
      <x:c r="M1199" t="n">
        <x:v>4</x:v>
      </x:c>
      <x:c r="N1199" t="n">
        <x:v>4</x:v>
      </x:c>
      <x:c r="O1199" t="n">
        <x:v>3</x:v>
      </x:c>
      <x:c r="P1199" t="n">
        <x:v>3</x:v>
      </x:c>
      <x:c r="Q1199" t="n">
        <x:v>3</x:v>
      </x:c>
      <x:c r="R1199"/>
      <x:c r="S1199"/>
      <x:c r="T1199" t="n">
        <x:v>30</x:v>
      </x:c>
      <x:c r="U1199" t="n">
        <x:v>14</x:v>
      </x:c>
      <x:c r="V1199"/>
      <x:c r="W1199" t="str">
        <x:v>由於照護科人手不足且設備短缺，導致教學內容被迫精簡，且因老舊模型狀況頻傳而多次中斷。</x:v>
      </x:c>
      <x:c r="X1199" t="str">
        <x:v>指導教師</x:v>
      </x:c>
      <x:c r="Y1199" t="str">
        <x:v>下階段針對「人手不足」制定改進行動，並主動請教師複核。</x:v>
      </x:c>
      <x:c r="Z1199" t="n">
        <x:v>3</x:v>
      </x:c>
      <x:c r="AA1199" t="str">
        <x:v>2023-Q3</x:v>
      </x:c>
      <x:c r="AB1199" t="str">
        <x:v>分鐘</x:v>
      </x:c>
      <x:c r="AC1199" t="str">
        <x:v>天</x:v>
      </x:c>
    </x:row>
    <x:row r="1200">
      <x:c r="A1200" t="str">
        <x:v>延續照護科</x:v>
      </x:c>
      <x:c r="B1200" t="str">
        <x:v>FE0332</x:v>
      </x:c>
      <x:c r="C1200" t="str">
        <x:v>SF008</x:v>
      </x:c>
      <x:c r="D1200" t="str">
        <x:v>專科護理師學員計畫</x:v>
      </x:c>
      <x:c r="E1200"/>
      <x:c r="F1200" t="n">
        <x:v>1</x:v>
      </x:c>
      <x:c r="G1200" t="n">
        <x:v>2</x:v>
      </x:c>
      <x:c r="H1200" t="str">
        <x:v>20-39</x:v>
      </x:c>
      <x:c r="I1200" t="n">
        <x:v>2</x:v>
      </x:c>
      <x:c r="J1200"/>
      <x:c r="K1200" t="str">
        <x:v>臨床推理與鑑別診斷</x:v>
      </x:c>
      <x:c r="L1200" t="n">
        <x:v>2</x:v>
      </x:c>
      <x:c r="M1200" t="n">
        <x:v>5</x:v>
      </x:c>
      <x:c r="N1200" t="n">
        <x:v>3</x:v>
      </x:c>
      <x:c r="O1200" t="n">
        <x:v>5</x:v>
      </x:c>
      <x:c r="P1200" t="n">
        <x:v>2</x:v>
      </x:c>
      <x:c r="Q1200" t="n">
        <x:v>4</x:v>
      </x:c>
      <x:c r="R1200" t="n">
        <x:v>3</x:v>
      </x:c>
      <x:c r="S1200" t="n">
        <x:v>4</x:v>
      </x:c>
      <x:c r="T1200" t="n">
        <x:v>45</x:v>
      </x:c>
      <x:c r="U1200" t="n">
        <x:v>2</x:v>
      </x:c>
      <x:c r="V1200" t="str">
        <x:v>病例多樣且數量充足，讓學員能有效練習手感；教學時能耐心引導學員釐清思路，值得肯定。</x:v>
      </x:c>
      <x:c r="W1200"/>
      <x:c r="X1200" t="str">
        <x:v>主治教師</x:v>
      </x:c>
      <x:c r="Y1200" t="str">
        <x:v>下階段針對「設備短缺」制定改進行動，並主動請教師複核。</x:v>
      </x:c>
      <x:c r="Z1200"/>
      <x:c r="AA1200" t="str">
        <x:v>2023-Q3</x:v>
      </x:c>
      <x:c r="AB1200" t="str">
        <x:v>分鐘</x:v>
      </x:c>
      <x:c r="AC1200" t="str">
        <x:v>天</x:v>
      </x:c>
    </x:row>
    <x:row r="1201">
      <x:c r="A1201" t="str">
        <x:v>延續照護科</x:v>
      </x:c>
      <x:c r="B1201" t="str">
        <x:v>FE0333</x:v>
      </x:c>
      <x:c r="C1201" t="str">
        <x:v>SF009</x:v>
      </x:c>
      <x:c r="D1201" t="str">
        <x:v>住院醫師訓練計畫</x:v>
      </x:c>
      <x:c r="E1201" t="n">
        <x:v>7</x:v>
      </x:c>
      <x:c r="F1201" t="n">
        <x:v>6</x:v>
      </x:c>
      <x:c r="G1201" t="n">
        <x:v>2</x:v>
      </x:c>
      <x:c r="H1201" t="str">
        <x:v>60-79</x:v>
      </x:c>
      <x:c r="I1201" t="n">
        <x:v>2</x:v>
      </x:c>
      <x:c r="J1201" t="str">
        <x:v>皮膚潰瘍換藥</x:v>
      </x:c>
      <x:c r="K1201" t="str">
        <x:v>用藥安全與交互作用</x:v>
      </x:c>
      <x:c r="L1201" t="n">
        <x:v>2</x:v>
      </x:c>
      <x:c r="M1201"/>
      <x:c r="N1201" t="n">
        <x:v>5</x:v>
      </x:c>
      <x:c r="O1201" t="n">
        <x:v>5</x:v>
      </x:c>
      <x:c r="P1201"/>
      <x:c r="Q1201"/>
      <x:c r="R1201" t="n">
        <x:v>4</x:v>
      </x:c>
      <x:c r="S1201" t="n">
        <x:v>5</x:v>
      </x:c>
      <x:c r="T1201" t="n">
        <x:v>15</x:v>
      </x:c>
      <x:c r="U1201" t="n">
        <x:v>1</x:v>
      </x:c>
      <x:c r="V1201"/>
      <x:c r="W1201" t="str">
        <x:v>延續照護科因人手不足，致使教師於用藥安全與交互作用環節僅能精簡教學。</x:v>
      </x:c>
      <x:c r="X1201" t="str">
        <x:v>主治教師</x:v>
      </x:c>
      <x:c r="Y1201" t="str">
        <x:v>下階段針對「人手不足」制定改進行動，並主動請教師複核。</x:v>
      </x:c>
      <x:c r="Z1201" t="n">
        <x:v>5</x:v>
      </x:c>
      <x:c r="AA1201" t="str">
        <x:v>2023-Q2</x:v>
      </x:c>
      <x:c r="AB1201" t="str">
        <x:v>分鐘</x:v>
      </x:c>
      <x:c r="AC1201" t="str">
        <x:v>天</x:v>
      </x:c>
    </x:row>
    <x:row r="1202">
      <x:c r="A1202" t="str">
        <x:v>延續照護科</x:v>
      </x:c>
      <x:c r="B1202" t="str">
        <x:v>FE0333</x:v>
      </x:c>
      <x:c r="C1202" t="str">
        <x:v>SF009</x:v>
      </x:c>
      <x:c r="D1202" t="str">
        <x:v>一般臨床訓練</x:v>
      </x:c>
      <x:c r="E1202"/>
      <x:c r="F1202" t="n">
        <x:v>6</x:v>
      </x:c>
      <x:c r="G1202" t="n">
        <x:v>1</x:v>
      </x:c>
      <x:c r="H1202" t="str">
        <x:v>80+</x:v>
      </x:c>
      <x:c r="I1202" t="n">
        <x:v>2</x:v>
      </x:c>
      <x:c r="J1202" t="str">
        <x:v>群聚熱症候群</x:v>
      </x:c>
      <x:c r="K1202" t="str">
        <x:v>急症初判與轉診時機</x:v>
      </x:c>
      <x:c r="L1202" t="n">
        <x:v>3</x:v>
      </x:c>
      <x:c r="M1202" t="n">
        <x:v>3</x:v>
      </x:c>
      <x:c r="N1202" t="n">
        <x:v>4</x:v>
      </x:c>
      <x:c r="O1202"/>
      <x:c r="P1202" t="n">
        <x:v>4</x:v>
      </x:c>
      <x:c r="Q1202"/>
      <x:c r="R1202" t="n">
        <x:v>3</x:v>
      </x:c>
      <x:c r="S1202" t="n">
        <x:v>4</x:v>
      </x:c>
      <x:c r="T1202" t="n">
        <x:v>5</x:v>
      </x:c>
      <x:c r="U1202" t="n">
        <x:v>7</x:v>
      </x:c>
      <x:c r="V1202"/>
      <x:c r="W1202" t="str">
        <x:v>人手不足與設備短缺導致老舊模型故障頻繁及教師兼職過多，致使教學與床邊教學多次中斷，需於值班場景持續觀察。</x:v>
      </x:c>
      <x:c r="X1202" t="str">
        <x:v>指導教師</x:v>
      </x:c>
      <x:c r="Y1202" t="str">
        <x:v>下階段針對「設備短缺」制定改進行動，並主動請教師複核。</x:v>
      </x:c>
      <x:c r="Z1202" t="n">
        <x:v>4</x:v>
      </x:c>
      <x:c r="AA1202" t="str">
        <x:v>2023-Q2</x:v>
      </x:c>
      <x:c r="AB1202" t="str">
        <x:v>分鐘</x:v>
      </x:c>
      <x:c r="AC1202" t="str">
        <x:v>天</x:v>
      </x:c>
    </x:row>
    <x:row r="1203">
      <x:c r="A1203" t="str">
        <x:v>延續照護科</x:v>
      </x:c>
      <x:c r="B1203" t="str">
        <x:v>FE0333</x:v>
      </x:c>
      <x:c r="C1203" t="str">
        <x:v>SF009</x:v>
      </x:c>
      <x:c r="D1203" t="str">
        <x:v>專科醫師在訓計畫</x:v>
      </x:c>
      <x:c r="E1203"/>
      <x:c r="F1203" t="n">
        <x:v>6</x:v>
      </x:c>
      <x:c r="G1203" t="n">
        <x:v>1</x:v>
      </x:c>
      <x:c r="H1203" t="str">
        <x:v>60-79</x:v>
      </x:c>
      <x:c r="I1203" t="n">
        <x:v>2</x:v>
      </x:c>
      <x:c r="J1203"/>
      <x:c r="K1203"/>
      <x:c r="L1203" t="n">
        <x:v>1</x:v>
      </x:c>
      <x:c r="M1203" t="n">
        <x:v>4</x:v>
      </x:c>
      <x:c r="N1203" t="n">
        <x:v>4</x:v>
      </x:c>
      <x:c r="O1203" t="n">
        <x:v>3</x:v>
      </x:c>
      <x:c r="P1203" t="n">
        <x:v>6</x:v>
      </x:c>
      <x:c r="Q1203" t="n">
        <x:v>4</x:v>
      </x:c>
      <x:c r="R1203" t="n">
        <x:v>4</x:v>
      </x:c>
      <x:c r="S1203" t="n">
        <x:v>3</x:v>
      </x:c>
      <x:c r="T1203" t="n">
        <x:v>1</x:v>
      </x:c>
      <x:c r="U1203" t="n">
        <x:v>1</x:v>
      </x:c>
      <x:c r="V1203"/>
      <x:c r="W1203" t="str">
        <x:v>因設備短缺，儀器不足時僅能以影片取代實作示範；又因人手不足，無菌操作與術後照護被迫拆分為兩次教學。</x:v>
      </x:c>
      <x:c r="X1203" t="str">
        <x:v>指導教師</x:v>
      </x:c>
      <x:c r="Y1203" t="str">
        <x:v>下階段針對「設備短缺」制定改進行動，並主動請教師複核。</x:v>
      </x:c>
      <x:c r="Z1203" t="n">
        <x:v>5</x:v>
      </x:c>
      <x:c r="AA1203" t="str">
        <x:v>2023-Q2</x:v>
      </x:c>
      <x:c r="AB1203" t="str">
        <x:v>分鐘</x:v>
      </x:c>
      <x:c r="AC1203" t="str">
        <x:v>天</x:v>
      </x:c>
    </x:row>
    <x:row r="1204">
      <x:c r="A1204" t="str">
        <x:v>延續照護科</x:v>
      </x:c>
      <x:c r="B1204" t="str">
        <x:v>FE0333</x:v>
      </x:c>
      <x:c r="C1204" t="str">
        <x:v>SF009</x:v>
      </x:c>
      <x:c r="D1204" t="str">
        <x:v>實習醫學生訓練計畫</x:v>
      </x:c>
      <x:c r="E1204" t="n">
        <x:v>1</x:v>
      </x:c>
      <x:c r="F1204" t="n">
        <x:v>6</x:v>
      </x:c>
      <x:c r="G1204" t="n">
        <x:v>2</x:v>
      </x:c>
      <x:c r="H1204" t="str">
        <x:v>80+</x:v>
      </x:c>
      <x:c r="I1204" t="n">
        <x:v>1</x:v>
      </x:c>
      <x:c r="J1204" t="str">
        <x:v>高血壓調整期</x:v>
      </x:c>
      <x:c r="K1204" t="str">
        <x:v>人文關懷與倫理敏感</x:v>
      </x:c>
      <x:c r="L1204" t="n">
        <x:v>3</x:v>
      </x:c>
      <x:c r="M1204"/>
      <x:c r="N1204"/>
      <x:c r="O1204" t="n">
        <x:v>4</x:v>
      </x:c>
      <x:c r="P1204" t="n">
        <x:v>4</x:v>
      </x:c>
      <x:c r="Q1204" t="n">
        <x:v>4</x:v>
      </x:c>
      <x:c r="R1204" t="n">
        <x:v>4</x:v>
      </x:c>
      <x:c r="S1204" t="n">
        <x:v>4</x:v>
      </x:c>
      <x:c r="T1204" t="n">
        <x:v>45</x:v>
      </x:c>
      <x:c r="U1204" t="n">
        <x:v>5</x:v>
      </x:c>
      <x:c r="V1204" t="str">
        <x:v>能具體點出學員在值班場景中做對的動作，並引導其以誠信態度面對倫理兩難，使進步清晰可見。</x:v>
      </x:c>
      <x:c r="W1204" t="str">
        <x:v>因人手不足導致查房時間一再被壓縮，且設備短缺使延續照護科檢查器材不敷使用，學員需輪流排隊等候。</x:v>
      </x:c>
      <x:c r="X1204" t="str">
        <x:v>臨床教師</x:v>
      </x:c>
      <x:c r="Y1204"/>
      <x:c r="Z1204" t="n">
        <x:v>4</x:v>
      </x:c>
      <x:c r="AA1204" t="str">
        <x:v>2023-Q2</x:v>
      </x:c>
      <x:c r="AB1204" t="str">
        <x:v>分鐘</x:v>
      </x:c>
      <x:c r="AC1204" t="str">
        <x:v>天</x:v>
      </x:c>
    </x:row>
    <x:row r="1205">
      <x:c r="A1205" t="str">
        <x:v>延續照護科</x:v>
      </x:c>
      <x:c r="B1205" t="str">
        <x:v>FE0333</x:v>
      </x:c>
      <x:c r="C1205" t="str">
        <x:v>SF009</x:v>
      </x:c>
      <x:c r="D1205" t="str">
        <x:v>住院醫師訓練計畫</x:v>
      </x:c>
      <x:c r="E1205" t="n">
        <x:v>5</x:v>
      </x:c>
      <x:c r="F1205" t="n">
        <x:v>6</x:v>
      </x:c>
      <x:c r="G1205" t="n">
        <x:v>1</x:v>
      </x:c>
      <x:c r="H1205" t="str">
        <x:v>40-59</x:v>
      </x:c>
      <x:c r="I1205" t="n">
        <x:v>2</x:v>
      </x:c>
      <x:c r="J1205" t="str">
        <x:v>憂鬱情緒評估</x:v>
      </x:c>
      <x:c r="K1205"/>
      <x:c r="L1205" t="n">
        <x:v>2</x:v>
      </x:c>
      <x:c r="M1205"/>
      <x:c r="N1205" t="n">
        <x:v>4</x:v>
      </x:c>
      <x:c r="O1205"/>
      <x:c r="P1205" t="n">
        <x:v>6</x:v>
      </x:c>
      <x:c r="Q1205" t="n">
        <x:v>4</x:v>
      </x:c>
      <x:c r="R1205" t="n">
        <x:v>5</x:v>
      </x:c>
      <x:c r="S1205" t="n">
        <x:v>6</x:v>
      </x:c>
      <x:c r="T1205" t="n">
        <x:v>10</x:v>
      </x:c>
      <x:c r="U1205" t="n">
        <x:v>3</x:v>
      </x:c>
      <x:c r="V1205" t="str">
        <x:v>該學員在床邊教學時主動維護病人隱私倫理，並對練習紀錄即時回應且指出可改進的具體段落，展現值得肯定的時間管理與分工能力。</x:v>
      </x:c>
      <x:c r="W1205" t="str">
        <x:v>由於人手不足與設備短缺，導致時間管理與分工環節尚未穩定，模擬器常需排隊等待二十分鐘。</x:v>
      </x:c>
      <x:c r="X1205" t="str">
        <x:v>主治教師</x:v>
      </x:c>
      <x:c r="Y1205"/>
      <x:c r="Z1205"/>
      <x:c r="AA1205" t="str">
        <x:v>2023-Q2</x:v>
      </x:c>
      <x:c r="AB1205" t="str">
        <x:v>分鐘</x:v>
      </x:c>
      <x:c r="AC1205" t="str">
        <x:v>天</x:v>
      </x:c>
    </x:row>
    <x:row r="1206">
      <x:c r="A1206" t="str">
        <x:v>延續照護科</x:v>
      </x:c>
      <x:c r="B1206" t="str">
        <x:v>FE0334</x:v>
      </x:c>
      <x:c r="C1206" t="str">
        <x:v>SF010</x:v>
      </x:c>
      <x:c r="D1206" t="str">
        <x:v>實習醫學生訓練計畫</x:v>
      </x:c>
      <x:c r="E1206" t="n">
        <x:v>3</x:v>
      </x:c>
      <x:c r="F1206" t="n">
        <x:v>3</x:v>
      </x:c>
      <x:c r="G1206" t="n">
        <x:v>1</x:v>
      </x:c>
      <x:c r="H1206" t="str">
        <x:v>20-39</x:v>
      </x:c>
      <x:c r="I1206" t="n">
        <x:v>1</x:v>
      </x:c>
      <x:c r="J1206" t="str">
        <x:v>憂鬱情緒評估</x:v>
      </x:c>
      <x:c r="K1206" t="str">
        <x:v>時間管理與分工</x:v>
      </x:c>
      <x:c r="L1206" t="n">
        <x:v>3</x:v>
      </x:c>
      <x:c r="M1206" t="n">
        <x:v>4</x:v>
      </x:c>
      <x:c r="N1206" t="n">
        <x:v>4</x:v>
      </x:c>
      <x:c r="O1206" t="n">
        <x:v>4</x:v>
      </x:c>
      <x:c r="P1206"/>
      <x:c r="Q1206" t="n">
        <x:v>3</x:v>
      </x:c>
      <x:c r="R1206" t="n">
        <x:v>4</x:v>
      </x:c>
      <x:c r="S1206"/>
      <x:c r="T1206" t="n">
        <x:v>60</x:v>
      </x:c>
      <x:c r="U1206" t="n">
        <x:v>14</x:v>
      </x:c>
      <x:c r="V1206" t="str">
        <x:v>在執行前勤於向病人說明並取得同意，將尊重病人的倫理精神內化為習慣；同時教學資源充裕，模型圖卡設備齊全，值得肯定。</x:v>
      </x:c>
      <x:c r="W1206" t="str">
        <x:v>由於人手不足導致帶班教師難以兼顧教學，且因設備短缺需改以影片示範，目前正持續優化照護科門診流程。</x:v>
      </x:c>
      <x:c r="X1206" t="str">
        <x:v>主治教師</x:v>
      </x:c>
      <x:c r="Y1206" t="str">
        <x:v>下階段針對「人手不足」制定改進行動，並主動請教師複核。</x:v>
      </x:c>
      <x:c r="Z1206" t="n">
        <x:v>4</x:v>
      </x:c>
      <x:c r="AA1206" t="str">
        <x:v>2023-Q4</x:v>
      </x:c>
      <x:c r="AB1206" t="str">
        <x:v>分鐘</x:v>
      </x:c>
      <x:c r="AC1206" t="str">
        <x:v>天</x:v>
      </x:c>
    </x:row>
    <x:row r="1207">
      <x:c r="A1207" t="str">
        <x:v>延續照護科</x:v>
      </x:c>
      <x:c r="B1207" t="str">
        <x:v>FE0334</x:v>
      </x:c>
      <x:c r="C1207" t="str">
        <x:v>SF010</x:v>
      </x:c>
      <x:c r="D1207" t="str">
        <x:v>住院醫師訓練計畫</x:v>
      </x:c>
      <x:c r="E1207" t="n">
        <x:v>7</x:v>
      </x:c>
      <x:c r="F1207" t="n">
        <x:v>3</x:v>
      </x:c>
      <x:c r="G1207" t="n">
        <x:v>1</x:v>
      </x:c>
      <x:c r="H1207" t="str">
        <x:v>80+</x:v>
      </x:c>
      <x:c r="I1207" t="n">
        <x:v>2</x:v>
      </x:c>
      <x:c r="J1207" t="str">
        <x:v>第二型糖尿病（初診）</x:v>
      </x:c>
      <x:c r="K1207"/>
      <x:c r="L1207" t="n">
        <x:v>1</x:v>
      </x:c>
      <x:c r="M1207" t="n">
        <x:v>6</x:v>
      </x:c>
      <x:c r="N1207"/>
      <x:c r="O1207" t="n">
        <x:v>4</x:v>
      </x:c>
      <x:c r="P1207" t="n">
        <x:v>4</x:v>
      </x:c>
      <x:c r="Q1207" t="n">
        <x:v>4</x:v>
      </x:c>
      <x:c r="R1207" t="n">
        <x:v>4</x:v>
      </x:c>
      <x:c r="S1207" t="n">
        <x:v>4</x:v>
      </x:c>
      <x:c r="T1207" t="n">
        <x:v>1</x:v>
      </x:c>
      <x:c r="U1207" t="n">
        <x:v>5</x:v>
      </x:c>
      <x:c r="V1207"/>
      <x:c r="W1207"/>
      <x:c r="X1207" t="str">
        <x:v>指導教師</x:v>
      </x:c>
      <x:c r="Y1207" t="str">
        <x:v>下階段針對「人手不足」制定改進行動，並主動請教師複核。</x:v>
      </x:c>
      <x:c r="Z1207"/>
      <x:c r="AA1207" t="str">
        <x:v>2023-Q4</x:v>
      </x:c>
      <x:c r="AB1207" t="str">
        <x:v>分鐘</x:v>
      </x:c>
      <x:c r="AC1207" t="str">
        <x:v>天</x:v>
      </x:c>
    </x:row>
    <x:row r="1208">
      <x:c r="A1208" t="str">
        <x:v>延續照護科</x:v>
      </x:c>
      <x:c r="B1208" t="str">
        <x:v>FE0334</x:v>
      </x:c>
      <x:c r="C1208" t="str">
        <x:v>SF010</x:v>
      </x:c>
      <x:c r="D1208" t="str">
        <x:v>專科醫師在訓計畫</x:v>
      </x:c>
      <x:c r="E1208" t="n">
        <x:v>7</x:v>
      </x:c>
      <x:c r="F1208" t="n">
        <x:v>3</x:v>
      </x:c>
      <x:c r="G1208" t="n">
        <x:v>1</x:v>
      </x:c>
      <x:c r="H1208" t="str">
        <x:v>0-19</x:v>
      </x:c>
      <x:c r="I1208" t="n">
        <x:v>2</x:v>
      </x:c>
      <x:c r="J1208" t="str">
        <x:v>小兒反覆喘息</x:v>
      </x:c>
      <x:c r="K1208" t="str">
        <x:v>病歷記錄完整性</x:v>
      </x:c>
      <x:c r="L1208" t="n">
        <x:v>2</x:v>
      </x:c>
      <x:c r="M1208" t="n">
        <x:v>4</x:v>
      </x:c>
      <x:c r="N1208"/>
      <x:c r="O1208" t="n">
        <x:v>2</x:v>
      </x:c>
      <x:c r="P1208" t="n">
        <x:v>3</x:v>
      </x:c>
      <x:c r="Q1208" t="n">
        <x:v>4</x:v>
      </x:c>
      <x:c r="R1208" t="n">
        <x:v>4</x:v>
      </x:c>
      <x:c r="S1208" t="n">
        <x:v>5</x:v>
      </x:c>
      <x:c r="T1208" t="n">
        <x:v>1</x:v>
      </x:c>
      <x:c r="U1208" t="n">
        <x:v>2</x:v>
      </x:c>
      <x:c r="V1208"/>
      <x:c r="W1208"/>
      <x:c r="X1208" t="str">
        <x:v>主治教師</x:v>
      </x:c>
      <x:c r="Y1208" t="str">
        <x:v>下階段針對「人手不足」制定改進行動，並主動請教師複核。</x:v>
      </x:c>
      <x:c r="Z1208" t="n">
        <x:v>5</x:v>
      </x:c>
      <x:c r="AA1208" t="str">
        <x:v>2023-Q4</x:v>
      </x:c>
      <x:c r="AB1208" t="str">
        <x:v>分鐘</x:v>
      </x:c>
      <x:c r="AC1208" t="str">
        <x:v>天</x:v>
      </x:c>
    </x:row>
    <x:row r="1209">
      <x:c r="A1209" t="str">
        <x:v>延續照護科</x:v>
      </x:c>
      <x:c r="B1209" t="str">
        <x:v>FE0334</x:v>
      </x:c>
      <x:c r="C1209" t="str">
        <x:v>SF010</x:v>
      </x:c>
      <x:c r="D1209" t="str">
        <x:v>實習醫學生訓練計畫</x:v>
      </x:c>
      <x:c r="E1209" t="n">
        <x:v>1</x:v>
      </x:c>
      <x:c r="F1209" t="n">
        <x:v>3</x:v>
      </x:c>
      <x:c r="G1209" t="n">
        <x:v>1</x:v>
      </x:c>
      <x:c r="H1209" t="str">
        <x:v>20-39</x:v>
      </x:c>
      <x:c r="I1209" t="n">
        <x:v>2</x:v>
      </x:c>
      <x:c r="J1209"/>
      <x:c r="K1209" t="str">
        <x:v>急症初判與轉診時機</x:v>
      </x:c>
      <x:c r="L1209" t="n">
        <x:v>2</x:v>
      </x:c>
      <x:c r="M1209" t="n">
        <x:v>3</x:v>
      </x:c>
      <x:c r="N1209" t="n">
        <x:v>4</x:v>
      </x:c>
      <x:c r="O1209" t="n">
        <x:v>4</x:v>
      </x:c>
      <x:c r="P1209" t="n">
        <x:v>4</x:v>
      </x:c>
      <x:c r="Q1209" t="n">
        <x:v>5</x:v>
      </x:c>
      <x:c r="R1209" t="n">
        <x:v>3</x:v>
      </x:c>
      <x:c r="S1209" t="n">
        <x:v>4</x:v>
      </x:c>
      <x:c r="T1209" t="n">
        <x:v>1</x:v>
      </x:c>
      <x:c r="U1209" t="n">
        <x:v>2</x:v>
      </x:c>
      <x:c r="V1209"/>
      <x:c r="W1209" t="str">
        <x:v>由於設備短缺且儀器老舊，導致操作練習頻頻出錯，需持續觀察其於急症初判與轉診時機之表現。</x:v>
      </x:c>
      <x:c r="X1209" t="str">
        <x:v>指導教師</x:v>
      </x:c>
      <x:c r="Y1209" t="str">
        <x:v>下階段針對「設備短缺」制定改進行動，並主動請教師複核。</x:v>
      </x:c>
      <x:c r="Z1209" t="n">
        <x:v>3</x:v>
      </x:c>
      <x:c r="AA1209" t="str">
        <x:v>2023-Q4</x:v>
      </x:c>
      <x:c r="AB1209" t="str">
        <x:v>分鐘</x:v>
      </x:c>
      <x:c r="AC1209" t="str">
        <x:v>天</x:v>
      </x:c>
    </x:row>
    <x:row r="1210">
      <x:c r="A1210" t="str">
        <x:v>延續照護科</x:v>
      </x:c>
      <x:c r="B1210" t="str">
        <x:v>FE0334</x:v>
      </x:c>
      <x:c r="C1210" t="str">
        <x:v>SF010</x:v>
      </x:c>
      <x:c r="D1210" t="str">
        <x:v>專科護理師學員計畫</x:v>
      </x:c>
      <x:c r="E1210"/>
      <x:c r="F1210" t="n">
        <x:v>3</x:v>
      </x:c>
      <x:c r="G1210" t="n">
        <x:v>2</x:v>
      </x:c>
      <x:c r="H1210" t="str">
        <x:v>80+</x:v>
      </x:c>
      <x:c r="I1210" t="n">
        <x:v>1</x:v>
      </x:c>
      <x:c r="J1210" t="str">
        <x:v>營養不良介入</x:v>
      </x:c>
      <x:c r="K1210" t="str">
        <x:v>病史詢問與理學檢查</x:v>
      </x:c>
      <x:c r="L1210" t="n">
        <x:v>2</x:v>
      </x:c>
      <x:c r="M1210" t="n">
        <x:v>4</x:v>
      </x:c>
      <x:c r="N1210"/>
      <x:c r="O1210" t="n">
        <x:v>5</x:v>
      </x:c>
      <x:c r="P1210"/>
      <x:c r="Q1210" t="n">
        <x:v>5</x:v>
      </x:c>
      <x:c r="R1210" t="n">
        <x:v>4</x:v>
      </x:c>
      <x:c r="S1210" t="n">
        <x:v>5</x:v>
      </x:c>
      <x:c r="T1210" t="n">
        <x:v>10</x:v>
      </x:c>
      <x:c r="U1210" t="n">
        <x:v>5</x:v>
      </x:c>
      <x:c r="V1210" t="str">
        <x:v>該教師在病史詢問與理學檢查的重點上極具耐心，指導詳盡，使學員終能獨立完成；此外，延續照護科病房教學設備齊全且定期進行示範操作，值得肯定。</x:v>
      </x:c>
      <x:c r="W1210" t="str">
        <x:v>由於設備短缺，導致延續照護科病房的檢查器材不足，學員需輪流排隊使用。</x:v>
      </x:c>
      <x:c r="X1210" t="str">
        <x:v>主治教師</x:v>
      </x:c>
      <x:c r="Y1210" t="str">
        <x:v>下階段針對「設備短缺」制定改進行動，並主動請教師複核。</x:v>
      </x:c>
      <x:c r="Z1210" t="n">
        <x:v>4</x:v>
      </x:c>
      <x:c r="AA1210" t="str">
        <x:v>2023-Q4</x:v>
      </x:c>
      <x:c r="AB1210" t="str">
        <x:v>分鐘</x:v>
      </x:c>
      <x:c r="AC1210" t="str">
        <x:v>天</x:v>
      </x:c>
    </x:row>
    <x:row r="1211">
      <x:c r="A1211" t="str">
        <x:v>延續照護科</x:v>
      </x:c>
      <x:c r="B1211" t="str">
        <x:v>FE0334</x:v>
      </x:c>
      <x:c r="C1211" t="str">
        <x:v>SF010</x:v>
      </x:c>
      <x:c r="D1211" t="str">
        <x:v>實習醫學生訓練計畫</x:v>
      </x:c>
      <x:c r="E1211" t="n">
        <x:v>1</x:v>
      </x:c>
      <x:c r="F1211" t="n">
        <x:v>3</x:v>
      </x:c>
      <x:c r="G1211" t="n">
        <x:v>2</x:v>
      </x:c>
      <x:c r="H1211" t="str">
        <x:v>80+</x:v>
      </x:c>
      <x:c r="I1211" t="n">
        <x:v>1</x:v>
      </x:c>
      <x:c r="J1211" t="str">
        <x:v>社區獲得性肺炎（觀察）</x:v>
      </x:c>
      <x:c r="K1211"/>
      <x:c r="L1211"/>
      <x:c r="M1211" t="n">
        <x:v>3</x:v>
      </x:c>
      <x:c r="N1211" t="n">
        <x:v>5</x:v>
      </x:c>
      <x:c r="O1211" t="n">
        <x:v>5</x:v>
      </x:c>
      <x:c r="P1211" t="n">
        <x:v>4</x:v>
      </x:c>
      <x:c r="Q1211" t="n">
        <x:v>5</x:v>
      </x:c>
      <x:c r="R1211" t="n">
        <x:v>4</x:v>
      </x:c>
      <x:c r="S1211" t="n">
        <x:v>4</x:v>
      </x:c>
      <x:c r="T1211" t="n">
        <x:v>1</x:v>
      </x:c>
      <x:c r="U1211" t="n">
        <x:v>14</x:v>
      </x:c>
      <x:c r="V1211" t="str">
        <x:v>倫理方面，同意書處理透明負責，彰顯誠信本質；設備齊全方面，教學儀表完善並每週進行示範操作。</x:v>
      </x:c>
      <x:c r="W1211"/>
      <x:c r="X1211" t="str">
        <x:v>臨床教師</x:v>
      </x:c>
      <x:c r="Y1211" t="str">
        <x:v>下階段針對「設備短缺」制定改進行動，並主動請教師複核。</x:v>
      </x:c>
      <x:c r="Z1211" t="n">
        <x:v>4</x:v>
      </x:c>
      <x:c r="AA1211" t="str">
        <x:v>2023-Q4</x:v>
      </x:c>
      <x:c r="AB1211" t="str">
        <x:v>分鐘</x:v>
      </x:c>
      <x:c r="AC1211" t="str">
        <x:v>天</x:v>
      </x:c>
    </x:row>
    <x:row r="1212">
      <x:c r="A1212" t="str">
        <x:v>週期健康科</x:v>
      </x:c>
      <x:c r="B1212" t="str">
        <x:v>FE0335</x:v>
      </x:c>
      <x:c r="C1212" t="str">
        <x:v>SF011</x:v>
      </x:c>
      <x:c r="D1212" t="str">
        <x:v>住院醫師訓練計畫</x:v>
      </x:c>
      <x:c r="E1212" t="n">
        <x:v>5</x:v>
      </x:c>
      <x:c r="F1212" t="n">
        <x:v>3</x:v>
      </x:c>
      <x:c r="G1212" t="n">
        <x:v>1</x:v>
      </x:c>
      <x:c r="H1212" t="str">
        <x:v>80+</x:v>
      </x:c>
      <x:c r="I1212" t="n">
        <x:v>2</x:v>
      </x:c>
      <x:c r="J1212"/>
      <x:c r="K1212" t="str">
        <x:v>無菌操作與術後照護</x:v>
      </x:c>
      <x:c r="L1212" t="n">
        <x:v>2</x:v>
      </x:c>
      <x:c r="M1212" t="n">
        <x:v>5</x:v>
      </x:c>
      <x:c r="N1212" t="n">
        <x:v>5</x:v>
      </x:c>
      <x:c r="O1212"/>
      <x:c r="P1212" t="n">
        <x:v>5</x:v>
      </x:c>
      <x:c r="Q1212"/>
      <x:c r="R1212" t="n">
        <x:v>4</x:v>
      </x:c>
      <x:c r="S1212"/>
      <x:c r="T1212" t="n">
        <x:v>15</x:v>
      </x:c>
      <x:c r="U1212" t="n">
        <x:v>1</x:v>
      </x:c>
      <x:c r="V1212" t="str">
        <x:v>該教師以主動親手示範無菌操作的嚴謹態度樹立典範，並善用病例多樣之特質，透過精準回饋引導學員即時修正，值得肯定。</x:v>
      </x:c>
      <x:c r="W1212" t="str">
        <x:v>床旁教學流於敷衍，講評語意模糊且態度消極，僅以無方向的鼓勵回應，令學員感到困惑。</x:v>
      </x:c>
      <x:c r="X1212" t="str">
        <x:v>指導教師</x:v>
      </x:c>
      <x:c r="Y1212" t="str">
        <x:v>下階段針對「態度消極」制定改進行動，並主動請教師複核。</x:v>
      </x:c>
      <x:c r="Z1212" t="n">
        <x:v>6</x:v>
      </x:c>
      <x:c r="AA1212" t="str">
        <x:v>2022-Q1</x:v>
      </x:c>
      <x:c r="AB1212" t="str">
        <x:v>分鐘</x:v>
      </x:c>
      <x:c r="AC1212" t="str">
        <x:v>天</x:v>
      </x:c>
    </x:row>
    <x:row r="1213">
      <x:c r="A1213" t="str">
        <x:v>週期健康科</x:v>
      </x:c>
      <x:c r="B1213" t="str">
        <x:v>FE0335</x:v>
      </x:c>
      <x:c r="C1213" t="str">
        <x:v>SF011</x:v>
      </x:c>
      <x:c r="D1213" t="str">
        <x:v>住院醫師訓練計畫</x:v>
      </x:c>
      <x:c r="E1213" t="n">
        <x:v>8</x:v>
      </x:c>
      <x:c r="F1213" t="n">
        <x:v>3</x:v>
      </x:c>
      <x:c r="G1213" t="n">
        <x:v>1</x:v>
      </x:c>
      <x:c r="H1213" t="str">
        <x:v>0-19</x:v>
      </x:c>
      <x:c r="I1213" t="n">
        <x:v>2</x:v>
      </x:c>
      <x:c r="J1213" t="str">
        <x:v>老人多重用藥評估</x:v>
      </x:c>
      <x:c r="K1213" t="str">
        <x:v>處置優先順序判斷</x:v>
      </x:c>
      <x:c r="L1213" t="n">
        <x:v>2</x:v>
      </x:c>
      <x:c r="M1213"/>
      <x:c r="N1213" t="n">
        <x:v>4</x:v>
      </x:c>
      <x:c r="O1213" t="n">
        <x:v>4</x:v>
      </x:c>
      <x:c r="P1213" t="n">
        <x:v>4</x:v>
      </x:c>
      <x:c r="Q1213"/>
      <x:c r="R1213" t="n">
        <x:v>4</x:v>
      </x:c>
      <x:c r="S1213"/>
      <x:c r="T1213" t="n">
        <x:v>60</x:v>
      </x:c>
      <x:c r="U1213" t="n">
        <x:v>2</x:v>
      </x:c>
      <x:c r="V1213" t="str">
        <x:v>遇難題時勇於率先示範，展現以身作則的典範；面對學員錯誤時能展現高度耐心，細心拆解原因而非直接給予答案，週末值班表現值得肯定。</x:v>
      </x:c>
      <x:c r="W1213" t="str">
        <x:v>學員因週末值班多次於評值時間遲到，致令學員空等一小時，惟其態度仍在改進中。</x:v>
      </x:c>
      <x:c r="X1213" t="str">
        <x:v>主治教師</x:v>
      </x:c>
      <x:c r="Y1213" t="str">
        <x:v>下階段針對「時間失守」制定改進行動，並主動請教師複核。</x:v>
      </x:c>
      <x:c r="Z1213"/>
      <x:c r="AA1213" t="str">
        <x:v>2022-Q1</x:v>
      </x:c>
      <x:c r="AB1213" t="str">
        <x:v>分鐘</x:v>
      </x:c>
      <x:c r="AC1213" t="str">
        <x:v>天</x:v>
      </x:c>
    </x:row>
    <x:row r="1214">
      <x:c r="A1214" t="str">
        <x:v>週期健康科</x:v>
      </x:c>
      <x:c r="B1214" t="str">
        <x:v>FE0336</x:v>
      </x:c>
      <x:c r="C1214" t="str">
        <x:v>SF012</x:v>
      </x:c>
      <x:c r="D1214" t="str">
        <x:v>住院醫師訓練計畫</x:v>
      </x:c>
      <x:c r="E1214" t="n">
        <x:v>6</x:v>
      </x:c>
      <x:c r="F1214" t="n">
        <x:v>4</x:v>
      </x:c>
      <x:c r="G1214" t="n">
        <x:v>2</x:v>
      </x:c>
      <x:c r="H1214" t="str">
        <x:v>80+</x:v>
      </x:c>
      <x:c r="I1214" t="n">
        <x:v>2</x:v>
      </x:c>
      <x:c r="J1214" t="str">
        <x:v>小兒反覆喘息</x:v>
      </x:c>
      <x:c r="K1214"/>
      <x:c r="L1214" t="n">
        <x:v>2</x:v>
      </x:c>
      <x:c r="M1214" t="n">
        <x:v>4</x:v>
      </x:c>
      <x:c r="N1214" t="n">
        <x:v>5</x:v>
      </x:c>
      <x:c r="O1214" t="n">
        <x:v>5</x:v>
      </x:c>
      <x:c r="P1214" t="n">
        <x:v>5</x:v>
      </x:c>
      <x:c r="Q1214" t="n">
        <x:v>4</x:v>
      </x:c>
      <x:c r="R1214" t="n">
        <x:v>5</x:v>
      </x:c>
      <x:c r="S1214" t="n">
        <x:v>4</x:v>
      </x:c>
      <x:c r="T1214" t="n">
        <x:v>20</x:v>
      </x:c>
      <x:c r="U1214" t="n">
        <x:v>1</x:v>
      </x:c>
      <x:c r="V1214" t="str">
        <x:v>教學過程主動回饋，操作結束即時與學員進行成果回顧；且示範器材設備齊全，教學流程順暢且成效明顯。</x:v>
      </x:c>
      <x:c r="W1214" t="str">
        <x:v>因責任推諉導致教學歸屬爭議不斷，且因設備短缺導致健康科檢查器材不足，學員須輪流排隊，且週末值班狀況尚未穩定。</x:v>
      </x:c>
      <x:c r="X1214" t="str">
        <x:v>主治教師</x:v>
      </x:c>
      <x:c r="Y1214"/>
      <x:c r="Z1214" t="n">
        <x:v>6</x:v>
      </x:c>
      <x:c r="AA1214" t="str">
        <x:v>2024-Q4</x:v>
      </x:c>
      <x:c r="AB1214" t="str">
        <x:v>分鐘</x:v>
      </x:c>
      <x:c r="AC1214" t="str">
        <x:v>天</x:v>
      </x:c>
    </x:row>
    <x:row r="1215">
      <x:c r="A1215" t="str">
        <x:v>週期健康科</x:v>
      </x:c>
      <x:c r="B1215" t="str">
        <x:v>FE0336</x:v>
      </x:c>
      <x:c r="C1215" t="str">
        <x:v>SF012</x:v>
      </x:c>
      <x:c r="D1215" t="str">
        <x:v>實習醫學生訓練計畫</x:v>
      </x:c>
      <x:c r="E1215" t="n">
        <x:v>3</x:v>
      </x:c>
      <x:c r="F1215" t="n">
        <x:v>4</x:v>
      </x:c>
      <x:c r="G1215" t="n">
        <x:v>1</x:v>
      </x:c>
      <x:c r="H1215" t="str">
        <x:v>0-19</x:v>
      </x:c>
      <x:c r="I1215" t="n">
        <x:v>2</x:v>
      </x:c>
      <x:c r="J1215"/>
      <x:c r="K1215"/>
      <x:c r="L1215" t="n">
        <x:v>3</x:v>
      </x:c>
      <x:c r="M1215"/>
      <x:c r="N1215" t="n">
        <x:v>5</x:v>
      </x:c>
      <x:c r="O1215"/>
      <x:c r="P1215" t="n">
        <x:v>5</x:v>
      </x:c>
      <x:c r="Q1215"/>
      <x:c r="R1215" t="n">
        <x:v>5</x:v>
      </x:c>
      <x:c r="S1215" t="n">
        <x:v>5</x:v>
      </x:c>
      <x:c r="T1215" t="n">
        <x:v>45</x:v>
      </x:c>
      <x:c r="U1215" t="n">
        <x:v>14</x:v>
      </x:c>
      <x:c r="V1215" t="str">
        <x:v>以親手示範為典範，隨後適時放手讓學員實作，節奏掌控精準；結束後亦能主動將學員帶至一旁進行當場回顧。</x:v>
      </x:c>
      <x:c r="W1215" t="str">
        <x:v>遇錯即推諉責任且缺乏改進意願，評論亦顯模糊，遇細節詢問則以含糊帶過，需持續觀察。</x:v>
      </x:c>
      <x:c r="X1215" t="str">
        <x:v>臨床教師</x:v>
      </x:c>
      <x:c r="Y1215" t="str">
        <x:v>下階段針對「團隊消極」制定改進行動，並主動請教師複核。</x:v>
      </x:c>
      <x:c r="Z1215"/>
      <x:c r="AA1215" t="str">
        <x:v>2024-Q4</x:v>
      </x:c>
      <x:c r="AB1215" t="str">
        <x:v>分鐘</x:v>
      </x:c>
      <x:c r="AC1215" t="str">
        <x:v>天</x:v>
      </x:c>
    </x:row>
    <x:row r="1216">
      <x:c r="A1216" t="str">
        <x:v>週期健康科</x:v>
      </x:c>
      <x:c r="B1216" t="str">
        <x:v>FE0336</x:v>
      </x:c>
      <x:c r="C1216" t="str">
        <x:v>SF012</x:v>
      </x:c>
      <x:c r="D1216" t="str">
        <x:v>實習醫學生訓練計畫</x:v>
      </x:c>
      <x:c r="E1216" t="n">
        <x:v>1</x:v>
      </x:c>
      <x:c r="F1216" t="n">
        <x:v>4</x:v>
      </x:c>
      <x:c r="G1216" t="n">
        <x:v>2</x:v>
      </x:c>
      <x:c r="H1216" t="str">
        <x:v>20-39</x:v>
      </x:c>
      <x:c r="I1216" t="n">
        <x:v>1</x:v>
      </x:c>
      <x:c r="J1216" t="str">
        <x:v>哮喘穩定期</x:v>
      </x:c>
      <x:c r="K1216" t="str">
        <x:v>人文關懷與倫理敏感</x:v>
      </x:c>
      <x:c r="L1216" t="n">
        <x:v>1</x:v>
      </x:c>
      <x:c r="M1216" t="n">
        <x:v>5</x:v>
      </x:c>
      <x:c r="N1216" t="n">
        <x:v>4</x:v>
      </x:c>
      <x:c r="O1216"/>
      <x:c r="P1216"/>
      <x:c r="Q1216" t="n">
        <x:v>6</x:v>
      </x:c>
      <x:c r="R1216" t="n">
        <x:v>6</x:v>
      </x:c>
      <x:c r="S1216" t="n">
        <x:v>4</x:v>
      </x:c>
      <x:c r="T1216" t="n">
        <x:v>5</x:v>
      </x:c>
      <x:c r="U1216" t="n">
        <x:v>3</x:v>
      </x:c>
      <x:c r="V1216" t="str">
        <x:v>該員工展現高度主動性，於午間查房即時帶領學員復盤錯誤，並具體指出報告可改進段落，使學員易於修正且進步可見。</x:v>
      </x:c>
      <x:c r="W1216" t="str">
        <x:v>由於設備短缺，原定示範改為觀看影片；此外，本週已達三次因午間查房導致復盤會議臨時取消，造成遲到。</x:v>
      </x:c>
      <x:c r="X1216" t="str">
        <x:v>主治教師</x:v>
      </x:c>
      <x:c r="Y1216" t="str">
        <x:v>下階段針對「設備短缺」制定改進行動，並主動請教師複核。</x:v>
      </x:c>
      <x:c r="Z1216"/>
      <x:c r="AA1216" t="str">
        <x:v>2024-Q4</x:v>
      </x:c>
      <x:c r="AB1216" t="str">
        <x:v>分鐘</x:v>
      </x:c>
      <x:c r="AC1216" t="str">
        <x:v>天</x:v>
      </x:c>
    </x:row>
    <x:row r="1217">
      <x:c r="A1217" t="str">
        <x:v>週期健康科</x:v>
      </x:c>
      <x:c r="B1217" t="str">
        <x:v>FE0336</x:v>
      </x:c>
      <x:c r="C1217" t="str">
        <x:v>SF012</x:v>
      </x:c>
      <x:c r="D1217" t="str">
        <x:v>專科醫師在訓計畫</x:v>
      </x:c>
      <x:c r="E1217"/>
      <x:c r="F1217" t="n">
        <x:v>4</x:v>
      </x:c>
      <x:c r="G1217" t="n">
        <x:v>1</x:v>
      </x:c>
      <x:c r="H1217" t="str">
        <x:v>20-39</x:v>
      </x:c>
      <x:c r="I1217" t="n">
        <x:v>1</x:v>
      </x:c>
      <x:c r="J1217" t="str">
        <x:v>慢性腎病第三期</x:v>
      </x:c>
      <x:c r="K1217" t="str">
        <x:v>臨床推理與鑑別診斷</x:v>
      </x:c>
      <x:c r="L1217" t="n">
        <x:v>1</x:v>
      </x:c>
      <x:c r="M1217"/>
      <x:c r="N1217" t="n">
        <x:v>5</x:v>
      </x:c>
      <x:c r="O1217" t="n">
        <x:v>5</x:v>
      </x:c>
      <x:c r="P1217"/>
      <x:c r="Q1217"/>
      <x:c r="R1217" t="n">
        <x:v>4</x:v>
      </x:c>
      <x:c r="S1217" t="n">
        <x:v>5</x:v>
      </x:c>
      <x:c r="T1217" t="n">
        <x:v>2</x:v>
      </x:c>
      <x:c r="U1217" t="n">
        <x:v>5</x:v>
      </x:c>
      <x:c r="V1217" t="str">
        <x:v>週期健康科病人數穩定且病例多樣，單就慢性腎病第三期即能衍生多個觀察點，配合設備齊全、模型圖卡應有盡有的充裕教學資源，值得肯定。</x:v>
      </x:c>
      <x:c r="W1217" t="str">
        <x:v>該員於責任歸屬上存在推諉現象，且因討論不順而當眾批評並發脾氣，致使團隊不敢發言，目前仍待改進。</x:v>
      </x:c>
      <x:c r="X1217" t="str">
        <x:v>指導教師</x:v>
      </x:c>
      <x:c r="Y1217" t="str">
        <x:v>下階段針對「團隊消極」制定改進行動，並主動請教師複核。</x:v>
      </x:c>
      <x:c r="Z1217" t="n">
        <x:v>5</x:v>
      </x:c>
      <x:c r="AA1217" t="str">
        <x:v>2024-Q4</x:v>
      </x:c>
      <x:c r="AB1217" t="str">
        <x:v>分鐘</x:v>
      </x:c>
      <x:c r="AC1217" t="str">
        <x:v>天</x:v>
      </x:c>
    </x:row>
    <x:row r="1218">
      <x:c r="A1218" t="str">
        <x:v>週期健康科</x:v>
      </x:c>
      <x:c r="B1218" t="str">
        <x:v>FE0336</x:v>
      </x:c>
      <x:c r="C1218" t="str">
        <x:v>SF012</x:v>
      </x:c>
      <x:c r="D1218" t="str">
        <x:v>實習醫學生訓練計畫</x:v>
      </x:c>
      <x:c r="E1218" t="n">
        <x:v>2</x:v>
      </x:c>
      <x:c r="F1218" t="n">
        <x:v>4</x:v>
      </x:c>
      <x:c r="G1218" t="n">
        <x:v>1</x:v>
      </x:c>
      <x:c r="H1218" t="str">
        <x:v>0-19</x:v>
      </x:c>
      <x:c r="I1218" t="n">
        <x:v>1</x:v>
      </x:c>
      <x:c r="J1218" t="str">
        <x:v>輕度頭部外傷（觀察）</x:v>
      </x:c>
      <x:c r="K1218" t="str">
        <x:v>團隊溝通交班</x:v>
      </x:c>
      <x:c r="L1218"/>
      <x:c r="M1218" t="n">
        <x:v>4</x:v>
      </x:c>
      <x:c r="N1218" t="n">
        <x:v>4</x:v>
      </x:c>
      <x:c r="O1218"/>
      <x:c r="P1218" t="n">
        <x:v>5</x:v>
      </x:c>
      <x:c r="Q1218"/>
      <x:c r="R1218" t="n">
        <x:v>5</x:v>
      </x:c>
      <x:c r="S1218"/>
      <x:c r="T1218" t="n">
        <x:v>60</x:v>
      </x:c>
      <x:c r="U1218" t="n">
        <x:v>5</x:v>
      </x:c>
      <x:c r="V1218"/>
      <x:c r="W1218" t="str">
        <x:v>經常以情緒化語氣當眾批評，導致學員畏縮且教學效果受損；且溝通時語帶模糊，未能明確指出問題與方向，團隊交班操作仍不穩定。</x:v>
      </x:c>
      <x:c r="X1218" t="str">
        <x:v>主治教師</x:v>
      </x:c>
      <x:c r="Y1218" t="str">
        <x:v>下階段針對「情緒化批評」制定改進行動，並主動請教師複核。</x:v>
      </x:c>
      <x:c r="Z1218"/>
      <x:c r="AA1218" t="str">
        <x:v>2024-Q4</x:v>
      </x:c>
      <x:c r="AB1218" t="str">
        <x:v>分鐘</x:v>
      </x:c>
      <x:c r="AC1218" t="str">
        <x:v>天</x:v>
      </x:c>
    </x:row>
    <x:row r="1219">
      <x:c r="A1219" t="str">
        <x:v>週期健康科</x:v>
      </x:c>
      <x:c r="B1219" t="str">
        <x:v>FE0336</x:v>
      </x:c>
      <x:c r="C1219" t="str">
        <x:v>SF012</x:v>
      </x:c>
      <x:c r="D1219" t="str">
        <x:v>專科醫師在訓計畫</x:v>
      </x:c>
      <x:c r="E1219" t="n">
        <x:v>8</x:v>
      </x:c>
      <x:c r="F1219" t="n">
        <x:v>4</x:v>
      </x:c>
      <x:c r="G1219" t="n">
        <x:v>2</x:v>
      </x:c>
      <x:c r="H1219" t="str">
        <x:v>40-59</x:v>
      </x:c>
      <x:c r="I1219" t="n">
        <x:v>1</x:v>
      </x:c>
      <x:c r="J1219"/>
      <x:c r="K1219"/>
      <x:c r="L1219" t="n">
        <x:v>3</x:v>
      </x:c>
      <x:c r="M1219" t="n">
        <x:v>4</x:v>
      </x:c>
      <x:c r="N1219"/>
      <x:c r="O1219"/>
      <x:c r="P1219" t="n">
        <x:v>4</x:v>
      </x:c>
      <x:c r="Q1219"/>
      <x:c r="R1219" t="n">
        <x:v>5</x:v>
      </x:c>
      <x:c r="S1219" t="n">
        <x:v>4</x:v>
      </x:c>
      <x:c r="T1219" t="n">
        <x:v>10</x:v>
      </x:c>
      <x:c r="U1219" t="n">
        <x:v>3</x:v>
      </x:c>
      <x:c r="V1219" t="str">
        <x:v>回饋具體針對甲狀腺結節追蹤推理之要害，親手示範與放手實踐的節奏掌握堪為典範，使醫病溝通與共同決策環節的進步清晰可見。</x:v>
      </x:c>
      <x:c r="W1219" t="str">
        <x:v>由於病房人手不足，學員整個下午都缺乏指導；此外，關於醫病溝通與共同決策的回饋內容過於模糊，未能明確指出改善方向。</x:v>
      </x:c>
      <x:c r="X1219" t="str">
        <x:v>臨床教師</x:v>
      </x:c>
      <x:c r="Y1219" t="str">
        <x:v>下階段針對「人手不足」制定改進行動，並主動請教師複核。</x:v>
      </x:c>
      <x:c r="Z1219" t="n">
        <x:v>6</x:v>
      </x:c>
      <x:c r="AA1219" t="str">
        <x:v>2024-Q4</x:v>
      </x:c>
      <x:c r="AB1219" t="str">
        <x:v>分鐘</x:v>
      </x:c>
      <x:c r="AC1219" t="str">
        <x:v>天</x:v>
      </x:c>
    </x:row>
    <x:row r="1220">
      <x:c r="A1220" t="str">
        <x:v>週期健康科</x:v>
      </x:c>
      <x:c r="B1220" t="str">
        <x:v>FE0337</x:v>
      </x:c>
      <x:c r="C1220" t="str">
        <x:v>SF013</x:v>
      </x:c>
      <x:c r="D1220" t="str">
        <x:v>專科醫師在訓計畫</x:v>
      </x:c>
      <x:c r="E1220"/>
      <x:c r="F1220" t="n">
        <x:v>6</x:v>
      </x:c>
      <x:c r="G1220" t="n">
        <x:v>1</x:v>
      </x:c>
      <x:c r="H1220" t="str">
        <x:v>60-79</x:v>
      </x:c>
      <x:c r="I1220" t="n">
        <x:v>2</x:v>
      </x:c>
      <x:c r="J1220" t="str">
        <x:v>第二型糖尿病（初診）</x:v>
      </x:c>
      <x:c r="K1220" t="str">
        <x:v>臨床推理與鑑別診斷</x:v>
      </x:c>
      <x:c r="L1220" t="n">
        <x:v>2</x:v>
      </x:c>
      <x:c r="M1220" t="n">
        <x:v>4</x:v>
      </x:c>
      <x:c r="N1220" t="n">
        <x:v>6</x:v>
      </x:c>
      <x:c r="O1220" t="n">
        <x:v>6</x:v>
      </x:c>
      <x:c r="P1220"/>
      <x:c r="Q1220" t="n">
        <x:v>5</x:v>
      </x:c>
      <x:c r="R1220" t="n">
        <x:v>6</x:v>
      </x:c>
      <x:c r="S1220" t="n">
        <x:v>6</x:v>
      </x:c>
      <x:c r="T1220" t="n">
        <x:v>15</x:v>
      </x:c>
      <x:c r="U1220" t="n">
        <x:v>2</x:v>
      </x:c>
      <x:c r="V1220"/>
      <x:c r="W1220" t="str">
        <x:v>週期健康科因檢查器材短缺導致學員排隊輪候，且週末值班安排尚未穩定。</x:v>
      </x:c>
      <x:c r="X1220" t="str">
        <x:v>指導教師</x:v>
      </x:c>
      <x:c r="Y1220" t="str">
        <x:v>下階段針對「設備短缺」制定改進行動，並主動請教師複核。</x:v>
      </x:c>
      <x:c r="Z1220" t="n">
        <x:v>6</x:v>
      </x:c>
      <x:c r="AA1220" t="str">
        <x:v>2023-Q3</x:v>
      </x:c>
      <x:c r="AB1220" t="str">
        <x:v>分鐘</x:v>
      </x:c>
      <x:c r="AC1220" t="str">
        <x:v>天</x:v>
      </x:c>
    </x:row>
    <x:row r="1221">
      <x:c r="A1221" t="str">
        <x:v>週期健康科</x:v>
      </x:c>
      <x:c r="B1221" t="str">
        <x:v>FE0338</x:v>
      </x:c>
      <x:c r="C1221" t="str">
        <x:v>SF014</x:v>
      </x:c>
      <x:c r="D1221" t="str">
        <x:v>住院醫師訓練計畫</x:v>
      </x:c>
      <x:c r="E1221" t="n">
        <x:v>5</x:v>
      </x:c>
      <x:c r="F1221" t="n">
        <x:v>4</x:v>
      </x:c>
      <x:c r="G1221" t="n">
        <x:v>2</x:v>
      </x:c>
      <x:c r="H1221" t="str">
        <x:v>80+</x:v>
      </x:c>
      <x:c r="I1221" t="n">
        <x:v>1</x:v>
      </x:c>
      <x:c r="J1221"/>
      <x:c r="K1221"/>
      <x:c r="L1221" t="n">
        <x:v>1</x:v>
      </x:c>
      <x:c r="M1221"/>
      <x:c r="N1221" t="n">
        <x:v>3</x:v>
      </x:c>
      <x:c r="O1221" t="n">
        <x:v>5</x:v>
      </x:c>
      <x:c r="P1221" t="n">
        <x:v>3</x:v>
      </x:c>
      <x:c r="Q1221"/>
      <x:c r="R1221" t="n">
        <x:v>5</x:v>
      </x:c>
      <x:c r="S1221" t="n">
        <x:v>4</x:v>
      </x:c>
      <x:c r="T1221" t="n">
        <x:v>1</x:v>
      </x:c>
      <x:c r="U1221" t="n">
        <x:v>14</x:v>
      </x:c>
      <x:c r="V1221" t="str">
        <x:v>該學員主動提供具體改進建議並預先確認病人隱私，展現出高度的倫理意識與主動性。</x:v>
      </x:c>
      <x:c r="W1221" t="str">
        <x:v>對週期健康科病房之教學事務消極應對，且表現尚未穩定，連帶影響身邊同事。</x:v>
      </x:c>
      <x:c r="X1221" t="str">
        <x:v>指導教師</x:v>
      </x:c>
      <x:c r="Y1221" t="str">
        <x:v>下階段針對「態度消極」制定改進行動，並主動請教師複核。</x:v>
      </x:c>
      <x:c r="Z1221" t="n">
        <x:v>4</x:v>
      </x:c>
      <x:c r="AA1221" t="str">
        <x:v>2023-Q1</x:v>
      </x:c>
      <x:c r="AB1221" t="str">
        <x:v>分鐘</x:v>
      </x:c>
      <x:c r="AC1221" t="str">
        <x:v>天</x:v>
      </x:c>
    </x:row>
    <x:row r="1222">
      <x:c r="A1222" t="str">
        <x:v>週期健康科</x:v>
      </x:c>
      <x:c r="B1222" t="str">
        <x:v>FE0339</x:v>
      </x:c>
      <x:c r="C1222" t="str">
        <x:v>SF015</x:v>
      </x:c>
      <x:c r="D1222" t="str">
        <x:v>專科護理師學員計畫</x:v>
      </x:c>
      <x:c r="E1222" t="n">
        <x:v>2</x:v>
      </x:c>
      <x:c r="F1222" t="n">
        <x:v>6</x:v>
      </x:c>
      <x:c r="G1222" t="n">
        <x:v>1</x:v>
      </x:c>
      <x:c r="H1222" t="str">
        <x:v>60-79</x:v>
      </x:c>
      <x:c r="I1222" t="n">
        <x:v>2</x:v>
      </x:c>
      <x:c r="J1222" t="str">
        <x:v>貧血原因待查</x:v>
      </x:c>
      <x:c r="K1222" t="str">
        <x:v>無菌操作與術後照護</x:v>
      </x:c>
      <x:c r="L1222"/>
      <x:c r="M1222" t="n">
        <x:v>5</x:v>
      </x:c>
      <x:c r="N1222" t="n">
        <x:v>6</x:v>
      </x:c>
      <x:c r="O1222"/>
      <x:c r="P1222"/>
      <x:c r="Q1222" t="n">
        <x:v>4</x:v>
      </x:c>
      <x:c r="R1222" t="n">
        <x:v>5</x:v>
      </x:c>
      <x:c r="S1222" t="n">
        <x:v>5</x:v>
      </x:c>
      <x:c r="T1222" t="n">
        <x:v>30</x:v>
      </x:c>
      <x:c r="U1222" t="n">
        <x:v>1</x:v>
      </x:c>
      <x:c r="V1222" t="str">
        <x:v>該教師展現高度主動性，週末值班時仍於操作後即時回顧，並始終以誠信態度引導學員面對倫理兩難，且提供設備齊全的環境確保練習順暢。</x:v>
      </x:c>
      <x:c r="W1222" t="str">
        <x:v>在跨組會議中常有推諉不合作之處，導致課程銜接斷鏈，目前仍於週末值班期間持續改進中。</x:v>
      </x:c>
      <x:c r="X1222" t="str">
        <x:v>臨床教師</x:v>
      </x:c>
      <x:c r="Y1222"/>
      <x:c r="Z1222" t="n">
        <x:v>4</x:v>
      </x:c>
      <x:c r="AA1222" t="str">
        <x:v>2023-Q1</x:v>
      </x:c>
      <x:c r="AB1222" t="str">
        <x:v>分鐘</x:v>
      </x:c>
      <x:c r="AC1222" t="str">
        <x:v>天</x:v>
      </x:c>
    </x:row>
    <x:row r="1223">
      <x:c r="A1223" t="str">
        <x:v>週期健康科</x:v>
      </x:c>
      <x:c r="B1223" t="str">
        <x:v>FE0339</x:v>
      </x:c>
      <x:c r="C1223" t="str">
        <x:v>SF015</x:v>
      </x:c>
      <x:c r="D1223" t="str">
        <x:v>住院醫師訓練計畫</x:v>
      </x:c>
      <x:c r="E1223"/>
      <x:c r="F1223" t="n">
        <x:v>6</x:v>
      </x:c>
      <x:c r="G1223" t="n">
        <x:v>1</x:v>
      </x:c>
      <x:c r="H1223" t="str">
        <x:v>40-59</x:v>
      </x:c>
      <x:c r="I1223" t="n">
        <x:v>1</x:v>
      </x:c>
      <x:c r="J1223"/>
      <x:c r="K1223" t="str">
        <x:v>團隊溝通交班</x:v>
      </x:c>
      <x:c r="L1223" t="n">
        <x:v>1</x:v>
      </x:c>
      <x:c r="M1223" t="n">
        <x:v>5</x:v>
      </x:c>
      <x:c r="N1223"/>
      <x:c r="O1223" t="n">
        <x:v>5</x:v>
      </x:c>
      <x:c r="P1223" t="n">
        <x:v>5</x:v>
      </x:c>
      <x:c r="Q1223"/>
      <x:c r="R1223" t="n">
        <x:v>4</x:v>
      </x:c>
      <x:c r="S1223" t="n">
        <x:v>5</x:v>
      </x:c>
      <x:c r="T1223" t="n">
        <x:v>2</x:v>
      </x:c>
      <x:c r="U1223" t="n">
        <x:v>14</x:v>
      </x:c>
      <x:c r="V1223" t="str">
        <x:v>教學內容具體且不流於空談，同時教學資源與設備齊全，模型圖卡應有盡有；此外，能主動撥出時間進行表現複盤，成效明顯。</x:v>
      </x:c>
      <x:c r="W1223" t="str">
        <x:v>常以還有進步空間等模糊措辭代指重點，導致缺乏明確方向，需持續觀察其值班表現。</x:v>
      </x:c>
      <x:c r="X1223" t="str">
        <x:v>主治教師</x:v>
      </x:c>
      <x:c r="Y1223"/>
      <x:c r="Z1223" t="n">
        <x:v>5</x:v>
      </x:c>
      <x:c r="AA1223" t="str">
        <x:v>2023-Q1</x:v>
      </x:c>
      <x:c r="AB1223" t="str">
        <x:v>分鐘</x:v>
      </x:c>
      <x:c r="AC1223" t="str">
        <x:v>天</x:v>
      </x:c>
    </x:row>
    <x:row r="1224">
      <x:c r="A1224" t="str">
        <x:v>週期健康科</x:v>
      </x:c>
      <x:c r="B1224" t="str">
        <x:v>FE0339</x:v>
      </x:c>
      <x:c r="C1224" t="str">
        <x:v>SF015</x:v>
      </x:c>
      <x:c r="D1224" t="str">
        <x:v>專科醫師在訓計畫</x:v>
      </x:c>
      <x:c r="E1224" t="n">
        <x:v>4</x:v>
      </x:c>
      <x:c r="F1224" t="n">
        <x:v>6</x:v>
      </x:c>
      <x:c r="G1224" t="n">
        <x:v>1</x:v>
      </x:c>
      <x:c r="H1224" t="str">
        <x:v>0-19</x:v>
      </x:c>
      <x:c r="I1224" t="n">
        <x:v>2</x:v>
      </x:c>
      <x:c r="J1224" t="str">
        <x:v>甲狀腺結節追蹤</x:v>
      </x:c>
      <x:c r="K1224"/>
      <x:c r="L1224" t="n">
        <x:v>3</x:v>
      </x:c>
      <x:c r="M1224" t="n">
        <x:v>5</x:v>
      </x:c>
      <x:c r="N1224" t="n">
        <x:v>5</x:v>
      </x:c>
      <x:c r="O1224"/>
      <x:c r="P1224"/>
      <x:c r="Q1224" t="n">
        <x:v>5</x:v>
      </x:c>
      <x:c r="R1224" t="n">
        <x:v>6</x:v>
      </x:c>
      <x:c r="S1224" t="n">
        <x:v>4</x:v>
      </x:c>
      <x:c r="T1224" t="n">
        <x:v>30</x:v>
      </x:c>
      <x:c r="U1224" t="n">
        <x:v>5</x:v>
      </x:c>
      <x:c r="V1224" t="str">
        <x:v>該教師在設備齊全的環境中展現典範風範，透過親手示範與精準節奏引導學員實作，並於學員答錯時耐心拆解原因而非急於給答案，使週期健康科教學成效顯著。</x:v>
      </x:c>
      <x:c r="W1224" t="str">
        <x:v>團隊內推諉成風，導致教學協作難以推動，需持續觀察（週期健康科病房）。</x:v>
      </x:c>
      <x:c r="X1224" t="str">
        <x:v>指導教師</x:v>
      </x:c>
      <x:c r="Y1224" t="str">
        <x:v>下階段針對「團隊消極」制定改進行動，並主動請教師複核。</x:v>
      </x:c>
      <x:c r="Z1224" t="n">
        <x:v>6</x:v>
      </x:c>
      <x:c r="AA1224" t="str">
        <x:v>2023-Q1</x:v>
      </x:c>
      <x:c r="AB1224" t="str">
        <x:v>分鐘</x:v>
      </x:c>
      <x:c r="AC1224" t="str">
        <x:v>天</x:v>
      </x:c>
    </x:row>
    <x:row r="1225">
      <x:c r="A1225" t="str">
        <x:v>週期健康科</x:v>
      </x:c>
      <x:c r="B1225" t="str">
        <x:v>FE0340</x:v>
      </x:c>
      <x:c r="C1225" t="str">
        <x:v>SF016</x:v>
      </x:c>
      <x:c r="D1225" t="str">
        <x:v>專科醫師在訓計畫</x:v>
      </x:c>
      <x:c r="E1225"/>
      <x:c r="F1225" t="n">
        <x:v>1</x:v>
      </x:c>
      <x:c r="G1225" t="n">
        <x:v>2</x:v>
      </x:c>
      <x:c r="H1225" t="str">
        <x:v>60-79</x:v>
      </x:c>
      <x:c r="I1225" t="n">
        <x:v>2</x:v>
      </x:c>
      <x:c r="J1225" t="str">
        <x:v>戒菸與戒酒諮詢</x:v>
      </x:c>
      <x:c r="K1225" t="str">
        <x:v>人文關懷與倫理敏感</x:v>
      </x:c>
      <x:c r="L1225"/>
      <x:c r="M1225"/>
      <x:c r="N1225" t="n">
        <x:v>5</x:v>
      </x:c>
      <x:c r="O1225" t="n">
        <x:v>6</x:v>
      </x:c>
      <x:c r="P1225"/>
      <x:c r="Q1225" t="n">
        <x:v>6</x:v>
      </x:c>
      <x:c r="R1225" t="n">
        <x:v>5</x:v>
      </x:c>
      <x:c r="S1225" t="n">
        <x:v>4</x:v>
      </x:c>
      <x:c r="T1225" t="n">
        <x:v>20</x:v>
      </x:c>
      <x:c r="U1225" t="n">
        <x:v>5</x:v>
      </x:c>
      <x:c r="V1225" t="str">
        <x:v>該教師以穩定的病例多樣性展現教學典範，透過親手示範無菌操作等細節，深刻體現人文關懷與倫理敏感。</x:v>
      </x:c>
      <x:c r="W1225" t="str">
        <x:v>遇見責任推諉時，教學歸屬爭議持續已久，仍需持續觀察其人文關懷與倫理敏感度。</x:v>
      </x:c>
      <x:c r="X1225" t="str">
        <x:v>指導教師</x:v>
      </x:c>
      <x:c r="Y1225" t="str">
        <x:v>下階段針對「團隊消極」制定改進行動，並主動請教師複核。</x:v>
      </x:c>
      <x:c r="Z1225"/>
      <x:c r="AA1225" t="str">
        <x:v>2023-Q4</x:v>
      </x:c>
      <x:c r="AB1225" t="str">
        <x:v>分鐘</x:v>
      </x:c>
      <x:c r="AC1225" t="str">
        <x:v>天</x:v>
      </x:c>
    </x:row>
    <x:row r="1226">
      <x:c r="A1226" t="str">
        <x:v>週期健康科</x:v>
      </x:c>
      <x:c r="B1226" t="str">
        <x:v>FE0340</x:v>
      </x:c>
      <x:c r="C1226" t="str">
        <x:v>SF016</x:v>
      </x:c>
      <x:c r="D1226" t="str">
        <x:v>專科護理師學員計畫</x:v>
      </x:c>
      <x:c r="E1226" t="n">
        <x:v>2</x:v>
      </x:c>
      <x:c r="F1226" t="n">
        <x:v>1</x:v>
      </x:c>
      <x:c r="G1226" t="n">
        <x:v>2</x:v>
      </x:c>
      <x:c r="H1226" t="str">
        <x:v>20-39</x:v>
      </x:c>
      <x:c r="I1226" t="n">
        <x:v>1</x:v>
      </x:c>
      <x:c r="J1226" t="str">
        <x:v>戒菸與戒酒諮詢</x:v>
      </x:c>
      <x:c r="K1226"/>
      <x:c r="L1226"/>
      <x:c r="M1226" t="n">
        <x:v>6</x:v>
      </x:c>
      <x:c r="N1226"/>
      <x:c r="O1226" t="n">
        <x:v>6</x:v>
      </x:c>
      <x:c r="P1226" t="n">
        <x:v>5</x:v>
      </x:c>
      <x:c r="Q1226"/>
      <x:c r="R1226"/>
      <x:c r="S1226" t="n">
        <x:v>6</x:v>
      </x:c>
      <x:c r="T1226" t="n">
        <x:v>15</x:v>
      </x:c>
      <x:c r="U1226" t="n">
        <x:v>7</x:v>
      </x:c>
      <x:c r="V1226" t="str">
        <x:v>該回饋主動且針對性強，能於發現錯誤時立即引導學員當場復盤，具體肯定其在病歷記錄完整性操作上的表現。</x:v>
      </x:c>
      <x:c r="W1226" t="str">
        <x:v>對於學員錯誤表現出消極放任的態度，缺乏應有的叮嚀與指導，於病歷記錄完整性操作時需持續觀察。</x:v>
      </x:c>
      <x:c r="X1226" t="str">
        <x:v>臨床教師</x:v>
      </x:c>
      <x:c r="Y1226"/>
      <x:c r="Z1226" t="n">
        <x:v>6</x:v>
      </x:c>
      <x:c r="AA1226" t="str">
        <x:v>2023-Q4</x:v>
      </x:c>
      <x:c r="AB1226" t="str">
        <x:v>分鐘</x:v>
      </x:c>
      <x:c r="AC1226" t="str">
        <x:v>天</x:v>
      </x:c>
    </x:row>
    <x:row r="1227">
      <x:c r="A1227" t="str">
        <x:v>週期健康科</x:v>
      </x:c>
      <x:c r="B1227" t="str">
        <x:v>FE0340</x:v>
      </x:c>
      <x:c r="C1227" t="str">
        <x:v>SF016</x:v>
      </x:c>
      <x:c r="D1227" t="str">
        <x:v>專科醫師在訓計畫</x:v>
      </x:c>
      <x:c r="E1227" t="n">
        <x:v>7</x:v>
      </x:c>
      <x:c r="F1227" t="n">
        <x:v>1</x:v>
      </x:c>
      <x:c r="G1227" t="n">
        <x:v>2</x:v>
      </x:c>
      <x:c r="H1227" t="str">
        <x:v>60-79</x:v>
      </x:c>
      <x:c r="I1227" t="n">
        <x:v>1</x:v>
      </x:c>
      <x:c r="J1227"/>
      <x:c r="K1227"/>
      <x:c r="L1227" t="n">
        <x:v>1</x:v>
      </x:c>
      <x:c r="M1227" t="n">
        <x:v>6</x:v>
      </x:c>
      <x:c r="N1227" t="n">
        <x:v>6</x:v>
      </x:c>
      <x:c r="O1227" t="n">
        <x:v>5</x:v>
      </x:c>
      <x:c r="P1227" t="n">
        <x:v>6</x:v>
      </x:c>
      <x:c r="Q1227"/>
      <x:c r="R1227"/>
      <x:c r="S1227" t="n">
        <x:v>4</x:v>
      </x:c>
      <x:c r="T1227" t="n">
        <x:v>2</x:v>
      </x:c>
      <x:c r="U1227" t="n">
        <x:v>3</x:v>
      </x:c>
      <x:c r="V1227" t="str">
        <x:v>病種多樣性高，涵蓋輕重症；並教導學員以誠信態度面對倫理兩難，進步顯著。</x:v>
      </x:c>
      <x:c r="W1227"/>
      <x:c r="X1227" t="str">
        <x:v>臨床教師</x:v>
      </x:c>
      <x:c r="Y1227" t="str">
        <x:v>下階段針對「延遲回饋」制定改進行動，並主動請教師複核。</x:v>
      </x:c>
      <x:c r="Z1227" t="n">
        <x:v>6</x:v>
      </x:c>
      <x:c r="AA1227" t="str">
        <x:v>2023-Q4</x:v>
      </x:c>
      <x:c r="AB1227" t="str">
        <x:v>分鐘</x:v>
      </x:c>
      <x:c r="AC1227" t="str">
        <x:v>天</x:v>
      </x:c>
    </x:row>
    <x:row r="1228">
      <x:c r="A1228" t="str">
        <x:v>週期健康科</x:v>
      </x:c>
      <x:c r="B1228" t="str">
        <x:v>FE0341</x:v>
      </x:c>
      <x:c r="C1228" t="str">
        <x:v>SF017</x:v>
      </x:c>
      <x:c r="D1228" t="str">
        <x:v>住院醫師訓練計畫</x:v>
      </x:c>
      <x:c r="E1228" t="n">
        <x:v>5</x:v>
      </x:c>
      <x:c r="F1228" t="n">
        <x:v>4</x:v>
      </x:c>
      <x:c r="G1228" t="n">
        <x:v>2</x:v>
      </x:c>
      <x:c r="H1228" t="str">
        <x:v>0-19</x:v>
      </x:c>
      <x:c r="I1228" t="n">
        <x:v>2</x:v>
      </x:c>
      <x:c r="J1228" t="str">
        <x:v>甲狀腺結節追蹤</x:v>
      </x:c>
      <x:c r="K1228" t="str">
        <x:v>急症初判與轉診時機</x:v>
      </x:c>
      <x:c r="L1228" t="n">
        <x:v>3</x:v>
      </x:c>
      <x:c r="M1228"/>
      <x:c r="N1228" t="n">
        <x:v>6</x:v>
      </x:c>
      <x:c r="O1228" t="n">
        <x:v>6</x:v>
      </x:c>
      <x:c r="P1228" t="n">
        <x:v>5</x:v>
      </x:c>
      <x:c r="Q1228"/>
      <x:c r="R1228" t="n">
        <x:v>6</x:v>
      </x:c>
      <x:c r="S1228" t="n">
        <x:v>5</x:v>
      </x:c>
      <x:c r="T1228" t="n">
        <x:v>1</x:v>
      </x:c>
      <x:c r="U1228" t="n">
        <x:v>14</x:v>
      </x:c>
      <x:c r="V1228"/>
      <x:c r="W1228" t="str">
        <x:v>學員面對錯誤表現消極，僅冷淡放過而未加叮嚀，目前仍在改進中（門診時段）。</x:v>
      </x:c>
      <x:c r="X1228" t="str">
        <x:v>臨床教師</x:v>
      </x:c>
      <x:c r="Y1228" t="str">
        <x:v>下階段針對「態度消極」制定改進行動，並主動請教師複核。</x:v>
      </x:c>
      <x:c r="Z1228"/>
      <x:c r="AA1228" t="str">
        <x:v>2024-Q1</x:v>
      </x:c>
      <x:c r="AB1228" t="str">
        <x:v>分鐘</x:v>
      </x:c>
      <x:c r="AC1228" t="str">
        <x:v>天</x:v>
      </x:c>
    </x:row>
    <x:row r="1229">
      <x:c r="A1229" t="str">
        <x:v>週期健康科</x:v>
      </x:c>
      <x:c r="B1229" t="str">
        <x:v>FE0341</x:v>
      </x:c>
      <x:c r="C1229" t="str">
        <x:v>SF017</x:v>
      </x:c>
      <x:c r="D1229" t="str">
        <x:v>住院醫師訓練計畫</x:v>
      </x:c>
      <x:c r="E1229" t="n">
        <x:v>7</x:v>
      </x:c>
      <x:c r="F1229" t="n">
        <x:v>4</x:v>
      </x:c>
      <x:c r="G1229" t="n">
        <x:v>1</x:v>
      </x:c>
      <x:c r="H1229" t="str">
        <x:v>80+</x:v>
      </x:c>
      <x:c r="I1229" t="n">
        <x:v>2</x:v>
      </x:c>
      <x:c r="J1229" t="str">
        <x:v>急性腸胃炎</x:v>
      </x:c>
      <x:c r="K1229" t="str">
        <x:v>處置優先順序判斷</x:v>
      </x:c>
      <x:c r="L1229"/>
      <x:c r="M1229" t="n">
        <x:v>5</x:v>
      </x:c>
      <x:c r="N1229" t="n">
        <x:v>4</x:v>
      </x:c>
      <x:c r="O1229" t="n">
        <x:v>5</x:v>
      </x:c>
      <x:c r="P1229" t="n">
        <x:v>4</x:v>
      </x:c>
      <x:c r="Q1229" t="n">
        <x:v>5</x:v>
      </x:c>
      <x:c r="R1229"/>
      <x:c r="S1229" t="n">
        <x:v>5</x:v>
      </x:c>
      <x:c r="T1229" t="n">
        <x:v>20</x:v>
      </x:c>
      <x:c r="U1229" t="n">
        <x:v>14</x:v>
      </x:c>
      <x:c r="V1229"/>
      <x:c r="W1229"/>
      <x:c r="X1229" t="str">
        <x:v>主治教師</x:v>
      </x:c>
      <x:c r="Y1229" t="str">
        <x:v>下階段針對「延遲回饋」制定改進行動，並主動請教師複核。</x:v>
      </x:c>
      <x:c r="Z1229" t="n">
        <x:v>6</x:v>
      </x:c>
      <x:c r="AA1229" t="str">
        <x:v>2024-Q1</x:v>
      </x:c>
      <x:c r="AB1229" t="str">
        <x:v>分鐘</x:v>
      </x:c>
      <x:c r="AC1229" t="str">
        <x:v>天</x:v>
      </x:c>
    </x:row>
    <x:row r="1230">
      <x:c r="A1230" t="str">
        <x:v>週期健康科</x:v>
      </x:c>
      <x:c r="B1230" t="str">
        <x:v>FE0341</x:v>
      </x:c>
      <x:c r="C1230" t="str">
        <x:v>SF017</x:v>
      </x:c>
      <x:c r="D1230" t="str">
        <x:v>實習醫學生訓練計畫</x:v>
      </x:c>
      <x:c r="E1230"/>
      <x:c r="F1230" t="n">
        <x:v>4</x:v>
      </x:c>
      <x:c r="G1230" t="n">
        <x:v>1</x:v>
      </x:c>
      <x:c r="H1230" t="str">
        <x:v>80+</x:v>
      </x:c>
      <x:c r="I1230" t="n">
        <x:v>1</x:v>
      </x:c>
      <x:c r="J1230" t="str">
        <x:v>跌倒後功能評估</x:v>
      </x:c>
      <x:c r="K1230" t="str">
        <x:v>醫病溝通與共同決策</x:v>
      </x:c>
      <x:c r="L1230"/>
      <x:c r="M1230" t="n">
        <x:v>5</x:v>
      </x:c>
      <x:c r="N1230" t="n">
        <x:v>4</x:v>
      </x:c>
      <x:c r="O1230" t="n">
        <x:v>4</x:v>
      </x:c>
      <x:c r="P1230" t="n">
        <x:v>5</x:v>
      </x:c>
      <x:c r="Q1230"/>
      <x:c r="R1230"/>
      <x:c r="S1230" t="n">
        <x:v>6</x:v>
      </x:c>
      <x:c r="T1230" t="n">
        <x:v>1</x:v>
      </x:c>
      <x:c r="U1230" t="n">
        <x:v>5</x:v>
      </x:c>
      <x:c r="V1230"/>
      <x:c r="W1230" t="str">
        <x:v>由於週期健康科人手不足，導致教師僅能精簡教學，且醫病溝通與共同決策環節尚未穩定。</x:v>
      </x:c>
      <x:c r="X1230" t="str">
        <x:v>指導教師</x:v>
      </x:c>
      <x:c r="Y1230"/>
      <x:c r="Z1230" t="n">
        <x:v>5</x:v>
      </x:c>
      <x:c r="AA1230" t="str">
        <x:v>2024-Q1</x:v>
      </x:c>
      <x:c r="AB1230" t="str">
        <x:v>分鐘</x:v>
      </x:c>
      <x:c r="AC1230" t="str">
        <x:v>天</x:v>
      </x:c>
    </x:row>
    <x:row r="1231">
      <x:c r="A1231" t="str">
        <x:v>週期健康科</x:v>
      </x:c>
      <x:c r="B1231" t="str">
        <x:v>FE0341</x:v>
      </x:c>
      <x:c r="C1231" t="str">
        <x:v>SF017</x:v>
      </x:c>
      <x:c r="D1231" t="str">
        <x:v>住院醫師訓練計畫</x:v>
      </x:c>
      <x:c r="E1231" t="n">
        <x:v>8</x:v>
      </x:c>
      <x:c r="F1231" t="n">
        <x:v>4</x:v>
      </x:c>
      <x:c r="G1231" t="n">
        <x:v>2</x:v>
      </x:c>
      <x:c r="H1231" t="str">
        <x:v>60-79</x:v>
      </x:c>
      <x:c r="I1231" t="n">
        <x:v>1</x:v>
      </x:c>
      <x:c r="J1231" t="str">
        <x:v>戒菸與戒酒諮詢</x:v>
      </x:c>
      <x:c r="K1231" t="str">
        <x:v>病歷記錄完整性</x:v>
      </x:c>
      <x:c r="L1231" t="n">
        <x:v>2</x:v>
      </x:c>
      <x:c r="M1231" t="n">
        <x:v>6</x:v>
      </x:c>
      <x:c r="N1231" t="n">
        <x:v>5</x:v>
      </x:c>
      <x:c r="O1231" t="n">
        <x:v>4</x:v>
      </x:c>
      <x:c r="P1231" t="n">
        <x:v>6</x:v>
      </x:c>
      <x:c r="Q1231" t="n">
        <x:v>5</x:v>
      </x:c>
      <x:c r="R1231" t="n">
        <x:v>5</x:v>
      </x:c>
      <x:c r="S1231" t="n">
        <x:v>4</x:v>
      </x:c>
      <x:c r="T1231" t="n">
        <x:v>60</x:v>
      </x:c>
      <x:c r="U1231" t="n">
        <x:v>14</x:v>
      </x:c>
      <x:c r="V1231" t="str">
        <x:v>該學員在倫理實踐上表現優異，能將尊重病人內化為習慣，並於病歷記錄環節展現具體且可執行之步驟。</x:v>
      </x:c>
      <x:c r="W1231" t="str">
        <x:v>對提問反應消極，僅回覆查閱指令且缺乏關懷；設備短缺導致部分學員只能旁觀，病歷記錄完整性仍持續改進中。</x:v>
      </x:c>
      <x:c r="X1231" t="str">
        <x:v>臨床教師</x:v>
      </x:c>
      <x:c r="Y1231" t="str">
        <x:v>下階段針對「態度消極」制定改進行動，並主動請教師複核。</x:v>
      </x:c>
      <x:c r="Z1231"/>
      <x:c r="AA1231" t="str">
        <x:v>2024-Q1</x:v>
      </x:c>
      <x:c r="AB1231" t="str">
        <x:v>分鐘</x:v>
      </x:c>
      <x:c r="AC1231" t="str">
        <x:v>天</x:v>
      </x:c>
    </x:row>
    <x:row r="1232">
      <x:c r="A1232" t="str">
        <x:v>週期健康科</x:v>
      </x:c>
      <x:c r="B1232" t="str">
        <x:v>FE0341</x:v>
      </x:c>
      <x:c r="C1232" t="str">
        <x:v>SF017</x:v>
      </x:c>
      <x:c r="D1232" t="str">
        <x:v>實習醫學生訓練計畫</x:v>
      </x:c>
      <x:c r="E1232" t="n">
        <x:v>3</x:v>
      </x:c>
      <x:c r="F1232" t="n">
        <x:v>4</x:v>
      </x:c>
      <x:c r="G1232" t="n">
        <x:v>2</x:v>
      </x:c>
      <x:c r="H1232" t="str">
        <x:v>40-59</x:v>
      </x:c>
      <x:c r="I1232" t="n">
        <x:v>1</x:v>
      </x:c>
      <x:c r="J1232" t="str">
        <x:v>社區獲得性肺炎（觀察）</x:v>
      </x:c>
      <x:c r="K1232" t="str">
        <x:v>衛教表達與資源運用</x:v>
      </x:c>
      <x:c r="L1232" t="n">
        <x:v>1</x:v>
      </x:c>
      <x:c r="M1232"/>
      <x:c r="N1232" t="n">
        <x:v>4</x:v>
      </x:c>
      <x:c r="O1232"/>
      <x:c r="P1232" t="n">
        <x:v>4</x:v>
      </x:c>
      <x:c r="Q1232" t="n">
        <x:v>4</x:v>
      </x:c>
      <x:c r="R1232" t="n">
        <x:v>4</x:v>
      </x:c>
      <x:c r="S1232" t="n">
        <x:v>4</x:v>
      </x:c>
      <x:c r="T1232" t="n">
        <x:v>1</x:v>
      </x:c>
      <x:c r="U1232" t="n">
        <x:v>5</x:v>
      </x:c>
      <x:c r="V1232" t="str">
        <x:v>該教師以身作則準時到崗，透過週末值班展現典範，並憑藉病例多樣與充足病量，使學員練就扎實手感且成效明顯。</x:v>
      </x:c>
      <x:c r="W1232"/>
      <x:c r="X1232" t="str">
        <x:v>指導教師</x:v>
      </x:c>
      <x:c r="Y1232" t="str">
        <x:v>下階段針對「模糊回饋」制定改進行動，並主動請教師複核。</x:v>
      </x:c>
      <x:c r="Z1232" t="n">
        <x:v>4</x:v>
      </x:c>
      <x:c r="AA1232" t="str">
        <x:v>2024-Q1</x:v>
      </x:c>
      <x:c r="AB1232" t="str">
        <x:v>分鐘</x:v>
      </x:c>
      <x:c r="AC1232" t="str">
        <x:v>天</x:v>
      </x:c>
    </x:row>
    <x:row r="1233">
      <x:c r="A1233" t="str">
        <x:v>影像醫學部</x:v>
      </x:c>
      <x:c r="B1233" t="str">
        <x:v>FE0342</x:v>
      </x:c>
      <x:c r="C1233" t="str">
        <x:v>SF018</x:v>
      </x:c>
      <x:c r="D1233" t="str">
        <x:v>專科護理師學員計畫</x:v>
      </x:c>
      <x:c r="E1233" t="n">
        <x:v>2</x:v>
      </x:c>
      <x:c r="F1233" t="n">
        <x:v>6</x:v>
      </x:c>
      <x:c r="G1233" t="n">
        <x:v>1</x:v>
      </x:c>
      <x:c r="H1233" t="str">
        <x:v>80+</x:v>
      </x:c>
      <x:c r="I1233" t="n">
        <x:v>2</x:v>
      </x:c>
      <x:c r="J1233" t="str">
        <x:v>蕁麻疹反覆發作</x:v>
      </x:c>
      <x:c r="K1233" t="str">
        <x:v>人文關懷與倫理敏感</x:v>
      </x:c>
      <x:c r="L1233" t="n">
        <x:v>3</x:v>
      </x:c>
      <x:c r="M1233" t="n">
        <x:v>5</x:v>
      </x:c>
      <x:c r="N1233"/>
      <x:c r="O1233" t="n">
        <x:v>6</x:v>
      </x:c>
      <x:c r="P1233" t="n">
        <x:v>5</x:v>
      </x:c>
      <x:c r="Q1233" t="n">
        <x:v>6</x:v>
      </x:c>
      <x:c r="R1233" t="n">
        <x:v>6</x:v>
      </x:c>
      <x:c r="S1233"/>
      <x:c r="T1233" t="n">
        <x:v>1</x:v>
      </x:c>
      <x:c r="U1233" t="n">
        <x:v>7</x:v>
      </x:c>
      <x:c r="V1233" t="str">
        <x:v>病例多樣且涵蓋輕重症，配合設備齊全與充足的練習素材，使每位學員皆能上手，成效顯著。</x:v>
      </x:c>
      <x:c r="W1233" t="str">
        <x:v>學員因遲到缺席兩次教學，導致無法出席散會，需於週末值班期間持續觀察。</x:v>
      </x:c>
      <x:c r="X1233" t="str">
        <x:v>指導教師</x:v>
      </x:c>
      <x:c r="Y1233" t="str">
        <x:v>下階段針對「時間失守」制定改進行動，並主動請教師複核。</x:v>
      </x:c>
      <x:c r="Z1233" t="n">
        <x:v>5</x:v>
      </x:c>
      <x:c r="AA1233" t="str">
        <x:v>2023-Q3</x:v>
      </x:c>
      <x:c r="AB1233" t="str">
        <x:v>分鐘</x:v>
      </x:c>
      <x:c r="AC1233" t="str">
        <x:v>天</x:v>
      </x:c>
    </x:row>
    <x:row r="1234">
      <x:c r="A1234" t="str">
        <x:v>影像醫學部</x:v>
      </x:c>
      <x:c r="B1234" t="str">
        <x:v>FE0342</x:v>
      </x:c>
      <x:c r="C1234" t="str">
        <x:v>SF018</x:v>
      </x:c>
      <x:c r="D1234" t="str">
        <x:v>專科醫師在訓計畫</x:v>
      </x:c>
      <x:c r="E1234" t="n">
        <x:v>6</x:v>
      </x:c>
      <x:c r="F1234" t="n">
        <x:v>6</x:v>
      </x:c>
      <x:c r="G1234" t="n">
        <x:v>2</x:v>
      </x:c>
      <x:c r="H1234" t="str">
        <x:v>20-39</x:v>
      </x:c>
      <x:c r="I1234" t="n">
        <x:v>2</x:v>
      </x:c>
      <x:c r="J1234" t="str">
        <x:v>輕度頭部外傷（觀察）</x:v>
      </x:c>
      <x:c r="K1234" t="str">
        <x:v>處置優先順序判斷</x:v>
      </x:c>
      <x:c r="L1234"/>
      <x:c r="M1234" t="n">
        <x:v>6</x:v>
      </x:c>
      <x:c r="N1234"/>
      <x:c r="O1234" t="n">
        <x:v>5</x:v>
      </x:c>
      <x:c r="P1234" t="n">
        <x:v>5</x:v>
      </x:c>
      <x:c r="Q1234" t="n">
        <x:v>6</x:v>
      </x:c>
      <x:c r="R1234" t="n">
        <x:v>6</x:v>
      </x:c>
      <x:c r="S1234"/>
      <x:c r="T1234" t="n">
        <x:v>5</x:v>
      </x:c>
      <x:c r="U1234" t="n">
        <x:v>2</x:v>
      </x:c>
      <x:c r="V1234"/>
      <x:c r="W1234"/>
      <x:c r="X1234" t="str">
        <x:v>臨床教師</x:v>
      </x:c>
      <x:c r="Y1234" t="str">
        <x:v>下階段針對「團隊消極」制定改進行動，並主動請教師複核。</x:v>
      </x:c>
      <x:c r="Z1234" t="n">
        <x:v>6</x:v>
      </x:c>
      <x:c r="AA1234" t="str">
        <x:v>2023-Q3</x:v>
      </x:c>
      <x:c r="AB1234" t="str">
        <x:v>分鐘</x:v>
      </x:c>
      <x:c r="AC1234" t="str">
        <x:v>天</x:v>
      </x:c>
    </x:row>
    <x:row r="1235">
      <x:c r="A1235" t="str">
        <x:v>影像醫學部</x:v>
      </x:c>
      <x:c r="B1235" t="str">
        <x:v>FE0342</x:v>
      </x:c>
      <x:c r="C1235" t="str">
        <x:v>SF018</x:v>
      </x:c>
      <x:c r="D1235" t="str">
        <x:v>專科醫師在訓計畫</x:v>
      </x:c>
      <x:c r="E1235"/>
      <x:c r="F1235" t="n">
        <x:v>6</x:v>
      </x:c>
      <x:c r="G1235" t="n">
        <x:v>1</x:v>
      </x:c>
      <x:c r="H1235" t="str">
        <x:v>40-59</x:v>
      </x:c>
      <x:c r="I1235" t="n">
        <x:v>2</x:v>
      </x:c>
      <x:c r="J1235"/>
      <x:c r="K1235" t="str">
        <x:v>臨床推理與鑑別診斷</x:v>
      </x:c>
      <x:c r="L1235" t="n">
        <x:v>1</x:v>
      </x:c>
      <x:c r="M1235" t="n">
        <x:v>5</x:v>
      </x:c>
      <x:c r="N1235" t="n">
        <x:v>6</x:v>
      </x:c>
      <x:c r="O1235" t="n">
        <x:v>6</x:v>
      </x:c>
      <x:c r="P1235" t="n">
        <x:v>5</x:v>
      </x:c>
      <x:c r="Q1235" t="n">
        <x:v>6</x:v>
      </x:c>
      <x:c r="R1235" t="n">
        <x:v>6</x:v>
      </x:c>
      <x:c r="S1235" t="n">
        <x:v>6</x:v>
      </x:c>
      <x:c r="T1235" t="n">
        <x:v>20</x:v>
      </x:c>
      <x:c r="U1235" t="n">
        <x:v>2</x:v>
      </x:c>
      <x:c r="V1235" t="str">
        <x:v>在進行產前檢查常規討論前，務必先確保病人隱私無虞，以維護倫理；此外，罕見病例亦是珍貴的教學素材，有助於提升病例多樣性與臨床推理能力。</x:v>
      </x:c>
      <x:c r="W1235"/>
      <x:c r="X1235" t="str">
        <x:v>臨床教師</x:v>
      </x:c>
      <x:c r="Y1235" t="str">
        <x:v>下階段針對「情緒化批評」制定改進行動，並主動請教師複核。</x:v>
      </x:c>
      <x:c r="Z1235" t="n">
        <x:v>5</x:v>
      </x:c>
      <x:c r="AA1235" t="str">
        <x:v>2023-Q3</x:v>
      </x:c>
      <x:c r="AB1235" t="str">
        <x:v>分鐘</x:v>
      </x:c>
      <x:c r="AC1235" t="str">
        <x:v>天</x:v>
      </x:c>
    </x:row>
    <x:row r="1236">
      <x:c r="A1236" t="str">
        <x:v>影像醫學部</x:v>
      </x:c>
      <x:c r="B1236" t="str">
        <x:v>FE0342</x:v>
      </x:c>
      <x:c r="C1236" t="str">
        <x:v>SF018</x:v>
      </x:c>
      <x:c r="D1236" t="str">
        <x:v>住院醫師訓練計畫</x:v>
      </x:c>
      <x:c r="E1236" t="n">
        <x:v>7</x:v>
      </x:c>
      <x:c r="F1236" t="n">
        <x:v>6</x:v>
      </x:c>
      <x:c r="G1236" t="n">
        <x:v>1</x:v>
      </x:c>
      <x:c r="H1236" t="str">
        <x:v>60-79</x:v>
      </x:c>
      <x:c r="I1236" t="n">
        <x:v>2</x:v>
      </x:c>
      <x:c r="J1236" t="str">
        <x:v>哮喘穩定期</x:v>
      </x:c>
      <x:c r="K1236" t="str">
        <x:v>病史詢問與理學檢查</x:v>
      </x:c>
      <x:c r="L1236" t="n">
        <x:v>3</x:v>
      </x:c>
      <x:c r="M1236" t="n">
        <x:v>6</x:v>
      </x:c>
      <x:c r="N1236"/>
      <x:c r="O1236"/>
      <x:c r="P1236"/>
      <x:c r="Q1236"/>
      <x:c r="R1236" t="n">
        <x:v>5</x:v>
      </x:c>
      <x:c r="S1236" t="n">
        <x:v>6</x:v>
      </x:c>
      <x:c r="T1236" t="n">
        <x:v>15</x:v>
      </x:c>
      <x:c r="U1236" t="n">
        <x:v>14</x:v>
      </x:c>
      <x:c r="V1236" t="str">
        <x:v>示範如何俯身與病人溝通，展現榜樣的力量勝於說理，並教導學員以誠信態度面對倫理兩難。</x:v>
      </x:c>
      <x:c r="W1236"/>
      <x:c r="X1236" t="str">
        <x:v>臨床教師</x:v>
      </x:c>
      <x:c r="Y1236" t="str">
        <x:v>下階段針對「情緒化批評」制定改進行動，並主動請教師複核。</x:v>
      </x:c>
      <x:c r="Z1236" t="n">
        <x:v>6</x:v>
      </x:c>
      <x:c r="AA1236" t="str">
        <x:v>2023-Q3</x:v>
      </x:c>
      <x:c r="AB1236" t="str">
        <x:v>分鐘</x:v>
      </x:c>
      <x:c r="AC1236" t="str">
        <x:v>天</x:v>
      </x:c>
    </x:row>
    <x:row r="1237">
      <x:c r="A1237" t="str">
        <x:v>影像醫學部</x:v>
      </x:c>
      <x:c r="B1237" t="str">
        <x:v>FE0343</x:v>
      </x:c>
      <x:c r="C1237" t="str">
        <x:v>SF019</x:v>
      </x:c>
      <x:c r="D1237" t="str">
        <x:v>住院醫師訓練計畫</x:v>
      </x:c>
      <x:c r="E1237" t="n">
        <x:v>7</x:v>
      </x:c>
      <x:c r="F1237" t="n">
        <x:v>4</x:v>
      </x:c>
      <x:c r="G1237" t="n">
        <x:v>1</x:v>
      </x:c>
      <x:c r="H1237" t="str">
        <x:v>60-79</x:v>
      </x:c>
      <x:c r="I1237" t="n">
        <x:v>2</x:v>
      </x:c>
      <x:c r="J1237"/>
      <x:c r="K1237" t="str">
        <x:v>醫病溝通與共同決策</x:v>
      </x:c>
      <x:c r="L1237" t="n">
        <x:v>3</x:v>
      </x:c>
      <x:c r="M1237" t="n">
        <x:v>5</x:v>
      </x:c>
      <x:c r="N1237" t="n">
        <x:v>3</x:v>
      </x:c>
      <x:c r="O1237" t="n">
        <x:v>4</x:v>
      </x:c>
      <x:c r="P1237" t="n">
        <x:v>4</x:v>
      </x:c>
      <x:c r="Q1237" t="n">
        <x:v>4</x:v>
      </x:c>
      <x:c r="R1237" t="n">
        <x:v>4</x:v>
      </x:c>
      <x:c r="S1237" t="n">
        <x:v>3</x:v>
      </x:c>
      <x:c r="T1237" t="n">
        <x:v>5</x:v>
      </x:c>
      <x:c r="U1237" t="n">
        <x:v>1</x:v>
      </x:c>
      <x:c r="V1237"/>
      <x:c r="W1237" t="str">
        <x:v>評值表於門診時段延遲數週方予歸還，請改善此類延遲狀況。</x:v>
      </x:c>
      <x:c r="X1237" t="str">
        <x:v>臨床教師</x:v>
      </x:c>
      <x:c r="Y1237" t="str">
        <x:v>下階段針對「延遲回饋」制定改進行動，並主動請教師複核。</x:v>
      </x:c>
      <x:c r="Z1237" t="n">
        <x:v>5</x:v>
      </x:c>
      <x:c r="AA1237" t="str">
        <x:v>2022-Q1</x:v>
      </x:c>
      <x:c r="AB1237" t="str">
        <x:v>分鐘</x:v>
      </x:c>
      <x:c r="AC1237" t="str">
        <x:v>天</x:v>
      </x:c>
    </x:row>
    <x:row r="1238">
      <x:c r="A1238" t="str">
        <x:v>影像醫學部</x:v>
      </x:c>
      <x:c r="B1238" t="str">
        <x:v>FE0343</x:v>
      </x:c>
      <x:c r="C1238" t="str">
        <x:v>SF019</x:v>
      </x:c>
      <x:c r="D1238" t="str">
        <x:v>專科醫師在訓計畫</x:v>
      </x:c>
      <x:c r="E1238" t="n">
        <x:v>5</x:v>
      </x:c>
      <x:c r="F1238" t="n">
        <x:v>4</x:v>
      </x:c>
      <x:c r="G1238" t="n">
        <x:v>2</x:v>
      </x:c>
      <x:c r="H1238" t="str">
        <x:v>20-39</x:v>
      </x:c>
      <x:c r="I1238" t="n">
        <x:v>2</x:v>
      </x:c>
      <x:c r="J1238" t="str">
        <x:v>小兒反覆喘息</x:v>
      </x:c>
      <x:c r="K1238" t="str">
        <x:v>用藥安全與交互作用</x:v>
      </x:c>
      <x:c r="L1238"/>
      <x:c r="M1238"/>
      <x:c r="N1238" t="n">
        <x:v>5</x:v>
      </x:c>
      <x:c r="O1238" t="n">
        <x:v>4</x:v>
      </x:c>
      <x:c r="P1238" t="n">
        <x:v>4</x:v>
      </x:c>
      <x:c r="Q1238" t="n">
        <x:v>3</x:v>
      </x:c>
      <x:c r="R1238" t="n">
        <x:v>4</x:v>
      </x:c>
      <x:c r="S1238" t="n">
        <x:v>4</x:v>
      </x:c>
      <x:c r="T1238" t="n">
        <x:v>45</x:v>
      </x:c>
      <x:c r="U1238" t="n">
        <x:v>5</x:v>
      </x:c>
      <x:c r="V1238" t="str">
        <x:v>技巧練習室設備齊全且隨到隨練，教學時能耐心拆解錯誤原因而非直接給予答案，讓學員在用藥安全與交互作用的操作上進步顯著。</x:v>
      </x:c>
      <x:c r="W1238" t="str">
        <x:v>回饋作業經常延遲，導致教學循環中斷，且用藥安全與交互作用之操作尚未穩定。</x:v>
      </x:c>
      <x:c r="X1238" t="str">
        <x:v>主治教師</x:v>
      </x:c>
      <x:c r="Y1238" t="str">
        <x:v>下階段針對「延遲回饋」制定改進行動，並主動請教師複核。</x:v>
      </x:c>
      <x:c r="Z1238"/>
      <x:c r="AA1238" t="str">
        <x:v>2022-Q1</x:v>
      </x:c>
      <x:c r="AB1238" t="str">
        <x:v>分鐘</x:v>
      </x:c>
      <x:c r="AC1238" t="str">
        <x:v>天</x:v>
      </x:c>
    </x:row>
    <x:row r="1239">
      <x:c r="A1239" t="str">
        <x:v>影像醫學部</x:v>
      </x:c>
      <x:c r="B1239" t="str">
        <x:v>FE0343</x:v>
      </x:c>
      <x:c r="C1239" t="str">
        <x:v>SF019</x:v>
      </x:c>
      <x:c r="D1239" t="str">
        <x:v>專科醫師在訓計畫</x:v>
      </x:c>
      <x:c r="E1239" t="n">
        <x:v>6</x:v>
      </x:c>
      <x:c r="F1239" t="n">
        <x:v>4</x:v>
      </x:c>
      <x:c r="G1239" t="n">
        <x:v>1</x:v>
      </x:c>
      <x:c r="H1239" t="str">
        <x:v>80+</x:v>
      </x:c>
      <x:c r="I1239" t="n">
        <x:v>2</x:v>
      </x:c>
      <x:c r="J1239" t="str">
        <x:v>戒菸與戒酒諮詢</x:v>
      </x:c>
      <x:c r="K1239"/>
      <x:c r="L1239"/>
      <x:c r="M1239" t="n">
        <x:v>5</x:v>
      </x:c>
      <x:c r="N1239" t="n">
        <x:v>4</x:v>
      </x:c>
      <x:c r="O1239" t="n">
        <x:v>4</x:v>
      </x:c>
      <x:c r="P1239" t="n">
        <x:v>5</x:v>
      </x:c>
      <x:c r="Q1239"/>
      <x:c r="R1239"/>
      <x:c r="S1239" t="n">
        <x:v>4</x:v>
      </x:c>
      <x:c r="T1239" t="n">
        <x:v>15</x:v>
      </x:c>
      <x:c r="U1239" t="n">
        <x:v>5</x:v>
      </x:c>
      <x:c r="V1239" t="str">
        <x:v>該學員倫理意識強，常於閒談中言傳身教醫德，且設備齊全的技巧練習室隨到隨練，進步看得見。其以具體舉例說明團隊溝通交班的拿捏，使學員吸收得快。</x:v>
      </x:c>
      <x:c r="W1239" t="str">
        <x:v>因多次約定回饋卻遲到失約，導致學員不敢再約，需持續觀察團隊溝通與交班環節。</x:v>
      </x:c>
      <x:c r="X1239" t="str">
        <x:v>臨床教師</x:v>
      </x:c>
      <x:c r="Y1239" t="str">
        <x:v>下階段針對「時間失守」制定改進行動，並主動請教師複核。</x:v>
      </x:c>
      <x:c r="Z1239" t="n">
        <x:v>6</x:v>
      </x:c>
      <x:c r="AA1239" t="str">
        <x:v>2022-Q1</x:v>
      </x:c>
      <x:c r="AB1239" t="str">
        <x:v>分鐘</x:v>
      </x:c>
      <x:c r="AC1239" t="str">
        <x:v>天</x:v>
      </x:c>
    </x:row>
    <x:row r="1240">
      <x:c r="A1240" t="str">
        <x:v>影像醫學部</x:v>
      </x:c>
      <x:c r="B1240" t="str">
        <x:v>FE0344</x:v>
      </x:c>
      <x:c r="C1240" t="str">
        <x:v>SF020</x:v>
      </x:c>
      <x:c r="D1240" t="str">
        <x:v>專科醫師在訓計畫</x:v>
      </x:c>
      <x:c r="E1240" t="n">
        <x:v>4</x:v>
      </x:c>
      <x:c r="F1240" t="n">
        <x:v>1</x:v>
      </x:c>
      <x:c r="G1240" t="n">
        <x:v>2</x:v>
      </x:c>
      <x:c r="H1240" t="str">
        <x:v>40-59</x:v>
      </x:c>
      <x:c r="I1240" t="n">
        <x:v>1</x:v>
      </x:c>
      <x:c r="J1240"/>
      <x:c r="K1240" t="str">
        <x:v>人文關懷與倫理敏感</x:v>
      </x:c>
      <x:c r="L1240"/>
      <x:c r="M1240" t="n">
        <x:v>4</x:v>
      </x:c>
      <x:c r="N1240" t="n">
        <x:v>5</x:v>
      </x:c>
      <x:c r="O1240" t="n">
        <x:v>5</x:v>
      </x:c>
      <x:c r="P1240"/>
      <x:c r="Q1240" t="n">
        <x:v>4</x:v>
      </x:c>
      <x:c r="R1240" t="n">
        <x:v>4</x:v>
      </x:c>
      <x:c r="S1240" t="n">
        <x:v>4</x:v>
      </x:c>
      <x:c r="T1240" t="n">
        <x:v>2</x:v>
      </x:c>
      <x:c r="U1240" t="n">
        <x:v>3</x:v>
      </x:c>
      <x:c r="V1240"/>
      <x:c r="W1240" t="str">
        <x:v>皮膚潰瘍換藥的復盤延遲，錯過最佳修正時機，目前仍在改進中（午間查房）。</x:v>
      </x:c>
      <x:c r="X1240" t="str">
        <x:v>主治教師</x:v>
      </x:c>
      <x:c r="Y1240" t="str">
        <x:v>下階段針對「延遲回饋」制定改進行動，並主動請教師複核。</x:v>
      </x:c>
      <x:c r="Z1240"/>
      <x:c r="AA1240" t="str">
        <x:v>2023-Q1</x:v>
      </x:c>
      <x:c r="AB1240" t="str">
        <x:v>分鐘</x:v>
      </x:c>
      <x:c r="AC1240" t="str">
        <x:v>天</x:v>
      </x:c>
    </x:row>
    <x:row r="1241">
      <x:c r="A1241" t="str">
        <x:v>影像醫學部</x:v>
      </x:c>
      <x:c r="B1241" t="str">
        <x:v>FE0344</x:v>
      </x:c>
      <x:c r="C1241" t="str">
        <x:v>SF020</x:v>
      </x:c>
      <x:c r="D1241" t="str">
        <x:v>一般臨床訓練</x:v>
      </x:c>
      <x:c r="E1241"/>
      <x:c r="F1241" t="n">
        <x:v>1</x:v>
      </x:c>
      <x:c r="G1241" t="n">
        <x:v>2</x:v>
      </x:c>
      <x:c r="H1241" t="str">
        <x:v>0-19</x:v>
      </x:c>
      <x:c r="I1241" t="n">
        <x:v>1</x:v>
      </x:c>
      <x:c r="J1241" t="str">
        <x:v>失眠與焦慮共病</x:v>
      </x:c>
      <x:c r="K1241" t="str">
        <x:v>病歷記錄完整性</x:v>
      </x:c>
      <x:c r="L1241"/>
      <x:c r="M1241"/>
      <x:c r="N1241" t="n">
        <x:v>6</x:v>
      </x:c>
      <x:c r="O1241" t="n">
        <x:v>5</x:v>
      </x:c>
      <x:c r="P1241" t="n">
        <x:v>5</x:v>
      </x:c>
      <x:c r="Q1241"/>
      <x:c r="R1241" t="n">
        <x:v>4</x:v>
      </x:c>
      <x:c r="S1241" t="n">
        <x:v>5</x:v>
      </x:c>
      <x:c r="T1241" t="n">
        <x:v>15</x:v>
      </x:c>
      <x:c r="U1241" t="n">
        <x:v>5</x:v>
      </x:c>
      <x:c r="V1241" t="str">
        <x:v>教學內容具體明確，確保學員返回病房後能直接照做；且設備齊全，模型圖卡等教學資源應有盡有。</x:v>
      </x:c>
      <x:c r="W1241" t="str">
        <x:v>回饋內容過於模糊，未針對週末值班的具體改進方向提供明確指引。</x:v>
      </x:c>
      <x:c r="X1241" t="str">
        <x:v>指導教師</x:v>
      </x:c>
      <x:c r="Y1241" t="str">
        <x:v>下階段針對「模糊回饋」制定改進行動，並主動請教師複核。</x:v>
      </x:c>
      <x:c r="Z1241" t="n">
        <x:v>5</x:v>
      </x:c>
      <x:c r="AA1241" t="str">
        <x:v>2023-Q1</x:v>
      </x:c>
      <x:c r="AB1241" t="str">
        <x:v>分鐘</x:v>
      </x:c>
      <x:c r="AC1241" t="str">
        <x:v>天</x:v>
      </x:c>
    </x:row>
    <x:row r="1242">
      <x:c r="A1242" t="str">
        <x:v>影像醫學部</x:v>
      </x:c>
      <x:c r="B1242" t="str">
        <x:v>FE0344</x:v>
      </x:c>
      <x:c r="C1242" t="str">
        <x:v>SF020</x:v>
      </x:c>
      <x:c r="D1242" t="str">
        <x:v>專科護理師學員計畫</x:v>
      </x:c>
      <x:c r="E1242" t="n">
        <x:v>2</x:v>
      </x:c>
      <x:c r="F1242" t="n">
        <x:v>1</x:v>
      </x:c>
      <x:c r="G1242" t="n">
        <x:v>2</x:v>
      </x:c>
      <x:c r="H1242" t="str">
        <x:v>40-59</x:v>
      </x:c>
      <x:c r="I1242" t="n">
        <x:v>1</x:v>
      </x:c>
      <x:c r="J1242"/>
      <x:c r="K1242" t="str">
        <x:v>用藥安全與交互作用</x:v>
      </x:c>
      <x:c r="L1242" t="n">
        <x:v>1</x:v>
      </x:c>
      <x:c r="M1242"/>
      <x:c r="N1242"/>
      <x:c r="O1242" t="n">
        <x:v>4</x:v>
      </x:c>
      <x:c r="P1242" t="n">
        <x:v>6</x:v>
      </x:c>
      <x:c r="Q1242" t="n">
        <x:v>4</x:v>
      </x:c>
      <x:c r="R1242" t="n">
        <x:v>5</x:v>
      </x:c>
      <x:c r="S1242"/>
      <x:c r="T1242" t="n">
        <x:v>30</x:v>
      </x:c>
      <x:c r="U1242" t="n">
        <x:v>7</x:v>
      </x:c>
      <x:c r="V1242"/>
      <x:c r="W1242" t="str">
        <x:v>該學員在人手不足時對教學事務態度消極，導致用藥安全與交互作用環節無人指導，連帶影響團隊氛圍。</x:v>
      </x:c>
      <x:c r="X1242" t="str">
        <x:v>主治教師</x:v>
      </x:c>
      <x:c r="Y1242" t="str">
        <x:v>下階段針對「態度消極」制定改進行動，並主動請教師複核。</x:v>
      </x:c>
      <x:c r="Z1242" t="n">
        <x:v>5</x:v>
      </x:c>
      <x:c r="AA1242" t="str">
        <x:v>2023-Q1</x:v>
      </x:c>
      <x:c r="AB1242" t="str">
        <x:v>分鐘</x:v>
      </x:c>
      <x:c r="AC1242" t="str">
        <x:v>天</x:v>
      </x:c>
    </x:row>
    <x:row r="1243">
      <x:c r="A1243" t="str">
        <x:v>影像醫學部</x:v>
      </x:c>
      <x:c r="B1243" t="str">
        <x:v>FE0344</x:v>
      </x:c>
      <x:c r="C1243" t="str">
        <x:v>SF020</x:v>
      </x:c>
      <x:c r="D1243" t="str">
        <x:v>住院醫師訓練計畫</x:v>
      </x:c>
      <x:c r="E1243" t="n">
        <x:v>6</x:v>
      </x:c>
      <x:c r="F1243" t="n">
        <x:v>1</x:v>
      </x:c>
      <x:c r="G1243" t="n">
        <x:v>2</x:v>
      </x:c>
      <x:c r="H1243" t="str">
        <x:v>60-79</x:v>
      </x:c>
      <x:c r="I1243" t="n">
        <x:v>2</x:v>
      </x:c>
      <x:c r="J1243" t="str">
        <x:v>老人多重用藥評估</x:v>
      </x:c>
      <x:c r="K1243" t="str">
        <x:v>處置優先順序判斷</x:v>
      </x:c>
      <x:c r="L1243"/>
      <x:c r="M1243"/>
      <x:c r="N1243" t="n">
        <x:v>4</x:v>
      </x:c>
      <x:c r="O1243" t="n">
        <x:v>5</x:v>
      </x:c>
      <x:c r="P1243" t="n">
        <x:v>4</x:v>
      </x:c>
      <x:c r="Q1243" t="n">
        <x:v>4</x:v>
      </x:c>
      <x:c r="R1243" t="n">
        <x:v>5</x:v>
      </x:c>
      <x:c r="S1243" t="n">
        <x:v>3</x:v>
      </x:c>
      <x:c r="T1243" t="n">
        <x:v>30</x:v>
      </x:c>
      <x:c r="U1243" t="n">
        <x:v>1</x:v>
      </x:c>
      <x:c r="V1243" t="str">
        <x:v>教學時展現高度耐心，能細心拆解錯誤原因而非直接給予答案；教學設備齊全且示範規律，並主動在操作後進行即時回顧，教學成效顯著。</x:v>
      </x:c>
      <x:c r="W1243" t="str">
        <x:v>從觀察到評論的過程延遲兩週，導致影像醫學部門診尚未穩定。</x:v>
      </x:c>
      <x:c r="X1243" t="str">
        <x:v>主治教師</x:v>
      </x:c>
      <x:c r="Y1243"/>
      <x:c r="Z1243" t="n">
        <x:v>6</x:v>
      </x:c>
      <x:c r="AA1243" t="str">
        <x:v>2023-Q1</x:v>
      </x:c>
      <x:c r="AB1243" t="str">
        <x:v>分鐘</x:v>
      </x:c>
      <x:c r="AC1243" t="str">
        <x:v>天</x:v>
      </x:c>
    </x:row>
    <x:row r="1244">
      <x:c r="A1244" t="str">
        <x:v>影像醫學部</x:v>
      </x:c>
      <x:c r="B1244" t="str">
        <x:v>FE0345</x:v>
      </x:c>
      <x:c r="C1244" t="str">
        <x:v>SF021</x:v>
      </x:c>
      <x:c r="D1244" t="str">
        <x:v>住院醫師訓練計畫</x:v>
      </x:c>
      <x:c r="E1244" t="n">
        <x:v>7</x:v>
      </x:c>
      <x:c r="F1244" t="n">
        <x:v>3</x:v>
      </x:c>
      <x:c r="G1244" t="n">
        <x:v>2</x:v>
      </x:c>
      <x:c r="H1244" t="str">
        <x:v>40-59</x:v>
      </x:c>
      <x:c r="I1244" t="n">
        <x:v>2</x:v>
      </x:c>
      <x:c r="J1244"/>
      <x:c r="K1244" t="str">
        <x:v>臨床推理與鑑別診斷</x:v>
      </x:c>
      <x:c r="L1244" t="n">
        <x:v>1</x:v>
      </x:c>
      <x:c r="M1244"/>
      <x:c r="N1244"/>
      <x:c r="O1244" t="n">
        <x:v>5</x:v>
      </x:c>
      <x:c r="P1244" t="n">
        <x:v>3</x:v>
      </x:c>
      <x:c r="Q1244"/>
      <x:c r="R1244" t="n">
        <x:v>3</x:v>
      </x:c>
      <x:c r="S1244" t="n">
        <x:v>5</x:v>
      </x:c>
      <x:c r="T1244" t="n">
        <x:v>30</x:v>
      </x:c>
      <x:c r="U1244" t="n">
        <x:v>7</x:v>
      </x:c>
      <x:c r="V1244" t="str">
        <x:v>該教師常以誠信態度引導學員面對倫理兩難，並透過豐富的病例多樣性呈現疾病自然史，讓學員在值班場景中看見進步。</x:v>
      </x:c>
      <x:c r="W1244" t="str">
        <x:v>評論內容過於抽象且細節說明模糊，加上回饋延遲導致教學循環中斷，需持續觀察值班場景表現。</x:v>
      </x:c>
      <x:c r="X1244" t="str">
        <x:v>主治教師</x:v>
      </x:c>
      <x:c r="Y1244" t="str">
        <x:v>下階段針對「模糊回饋」制定改進行動，並主動請教師複核。</x:v>
      </x:c>
      <x:c r="Z1244" t="n">
        <x:v>5</x:v>
      </x:c>
      <x:c r="AA1244" t="str">
        <x:v>2022-Q3</x:v>
      </x:c>
      <x:c r="AB1244" t="str">
        <x:v>分鐘</x:v>
      </x:c>
      <x:c r="AC1244" t="str">
        <x:v>天</x:v>
      </x:c>
    </x:row>
    <x:row r="1245">
      <x:c r="A1245" t="str">
        <x:v>影像醫學部</x:v>
      </x:c>
      <x:c r="B1245" t="str">
        <x:v>FE0345</x:v>
      </x:c>
      <x:c r="C1245" t="str">
        <x:v>SF021</x:v>
      </x:c>
      <x:c r="D1245" t="str">
        <x:v>住院醫師訓練計畫</x:v>
      </x:c>
      <x:c r="E1245"/>
      <x:c r="F1245" t="n">
        <x:v>3</x:v>
      </x:c>
      <x:c r="G1245" t="n">
        <x:v>1</x:v>
      </x:c>
      <x:c r="H1245" t="str">
        <x:v>60-79</x:v>
      </x:c>
      <x:c r="I1245" t="n">
        <x:v>1</x:v>
      </x:c>
      <x:c r="J1245" t="str">
        <x:v>群聚熱症候群</x:v>
      </x:c>
      <x:c r="K1245" t="str">
        <x:v>病歷記錄完整性</x:v>
      </x:c>
      <x:c r="L1245" t="n">
        <x:v>1</x:v>
      </x:c>
      <x:c r="M1245"/>
      <x:c r="N1245" t="n">
        <x:v>4</x:v>
      </x:c>
      <x:c r="O1245" t="n">
        <x:v>4</x:v>
      </x:c>
      <x:c r="P1245" t="n">
        <x:v>4</x:v>
      </x:c>
      <x:c r="Q1245" t="n">
        <x:v>4</x:v>
      </x:c>
      <x:c r="R1245" t="n">
        <x:v>5</x:v>
      </x:c>
      <x:c r="S1245" t="n">
        <x:v>4</x:v>
      </x:c>
      <x:c r="T1245" t="n">
        <x:v>45</x:v>
      </x:c>
      <x:c r="U1245" t="n">
        <x:v>5</x:v>
      </x:c>
      <x:c r="V1245" t="str">
        <x:v>該部門提供設備齊全且充足的練習素材，確保每位學員皆能實際操作；透過頻繁示範蹲下與病人溝通之姿態，樹立典範以潛移默化取代說教，成效值得肯定。</x:v>
      </x:c>
      <x:c r="W1245" t="str">
        <x:v>情緒化語氣令學員畏縮，影響教學效果；且常有推諉責任與當眾批評教學歸屬之情況，目前仍在改進中。</x:v>
      </x:c>
      <x:c r="X1245" t="str">
        <x:v>主治教師</x:v>
      </x:c>
      <x:c r="Y1245"/>
      <x:c r="Z1245" t="n">
        <x:v>4</x:v>
      </x:c>
      <x:c r="AA1245" t="str">
        <x:v>2022-Q3</x:v>
      </x:c>
      <x:c r="AB1245" t="str">
        <x:v>分鐘</x:v>
      </x:c>
      <x:c r="AC1245" t="str">
        <x:v>天</x:v>
      </x:c>
    </x:row>
    <x:row r="1246">
      <x:c r="A1246" t="str">
        <x:v>影像醫學部</x:v>
      </x:c>
      <x:c r="B1246" t="str">
        <x:v>FE0345</x:v>
      </x:c>
      <x:c r="C1246" t="str">
        <x:v>SF021</x:v>
      </x:c>
      <x:c r="D1246" t="str">
        <x:v>住院醫師訓練計畫</x:v>
      </x:c>
      <x:c r="E1246"/>
      <x:c r="F1246" t="n">
        <x:v>3</x:v>
      </x:c>
      <x:c r="G1246" t="n">
        <x:v>1</x:v>
      </x:c>
      <x:c r="H1246" t="str">
        <x:v>60-79</x:v>
      </x:c>
      <x:c r="I1246" t="n">
        <x:v>1</x:v>
      </x:c>
      <x:c r="J1246" t="str">
        <x:v>輕度頭部外傷（觀察）</x:v>
      </x:c>
      <x:c r="K1246"/>
      <x:c r="L1246" t="n">
        <x:v>3</x:v>
      </x:c>
      <x:c r="M1246" t="n">
        <x:v>4</x:v>
      </x:c>
      <x:c r="N1246" t="n">
        <x:v>5</x:v>
      </x:c>
      <x:c r="O1246" t="n">
        <x:v>4</x:v>
      </x:c>
      <x:c r="P1246"/>
      <x:c r="Q1246"/>
      <x:c r="R1246"/>
      <x:c r="S1246" t="n">
        <x:v>3</x:v>
      </x:c>
      <x:c r="T1246" t="n">
        <x:v>20</x:v>
      </x:c>
      <x:c r="U1246" t="n">
        <x:v>2</x:v>
      </x:c>
      <x:c r="V1246"/>
      <x:c r="W1246" t="str">
        <x:v>經常因錯誤而推諉責任且缺乏改進意願，並常當眾批評報告遲交，令部屬難堪而非有效教導，表現尚未穩定。</x:v>
      </x:c>
      <x:c r="X1246" t="str">
        <x:v>指導教師</x:v>
      </x:c>
      <x:c r="Y1246" t="str">
        <x:v>下階段針對「團隊消極」制定改進行動，並主動請教師複核。</x:v>
      </x:c>
      <x:c r="Z1246" t="n">
        <x:v>5</x:v>
      </x:c>
      <x:c r="AA1246" t="str">
        <x:v>2022-Q3</x:v>
      </x:c>
      <x:c r="AB1246" t="str">
        <x:v>分鐘</x:v>
      </x:c>
      <x:c r="AC1246" t="str">
        <x:v>天</x:v>
      </x:c>
    </x:row>
    <x:row r="1247">
      <x:c r="A1247" t="str">
        <x:v>影像醫學部</x:v>
      </x:c>
      <x:c r="B1247" t="str">
        <x:v>FE0345</x:v>
      </x:c>
      <x:c r="C1247" t="str">
        <x:v>SF021</x:v>
      </x:c>
      <x:c r="D1247" t="str">
        <x:v>實習醫學生訓練計畫</x:v>
      </x:c>
      <x:c r="E1247" t="n">
        <x:v>1</x:v>
      </x:c>
      <x:c r="F1247" t="n">
        <x:v>3</x:v>
      </x:c>
      <x:c r="G1247" t="n">
        <x:v>2</x:v>
      </x:c>
      <x:c r="H1247" t="str">
        <x:v>0-19</x:v>
      </x:c>
      <x:c r="I1247" t="n">
        <x:v>2</x:v>
      </x:c>
      <x:c r="J1247"/>
      <x:c r="K1247"/>
      <x:c r="L1247" t="n">
        <x:v>1</x:v>
      </x:c>
      <x:c r="M1247"/>
      <x:c r="N1247"/>
      <x:c r="O1247" t="n">
        <x:v>4</x:v>
      </x:c>
      <x:c r="P1247" t="n">
        <x:v>5</x:v>
      </x:c>
      <x:c r="Q1247" t="n">
        <x:v>4</x:v>
      </x:c>
      <x:c r="R1247" t="n">
        <x:v>3</x:v>
      </x:c>
      <x:c r="S1247"/>
      <x:c r="T1247" t="n">
        <x:v>45</x:v>
      </x:c>
      <x:c r="U1247" t="n">
        <x:v>7</x:v>
      </x:c>
      <x:c r="V1247" t="str">
        <x:v>作為影像醫學部教師，能以身作則示範如何詢問關鍵病史，展現行勝於言的教學典範；且值班時常於操作結束即刻帶領學員進行即時回顧，其主動教學的成效與進步清晰可見。</x:v>
      </x:c>
      <x:c r="W1247"/>
      <x:c r="X1247" t="str">
        <x:v>主治教師</x:v>
      </x:c>
      <x:c r="Y1247"/>
      <x:c r="Z1247"/>
      <x:c r="AA1247" t="str">
        <x:v>2022-Q3</x:v>
      </x:c>
      <x:c r="AB1247" t="str">
        <x:v>分鐘</x:v>
      </x:c>
      <x:c r="AC1247" t="str">
        <x:v>天</x:v>
      </x:c>
    </x:row>
    <x:row r="1248">
      <x:c r="A1248" t="str">
        <x:v>影像醫學部</x:v>
      </x:c>
      <x:c r="B1248" t="str">
        <x:v>FE0345</x:v>
      </x:c>
      <x:c r="C1248" t="str">
        <x:v>SF021</x:v>
      </x:c>
      <x:c r="D1248" t="str">
        <x:v>專科醫師在訓計畫</x:v>
      </x:c>
      <x:c r="E1248"/>
      <x:c r="F1248" t="n">
        <x:v>3</x:v>
      </x:c>
      <x:c r="G1248" t="n">
        <x:v>2</x:v>
      </x:c>
      <x:c r="H1248" t="str">
        <x:v>0-19</x:v>
      </x:c>
      <x:c r="I1248" t="n">
        <x:v>1</x:v>
      </x:c>
      <x:c r="J1248" t="str">
        <x:v>術後傷口感染（輕）</x:v>
      </x:c>
      <x:c r="K1248"/>
      <x:c r="L1248" t="n">
        <x:v>1</x:v>
      </x:c>
      <x:c r="M1248" t="n">
        <x:v>4</x:v>
      </x:c>
      <x:c r="N1248" t="n">
        <x:v>3</x:v>
      </x:c>
      <x:c r="O1248"/>
      <x:c r="P1248" t="n">
        <x:v>3</x:v>
      </x:c>
      <x:c r="Q1248" t="n">
        <x:v>3</x:v>
      </x:c>
      <x:c r="R1248"/>
      <x:c r="S1248" t="n">
        <x:v>3</x:v>
      </x:c>
      <x:c r="T1248" t="n">
        <x:v>15</x:v>
      </x:c>
      <x:c r="U1248" t="n">
        <x:v>1</x:v>
      </x:c>
      <x:c r="V1248" t="str">
        <x:v>該員主動撥時間複盤學員表現以顯現成效，並於討論術後傷口感染前務必先確認病人隱私無虞，展現對倫理的重視。</x:v>
      </x:c>
      <x:c r="W1248" t="str">
        <x:v>教學事務應對消極，進而影響周遭同仁；且多次於病人面前，當眾批評學員遺漏病史，導致場面難堪，需持續觀察。</x:v>
      </x:c>
      <x:c r="X1248" t="str">
        <x:v>指導教師</x:v>
      </x:c>
      <x:c r="Y1248"/>
      <x:c r="Z1248" t="n">
        <x:v>5</x:v>
      </x:c>
      <x:c r="AA1248" t="str">
        <x:v>2022-Q3</x:v>
      </x:c>
      <x:c r="AB1248" t="str">
        <x:v>分鐘</x:v>
      </x:c>
      <x:c r="AC1248" t="str">
        <x:v>天</x:v>
      </x:c>
    </x:row>
    <x:row r="1249">
      <x:c r="A1249" t="str">
        <x:v>影像醫學部</x:v>
      </x:c>
      <x:c r="B1249" t="str">
        <x:v>FE0346</x:v>
      </x:c>
      <x:c r="C1249" t="str">
        <x:v>SF022</x:v>
      </x:c>
      <x:c r="D1249" t="str">
        <x:v>專科醫師在訓計畫</x:v>
      </x:c>
      <x:c r="E1249" t="n">
        <x:v>5</x:v>
      </x:c>
      <x:c r="F1249" t="n">
        <x:v>3</x:v>
      </x:c>
      <x:c r="G1249" t="n">
        <x:v>2</x:v>
      </x:c>
      <x:c r="H1249" t="str">
        <x:v>20-39</x:v>
      </x:c>
      <x:c r="I1249" t="n">
        <x:v>2</x:v>
      </x:c>
      <x:c r="J1249" t="str">
        <x:v>憂鬱情緒評估</x:v>
      </x:c>
      <x:c r="K1249" t="str">
        <x:v>急症初判與轉診時機</x:v>
      </x:c>
      <x:c r="L1249" t="n">
        <x:v>2</x:v>
      </x:c>
      <x:c r="M1249" t="n">
        <x:v>4</x:v>
      </x:c>
      <x:c r="N1249" t="n">
        <x:v>4</x:v>
      </x:c>
      <x:c r="O1249"/>
      <x:c r="P1249"/>
      <x:c r="Q1249"/>
      <x:c r="R1249" t="n">
        <x:v>4</x:v>
      </x:c>
      <x:c r="S1249"/>
      <x:c r="T1249" t="n">
        <x:v>15</x:v>
      </x:c>
      <x:c r="U1249" t="n">
        <x:v>7</x:v>
      </x:c>
      <x:c r="V1249"/>
      <x:c r="W1249" t="str">
        <x:v>內容表達過於模糊且缺乏重點，導致缺乏明確方向；此外，因設備短缺導致模擬器需等待二十分鐘，值班場景仍未趨於穩定。</x:v>
      </x:c>
      <x:c r="X1249" t="str">
        <x:v>指導教師</x:v>
      </x:c>
      <x:c r="Y1249" t="str">
        <x:v>下階段針對「模糊回饋」制定改進行動，並主動請教師複核。</x:v>
      </x:c>
      <x:c r="Z1249" t="n">
        <x:v>5</x:v>
      </x:c>
      <x:c r="AA1249" t="str">
        <x:v>2023-Q2</x:v>
      </x:c>
      <x:c r="AB1249" t="str">
        <x:v>分鐘</x:v>
      </x:c>
      <x:c r="AC1249" t="str">
        <x:v>天</x:v>
      </x:c>
    </x:row>
    <x:row r="1250">
      <x:c r="A1250" t="str">
        <x:v>影像醫學部</x:v>
      </x:c>
      <x:c r="B1250" t="str">
        <x:v>FE0346</x:v>
      </x:c>
      <x:c r="C1250" t="str">
        <x:v>SF022</x:v>
      </x:c>
      <x:c r="D1250" t="str">
        <x:v>住院醫師訓練計畫</x:v>
      </x:c>
      <x:c r="E1250" t="n">
        <x:v>6</x:v>
      </x:c>
      <x:c r="F1250" t="n">
        <x:v>3</x:v>
      </x:c>
      <x:c r="G1250" t="n">
        <x:v>1</x:v>
      </x:c>
      <x:c r="H1250" t="str">
        <x:v>0-19</x:v>
      </x:c>
      <x:c r="I1250" t="n">
        <x:v>2</x:v>
      </x:c>
      <x:c r="J1250" t="str">
        <x:v>營養不良介入</x:v>
      </x:c>
      <x:c r="K1250" t="str">
        <x:v>時間管理與分工</x:v>
      </x:c>
      <x:c r="L1250" t="n">
        <x:v>1</x:v>
      </x:c>
      <x:c r="M1250" t="n">
        <x:v>4</x:v>
      </x:c>
      <x:c r="N1250"/>
      <x:c r="O1250" t="n">
        <x:v>3</x:v>
      </x:c>
      <x:c r="P1250" t="n">
        <x:v>6</x:v>
      </x:c>
      <x:c r="Q1250" t="n">
        <x:v>3</x:v>
      </x:c>
      <x:c r="R1250" t="n">
        <x:v>4</x:v>
      </x:c>
      <x:c r="S1250" t="n">
        <x:v>4</x:v>
      </x:c>
      <x:c r="T1250" t="n">
        <x:v>1</x:v>
      </x:c>
      <x:c r="U1250" t="n">
        <x:v>5</x:v>
      </x:c>
      <x:c r="V1250"/>
      <x:c r="W1250" t="str">
        <x:v>評論內容過於抽象，遇細節詢問時表現模糊，且週末值班表現尚未穩定。</x:v>
      </x:c>
      <x:c r="X1250" t="str">
        <x:v>主治教師</x:v>
      </x:c>
      <x:c r="Y1250" t="str">
        <x:v>下階段針對「模糊回饋」制定改進行動，並主動請教師複核。</x:v>
      </x:c>
      <x:c r="Z1250"/>
      <x:c r="AA1250" t="str">
        <x:v>2023-Q2</x:v>
      </x:c>
      <x:c r="AB1250" t="str">
        <x:v>分鐘</x:v>
      </x:c>
      <x:c r="AC1250" t="str">
        <x:v>天</x:v>
      </x:c>
    </x:row>
    <x:row r="1251">
      <x:c r="A1251" t="str">
        <x:v>影像醫學部</x:v>
      </x:c>
      <x:c r="B1251" t="str">
        <x:v>FE0346</x:v>
      </x:c>
      <x:c r="C1251" t="str">
        <x:v>SF022</x:v>
      </x:c>
      <x:c r="D1251" t="str">
        <x:v>專科醫師在訓計畫</x:v>
      </x:c>
      <x:c r="E1251"/>
      <x:c r="F1251" t="n">
        <x:v>3</x:v>
      </x:c>
      <x:c r="G1251" t="n">
        <x:v>2</x:v>
      </x:c>
      <x:c r="H1251" t="str">
        <x:v>20-39</x:v>
      </x:c>
      <x:c r="I1251" t="n">
        <x:v>1</x:v>
      </x:c>
      <x:c r="J1251" t="str">
        <x:v>社區獲得性肺炎（觀察）</x:v>
      </x:c>
      <x:c r="K1251"/>
      <x:c r="L1251" t="n">
        <x:v>2</x:v>
      </x:c>
      <x:c r="M1251" t="n">
        <x:v>4</x:v>
      </x:c>
      <x:c r="N1251"/>
      <x:c r="O1251" t="n">
        <x:v>4</x:v>
      </x:c>
      <x:c r="P1251" t="n">
        <x:v>5</x:v>
      </x:c>
      <x:c r="Q1251" t="n">
        <x:v>3</x:v>
      </x:c>
      <x:c r="R1251"/>
      <x:c r="S1251" t="n">
        <x:v>3</x:v>
      </x:c>
      <x:c r="T1251" t="n">
        <x:v>2</x:v>
      </x:c>
      <x:c r="U1251" t="n">
        <x:v>5</x:v>
      </x:c>
      <x:c r="V1251" t="str">
        <x:v>該員以誠信面對倫理兩難，並展現耐心以淺顯實例講解社區獲得性肺炎觀念，使學員筆記詳實。其處置從容有條，堪為典範，進步看得見。</x:v>
      </x:c>
      <x:c r="W1251" t="str">
        <x:v>當面指責同事導致學員不知所措，且因人手不足致使帶班教師忙於應對，無法兼顧教學，此狀況仍在改進中。</x:v>
      </x:c>
      <x:c r="X1251" t="str">
        <x:v>臨床教師</x:v>
      </x:c>
      <x:c r="Y1251" t="str">
        <x:v>下階段針對「團隊消極」制定改進行動，並主動請教師複核。</x:v>
      </x:c>
      <x:c r="Z1251"/>
      <x:c r="AA1251" t="str">
        <x:v>2023-Q2</x:v>
      </x:c>
      <x:c r="AB1251" t="str">
        <x:v>分鐘</x:v>
      </x:c>
      <x:c r="AC1251" t="str">
        <x:v>天</x:v>
      </x:c>
    </x:row>
    <x:row r="1252">
      <x:c r="A1252" t="str">
        <x:v>影像醫學部</x:v>
      </x:c>
      <x:c r="B1252" t="str">
        <x:v>FE0347</x:v>
      </x:c>
      <x:c r="C1252" t="str">
        <x:v>SF023</x:v>
      </x:c>
      <x:c r="D1252" t="str">
        <x:v>實習醫學生訓練計畫</x:v>
      </x:c>
      <x:c r="E1252"/>
      <x:c r="F1252" t="n">
        <x:v>4</x:v>
      </x:c>
      <x:c r="G1252" t="n">
        <x:v>1</x:v>
      </x:c>
      <x:c r="H1252" t="str">
        <x:v>80+</x:v>
      </x:c>
      <x:c r="I1252" t="n">
        <x:v>2</x:v>
      </x:c>
      <x:c r="J1252" t="str">
        <x:v>靜脈栓塞追蹤</x:v>
      </x:c>
      <x:c r="K1252" t="str">
        <x:v>急症初判與轉診時機</x:v>
      </x:c>
      <x:c r="L1252" t="n">
        <x:v>2</x:v>
      </x:c>
      <x:c r="M1252"/>
      <x:c r="N1252" t="n">
        <x:v>4</x:v>
      </x:c>
      <x:c r="O1252"/>
      <x:c r="P1252" t="n">
        <x:v>5</x:v>
      </x:c>
      <x:c r="Q1252" t="n">
        <x:v>3</x:v>
      </x:c>
      <x:c r="R1252" t="n">
        <x:v>4</x:v>
      </x:c>
      <x:c r="S1252"/>
      <x:c r="T1252" t="n">
        <x:v>15</x:v>
      </x:c>
      <x:c r="U1252" t="n">
        <x:v>7</x:v>
      </x:c>
      <x:c r="V1252" t="str">
        <x:v>設備齊全且教學流程順暢，總能於查房結束前主動關心學員卡關處，週末值班成效顯著。</x:v>
      </x:c>
      <x:c r="W1252" t="str">
        <x:v>回饋作業頻繁延遲，導致教學循環中斷，且週末值班穩定度仍有待提升。</x:v>
      </x:c>
      <x:c r="X1252" t="str">
        <x:v>臨床教師</x:v>
      </x:c>
      <x:c r="Y1252"/>
      <x:c r="Z1252" t="n">
        <x:v>4</x:v>
      </x:c>
      <x:c r="AA1252" t="str">
        <x:v>2023-Q1</x:v>
      </x:c>
      <x:c r="AB1252" t="str">
        <x:v>分鐘</x:v>
      </x:c>
      <x:c r="AC1252" t="str">
        <x:v>天</x:v>
      </x:c>
    </x:row>
    <x:row r="1253">
      <x:c r="A1253" t="str">
        <x:v>影像醫學部</x:v>
      </x:c>
      <x:c r="B1253" t="str">
        <x:v>FE0347</x:v>
      </x:c>
      <x:c r="C1253" t="str">
        <x:v>SF023</x:v>
      </x:c>
      <x:c r="D1253" t="str">
        <x:v>專科醫師在訓計畫</x:v>
      </x:c>
      <x:c r="E1253" t="n">
        <x:v>5</x:v>
      </x:c>
      <x:c r="F1253" t="n">
        <x:v>4</x:v>
      </x:c>
      <x:c r="G1253" t="n">
        <x:v>1</x:v>
      </x:c>
      <x:c r="H1253" t="str">
        <x:v>60-79</x:v>
      </x:c>
      <x:c r="I1253" t="n">
        <x:v>2</x:v>
      </x:c>
      <x:c r="J1253" t="str">
        <x:v>甲狀腺結節追蹤</x:v>
      </x:c>
      <x:c r="K1253" t="str">
        <x:v>團隊溝通交班</x:v>
      </x:c>
      <x:c r="L1253" t="n">
        <x:v>1</x:v>
      </x:c>
      <x:c r="M1253"/>
      <x:c r="N1253" t="n">
        <x:v>5</x:v>
      </x:c>
      <x:c r="O1253" t="n">
        <x:v>4</x:v>
      </x:c>
      <x:c r="P1253"/>
      <x:c r="Q1253" t="n">
        <x:v>4</x:v>
      </x:c>
      <x:c r="R1253" t="n">
        <x:v>4</x:v>
      </x:c>
      <x:c r="S1253" t="n">
        <x:v>4</x:v>
      </x:c>
      <x:c r="T1253" t="n">
        <x:v>5</x:v>
      </x:c>
      <x:c r="U1253" t="n">
        <x:v>3</x:v>
      </x:c>
      <x:c r="V1253"/>
      <x:c r="W1253"/>
      <x:c r="X1253" t="str">
        <x:v>主治教師</x:v>
      </x:c>
      <x:c r="Y1253" t="str">
        <x:v>下階段針對「態度消極」制定改進行動，並主動請教師複核。</x:v>
      </x:c>
      <x:c r="Z1253" t="n">
        <x:v>5</x:v>
      </x:c>
      <x:c r="AA1253" t="str">
        <x:v>2023-Q1</x:v>
      </x:c>
      <x:c r="AB1253" t="str">
        <x:v>分鐘</x:v>
      </x:c>
      <x:c r="AC1253" t="str">
        <x:v>天</x:v>
      </x:c>
    </x:row>
    <x:row r="1254">
      <x:c r="A1254" t="str">
        <x:v>影像醫學部</x:v>
      </x:c>
      <x:c r="B1254" t="str">
        <x:v>FE0348</x:v>
      </x:c>
      <x:c r="C1254" t="str">
        <x:v>SF024</x:v>
      </x:c>
      <x:c r="D1254" t="str">
        <x:v>專科醫師在訓計畫</x:v>
      </x:c>
      <x:c r="E1254" t="n">
        <x:v>8</x:v>
      </x:c>
      <x:c r="F1254" t="n">
        <x:v>3</x:v>
      </x:c>
      <x:c r="G1254" t="n">
        <x:v>2</x:v>
      </x:c>
      <x:c r="H1254" t="str">
        <x:v>60-79</x:v>
      </x:c>
      <x:c r="I1254" t="n">
        <x:v>2</x:v>
      </x:c>
      <x:c r="J1254" t="str">
        <x:v>戒菸與戒酒諮詢</x:v>
      </x:c>
      <x:c r="K1254" t="str">
        <x:v>用藥安全與交互作用</x:v>
      </x:c>
      <x:c r="L1254" t="n">
        <x:v>2</x:v>
      </x:c>
      <x:c r="M1254" t="n">
        <x:v>5</x:v>
      </x:c>
      <x:c r="N1254" t="n">
        <x:v>6</x:v>
      </x:c>
      <x:c r="O1254" t="n">
        <x:v>3</x:v>
      </x:c>
      <x:c r="P1254" t="n">
        <x:v>5</x:v>
      </x:c>
      <x:c r="Q1254" t="n">
        <x:v>5</x:v>
      </x:c>
      <x:c r="R1254" t="n">
        <x:v>4</x:v>
      </x:c>
      <x:c r="S1254" t="n">
        <x:v>5</x:v>
      </x:c>
      <x:c r="T1254" t="n">
        <x:v>5</x:v>
      </x:c>
      <x:c r="U1254" t="n">
        <x:v>14</x:v>
      </x:c>
      <x:c r="V1254" t="str">
        <x:v>在影像醫學部病房查房期間，以耐心且層次分明的方式引導學員從病史至規畫，並於結束前主動關心學員卡關之處。</x:v>
      </x:c>
      <x:c r="W1254"/>
      <x:c r="X1254" t="str">
        <x:v>臨床教師</x:v>
      </x:c>
      <x:c r="Y1254" t="str">
        <x:v>下階段針對「態度消極」制定改進行動，並主動請教師複核。</x:v>
      </x:c>
      <x:c r="Z1254"/>
      <x:c r="AA1254" t="str">
        <x:v>2024-Q1</x:v>
      </x:c>
      <x:c r="AB1254" t="str">
        <x:v>分鐘</x:v>
      </x:c>
      <x:c r="AC1254" t="str">
        <x:v>天</x:v>
      </x:c>
    </x:row>
    <x:row r="1255">
      <x:c r="A1255" t="str">
        <x:v>影像醫學部</x:v>
      </x:c>
      <x:c r="B1255" t="str">
        <x:v>FE0348</x:v>
      </x:c>
      <x:c r="C1255" t="str">
        <x:v>SF024</x:v>
      </x:c>
      <x:c r="D1255" t="str">
        <x:v>住院醫師訓練計畫</x:v>
      </x:c>
      <x:c r="E1255" t="n">
        <x:v>6</x:v>
      </x:c>
      <x:c r="F1255" t="n">
        <x:v>3</x:v>
      </x:c>
      <x:c r="G1255" t="n">
        <x:v>2</x:v>
      </x:c>
      <x:c r="H1255" t="str">
        <x:v>80+</x:v>
      </x:c>
      <x:c r="I1255" t="n">
        <x:v>2</x:v>
      </x:c>
      <x:c r="J1255" t="str">
        <x:v>蕁麻疹反覆發作</x:v>
      </x:c>
      <x:c r="K1255"/>
      <x:c r="L1255" t="n">
        <x:v>1</x:v>
      </x:c>
      <x:c r="M1255" t="n">
        <x:v>5</x:v>
      </x:c>
      <x:c r="N1255" t="n">
        <x:v>4</x:v>
      </x:c>
      <x:c r="O1255" t="n">
        <x:v>4</x:v>
      </x:c>
      <x:c r="P1255" t="n">
        <x:v>4</x:v>
      </x:c>
      <x:c r="Q1255" t="n">
        <x:v>4</x:v>
      </x:c>
      <x:c r="R1255" t="n">
        <x:v>5</x:v>
      </x:c>
      <x:c r="S1255" t="n">
        <x:v>4</x:v>
      </x:c>
      <x:c r="T1255" t="n">
        <x:v>45</x:v>
      </x:c>
      <x:c r="U1255" t="n">
        <x:v>7</x:v>
      </x:c>
      <x:c r="V1255"/>
      <x:c r="W1255" t="str">
        <x:v>情緒化成分過多影響教學回饋效果，且查房遲到導致教學時間縮減，需持續觀察。</x:v>
      </x:c>
      <x:c r="X1255" t="str">
        <x:v>主治教師</x:v>
      </x:c>
      <x:c r="Y1255"/>
      <x:c r="Z1255" t="n">
        <x:v>5</x:v>
      </x:c>
      <x:c r="AA1255" t="str">
        <x:v>2024-Q1</x:v>
      </x:c>
      <x:c r="AB1255" t="str">
        <x:v>分鐘</x:v>
      </x:c>
      <x:c r="AC1255" t="str">
        <x:v>天</x:v>
      </x:c>
    </x:row>
    <x:row r="1256">
      <x:c r="A1256" t="str">
        <x:v>影像醫學部</x:v>
      </x:c>
      <x:c r="B1256" t="str">
        <x:v>FE0348</x:v>
      </x:c>
      <x:c r="C1256" t="str">
        <x:v>SF024</x:v>
      </x:c>
      <x:c r="D1256" t="str">
        <x:v>一般臨床訓練</x:v>
      </x:c>
      <x:c r="E1256" t="n">
        <x:v>7</x:v>
      </x:c>
      <x:c r="F1256" t="n">
        <x:v>3</x:v>
      </x:c>
      <x:c r="G1256" t="n">
        <x:v>1</x:v>
      </x:c>
      <x:c r="H1256" t="str">
        <x:v>60-79</x:v>
      </x:c>
      <x:c r="I1256" t="n">
        <x:v>2</x:v>
      </x:c>
      <x:c r="J1256" t="str">
        <x:v>蕁麻疹反覆發作</x:v>
      </x:c>
      <x:c r="K1256" t="str">
        <x:v>用藥安全與交互作用</x:v>
      </x:c>
      <x:c r="L1256" t="n">
        <x:v>3</x:v>
      </x:c>
      <x:c r="M1256" t="n">
        <x:v>5</x:v>
      </x:c>
      <x:c r="N1256" t="n">
        <x:v>6</x:v>
      </x:c>
      <x:c r="O1256" t="n">
        <x:v>5</x:v>
      </x:c>
      <x:c r="P1256"/>
      <x:c r="Q1256" t="n">
        <x:v>5</x:v>
      </x:c>
      <x:c r="R1256" t="n">
        <x:v>5</x:v>
      </x:c>
      <x:c r="S1256"/>
      <x:c r="T1256" t="n">
        <x:v>15</x:v>
      </x:c>
      <x:c r="U1256" t="n">
        <x:v>7</x:v>
      </x:c>
      <x:c r="V1256"/>
      <x:c r="W1256" t="str">
        <x:v>該員消極應對教學事務並當眾批評學員，致使其心生畏懼且連帶影響團隊氛圍，建議於門診時段持續觀察其情緒控管表現。</x:v>
      </x:c>
      <x:c r="X1256" t="str">
        <x:v>指導教師</x:v>
      </x:c>
      <x:c r="Y1256" t="str">
        <x:v>下階段針對「態度消極」制定改進行動，並主動請教師複核。</x:v>
      </x:c>
      <x:c r="Z1256" t="n">
        <x:v>6</x:v>
      </x:c>
      <x:c r="AA1256" t="str">
        <x:v>2024-Q1</x:v>
      </x:c>
      <x:c r="AB1256" t="str">
        <x:v>分鐘</x:v>
      </x:c>
      <x:c r="AC1256" t="str">
        <x:v>天</x:v>
      </x:c>
    </x:row>
    <x:row r="1257">
      <x:c r="A1257" t="str">
        <x:v>影像醫學部</x:v>
      </x:c>
      <x:c r="B1257" t="str">
        <x:v>FE0349</x:v>
      </x:c>
      <x:c r="C1257" t="str">
        <x:v>SF025</x:v>
      </x:c>
      <x:c r="D1257" t="str">
        <x:v>專科醫師在訓計畫</x:v>
      </x:c>
      <x:c r="E1257" t="n">
        <x:v>7</x:v>
      </x:c>
      <x:c r="F1257" t="n">
        <x:v>4</x:v>
      </x:c>
      <x:c r="G1257" t="n">
        <x:v>2</x:v>
      </x:c>
      <x:c r="H1257" t="str">
        <x:v>0-19</x:v>
      </x:c>
      <x:c r="I1257" t="n">
        <x:v>2</x:v>
      </x:c>
      <x:c r="J1257" t="str">
        <x:v>小兒反覆喘息</x:v>
      </x:c>
      <x:c r="K1257"/>
      <x:c r="L1257" t="n">
        <x:v>1</x:v>
      </x:c>
      <x:c r="M1257"/>
      <x:c r="N1257"/>
      <x:c r="O1257"/>
      <x:c r="P1257" t="n">
        <x:v>4</x:v>
      </x:c>
      <x:c r="Q1257"/>
      <x:c r="R1257" t="n">
        <x:v>5</x:v>
      </x:c>
      <x:c r="S1257" t="n">
        <x:v>6</x:v>
      </x:c>
      <x:c r="T1257" t="n">
        <x:v>2</x:v>
      </x:c>
      <x:c r="U1257" t="n">
        <x:v>2</x:v>
      </x:c>
      <x:c r="V1257"/>
      <x:c r="W1257" t="str">
        <x:v>壓力大時易發脾氣導致學員心驚，且有將個案推諉給其他組別、當眾批評並避開責任之行為，臨床推理與鑑別診斷操作仍需持續觀察。</x:v>
      </x:c>
      <x:c r="X1257" t="str">
        <x:v>臨床教師</x:v>
      </x:c>
      <x:c r="Y1257" t="str">
        <x:v>下階段針對「情緒化批評」制定改進行動，並主動請教師複核。</x:v>
      </x:c>
      <x:c r="Z1257"/>
      <x:c r="AA1257" t="str">
        <x:v>2022-Q3</x:v>
      </x:c>
      <x:c r="AB1257" t="str">
        <x:v>分鐘</x:v>
      </x:c>
      <x:c r="AC1257" t="str">
        <x:v>天</x:v>
      </x:c>
    </x:row>
    <x:row r="1258">
      <x:c r="A1258" t="str">
        <x:v>影像醫學部</x:v>
      </x:c>
      <x:c r="B1258" t="str">
        <x:v>FE0349</x:v>
      </x:c>
      <x:c r="C1258" t="str">
        <x:v>SF025</x:v>
      </x:c>
      <x:c r="D1258" t="str">
        <x:v>專科醫師在訓計畫</x:v>
      </x:c>
      <x:c r="E1258" t="n">
        <x:v>6</x:v>
      </x:c>
      <x:c r="F1258" t="n">
        <x:v>4</x:v>
      </x:c>
      <x:c r="G1258" t="n">
        <x:v>1</x:v>
      </x:c>
      <x:c r="H1258" t="str">
        <x:v>80+</x:v>
      </x:c>
      <x:c r="I1258" t="n">
        <x:v>1</x:v>
      </x:c>
      <x:c r="J1258" t="str">
        <x:v>貧血原因待查</x:v>
      </x:c>
      <x:c r="K1258"/>
      <x:c r="L1258" t="n">
        <x:v>3</x:v>
      </x:c>
      <x:c r="M1258"/>
      <x:c r="N1258" t="n">
        <x:v>4</x:v>
      </x:c>
      <x:c r="O1258" t="n">
        <x:v>4</x:v>
      </x:c>
      <x:c r="P1258"/>
      <x:c r="Q1258" t="n">
        <x:v>5</x:v>
      </x:c>
      <x:c r="R1258" t="n">
        <x:v>6</x:v>
      </x:c>
      <x:c r="S1258" t="n">
        <x:v>5</x:v>
      </x:c>
      <x:c r="T1258" t="n">
        <x:v>45</x:v>
      </x:c>
      <x:c r="U1258" t="n">
        <x:v>5</x:v>
      </x:c>
      <x:c r="V1258"/>
      <x:c r="W1258" t="str">
        <x:v>僅僅重複再加油卻缺乏具體指引，導致學員感到目標模糊，需於門診時段持續觀察。</x:v>
      </x:c>
      <x:c r="X1258" t="str">
        <x:v>臨床教師</x:v>
      </x:c>
      <x:c r="Y1258"/>
      <x:c r="Z1258"/>
      <x:c r="AA1258" t="str">
        <x:v>2022-Q3</x:v>
      </x:c>
      <x:c r="AB1258" t="str">
        <x:v>分鐘</x:v>
      </x:c>
      <x:c r="AC1258" t="str">
        <x:v>天</x:v>
      </x:c>
    </x:row>
    <x:row r="1259">
      <x:c r="A1259" t="str">
        <x:v>影像醫學部</x:v>
      </x:c>
      <x:c r="B1259" t="str">
        <x:v>FE0349</x:v>
      </x:c>
      <x:c r="C1259" t="str">
        <x:v>SF025</x:v>
      </x:c>
      <x:c r="D1259" t="str">
        <x:v>住院醫師訓練計畫</x:v>
      </x:c>
      <x:c r="E1259" t="n">
        <x:v>6</x:v>
      </x:c>
      <x:c r="F1259" t="n">
        <x:v>4</x:v>
      </x:c>
      <x:c r="G1259" t="n">
        <x:v>2</x:v>
      </x:c>
      <x:c r="H1259" t="str">
        <x:v>20-39</x:v>
      </x:c>
      <x:c r="I1259" t="n">
        <x:v>1</x:v>
      </x:c>
      <x:c r="J1259" t="str">
        <x:v>急性腸胃炎</x:v>
      </x:c>
      <x:c r="K1259" t="str">
        <x:v>無菌操作與術後照護</x:v>
      </x:c>
      <x:c r="L1259"/>
      <x:c r="M1259" t="n">
        <x:v>5</x:v>
      </x:c>
      <x:c r="N1259" t="n">
        <x:v>5</x:v>
      </x:c>
      <x:c r="O1259"/>
      <x:c r="P1259"/>
      <x:c r="Q1259" t="n">
        <x:v>4</x:v>
      </x:c>
      <x:c r="R1259" t="n">
        <x:v>5</x:v>
      </x:c>
      <x:c r="S1259" t="n">
        <x:v>5</x:v>
      </x:c>
      <x:c r="T1259" t="n">
        <x:v>60</x:v>
      </x:c>
      <x:c r="U1259" t="n">
        <x:v>5</x:v>
      </x:c>
      <x:c r="V1259" t="str">
        <x:v>教學過程具備高度耐心，能細心拆解錯誤原因而非直接給予答案；教學內容病例多樣且具體，能明確指導病種從輕症到重症的處理流程，讓學員能即刻應用於臨床照護。</x:v>
      </x:c>
      <x:c r="W1259"/>
      <x:c r="X1259" t="str">
        <x:v>主治教師</x:v>
      </x:c>
      <x:c r="Y1259"/>
      <x:c r="Z1259" t="n">
        <x:v>5</x:v>
      </x:c>
      <x:c r="AA1259" t="str">
        <x:v>2022-Q3</x:v>
      </x:c>
      <x:c r="AB1259" t="str">
        <x:v>分鐘</x:v>
      </x:c>
      <x:c r="AC1259" t="str">
        <x:v>天</x:v>
      </x:c>
    </x:row>
    <x:row r="1260">
      <x:c r="A1260" t="str">
        <x:v>影像醫學部</x:v>
      </x:c>
      <x:c r="B1260" t="str">
        <x:v>FE0349</x:v>
      </x:c>
      <x:c r="C1260" t="str">
        <x:v>SF025</x:v>
      </x:c>
      <x:c r="D1260" t="str">
        <x:v>住院醫師訓練計畫</x:v>
      </x:c>
      <x:c r="E1260"/>
      <x:c r="F1260" t="n">
        <x:v>4</x:v>
      </x:c>
      <x:c r="G1260" t="n">
        <x:v>2</x:v>
      </x:c>
      <x:c r="H1260" t="str">
        <x:v>60-79</x:v>
      </x:c>
      <x:c r="I1260" t="n">
        <x:v>1</x:v>
      </x:c>
      <x:c r="J1260" t="str">
        <x:v>產前檢查常規</x:v>
      </x:c>
      <x:c r="K1260" t="str">
        <x:v>處置優先順序判斷</x:v>
      </x:c>
      <x:c r="L1260" t="n">
        <x:v>1</x:v>
      </x:c>
      <x:c r="M1260" t="n">
        <x:v>5</x:v>
      </x:c>
      <x:c r="N1260" t="n">
        <x:v>5</x:v>
      </x:c>
      <x:c r="O1260"/>
      <x:c r="P1260" t="n">
        <x:v>6</x:v>
      </x:c>
      <x:c r="Q1260" t="n">
        <x:v>5</x:v>
      </x:c>
      <x:c r="R1260"/>
      <x:c r="S1260" t="n">
        <x:v>5</x:v>
      </x:c>
      <x:c r="T1260" t="n">
        <x:v>2</x:v>
      </x:c>
      <x:c r="U1260" t="n">
        <x:v>3</x:v>
      </x:c>
      <x:c r="V1260" t="str">
        <x:v>講解處置優先順序時善用具體舉例，並對值班場景步驟不厭其疲地進行多次平和示範，展現出極高的耐心與教學成效。</x:v>
      </x:c>
      <x:c r="W1260" t="str">
        <x:v>評論內容表達模糊，導致兩位聽者產生不同解讀，值班場景仍需持續觀察。</x:v>
      </x:c>
      <x:c r="X1260" t="str">
        <x:v>主治教師</x:v>
      </x:c>
      <x:c r="Y1260" t="str">
        <x:v>下階段針對「模糊回饋」制定改進行動，並主動請教師複核。</x:v>
      </x:c>
      <x:c r="Z1260" t="n">
        <x:v>6</x:v>
      </x:c>
      <x:c r="AA1260" t="str">
        <x:v>2022-Q3</x:v>
      </x:c>
      <x:c r="AB1260" t="str">
        <x:v>分鐘</x:v>
      </x:c>
      <x:c r="AC1260" t="str">
        <x:v>天</x:v>
      </x:c>
    </x:row>
    <x:row r="1261">
      <x:c r="A1261" t="str">
        <x:v>影像醫學部</x:v>
      </x:c>
      <x:c r="B1261" t="str">
        <x:v>FE0350</x:v>
      </x:c>
      <x:c r="C1261" t="str">
        <x:v>SF026</x:v>
      </x:c>
      <x:c r="D1261" t="str">
        <x:v>專科護理師學員計畫</x:v>
      </x:c>
      <x:c r="E1261" t="n">
        <x:v>3</x:v>
      </x:c>
      <x:c r="F1261" t="n">
        <x:v>5</x:v>
      </x:c>
      <x:c r="G1261" t="n">
        <x:v>1</x:v>
      </x:c>
      <x:c r="H1261" t="str">
        <x:v>80+</x:v>
      </x:c>
      <x:c r="I1261" t="n">
        <x:v>2</x:v>
      </x:c>
      <x:c r="J1261"/>
      <x:c r="K1261"/>
      <x:c r="L1261" t="n">
        <x:v>2</x:v>
      </x:c>
      <x:c r="M1261" t="n">
        <x:v>5</x:v>
      </x:c>
      <x:c r="N1261" t="n">
        <x:v>5</x:v>
      </x:c>
      <x:c r="O1261" t="n">
        <x:v>5</x:v>
      </x:c>
      <x:c r="P1261" t="n">
        <x:v>5</x:v>
      </x:c>
      <x:c r="Q1261" t="n">
        <x:v>5</x:v>
      </x:c>
      <x:c r="R1261"/>
      <x:c r="S1261" t="n">
        <x:v>6</x:v>
      </x:c>
      <x:c r="T1261" t="n">
        <x:v>20</x:v>
      </x:c>
      <x:c r="U1261" t="n">
        <x:v>2</x:v>
      </x:c>
      <x:c r="V1261"/>
      <x:c r="W1261" t="str">
        <x:v>觀察到從觀察到評論的延遲長達兩週，團隊正針對溝通交辦流程進行改進。</x:v>
      </x:c>
      <x:c r="X1261" t="str">
        <x:v>臨床教師</x:v>
      </x:c>
      <x:c r="Y1261" t="str">
        <x:v>下階段針對「延遲回饋」制定改進行動，並主動請教師複核。</x:v>
      </x:c>
      <x:c r="Z1261"/>
      <x:c r="AA1261" t="str">
        <x:v>2022-Q1</x:v>
      </x:c>
      <x:c r="AB1261" t="str">
        <x:v>分鐘</x:v>
      </x:c>
      <x:c r="AC1261" t="str">
        <x:v>天</x:v>
      </x:c>
    </x:row>
    <x:row r="1262">
      <x:c r="A1262" t="str">
        <x:v>影像醫學部</x:v>
      </x:c>
      <x:c r="B1262" t="str">
        <x:v>FE0350</x:v>
      </x:c>
      <x:c r="C1262" t="str">
        <x:v>SF026</x:v>
      </x:c>
      <x:c r="D1262" t="str">
        <x:v>一般臨床訓練</x:v>
      </x:c>
      <x:c r="E1262" t="n">
        <x:v>6</x:v>
      </x:c>
      <x:c r="F1262" t="n">
        <x:v>5</x:v>
      </x:c>
      <x:c r="G1262" t="n">
        <x:v>2</x:v>
      </x:c>
      <x:c r="H1262" t="str">
        <x:v>40-59</x:v>
      </x:c>
      <x:c r="I1262" t="n">
        <x:v>1</x:v>
      </x:c>
      <x:c r="J1262" t="str">
        <x:v>憂鬱情緒評估</x:v>
      </x:c>
      <x:c r="K1262" t="str">
        <x:v>處置優先順序判斷</x:v>
      </x:c>
      <x:c r="L1262" t="n">
        <x:v>3</x:v>
      </x:c>
      <x:c r="M1262" t="n">
        <x:v>5</x:v>
      </x:c>
      <x:c r="N1262" t="n">
        <x:v>4</x:v>
      </x:c>
      <x:c r="O1262" t="n">
        <x:v>5</x:v>
      </x:c>
      <x:c r="P1262" t="n">
        <x:v>4</x:v>
      </x:c>
      <x:c r="Q1262" t="n">
        <x:v>4</x:v>
      </x:c>
      <x:c r="R1262"/>
      <x:c r="S1262" t="n">
        <x:v>4</x:v>
      </x:c>
      <x:c r="T1262" t="n">
        <x:v>60</x:v>
      </x:c>
      <x:c r="U1262" t="n">
        <x:v>7</x:v>
      </x:c>
      <x:c r="V1262" t="str">
        <x:v>該指導者提供病例多樣且具體的臨床訓練，讓學員充分練就手感，並以耐心淺顯的方式講解憂鬱情緒評估觀念，使學員筆記詳實。其回饋針對性強，正中憂鬱情緒評估推理要害，顯著提升處置優先順序判斷的操作成效。</x:v>
      </x:c>
      <x:c r="W1262" t="str">
        <x:v>由於人手不足，導致在判斷處置優先順序時，必須疲於奔命且不斷延後復盤。</x:v>
      </x:c>
      <x:c r="X1262" t="str">
        <x:v>臨床教師</x:v>
      </x:c>
      <x:c r="Y1262"/>
      <x:c r="Z1262" t="n">
        <x:v>4</x:v>
      </x:c>
      <x:c r="AA1262" t="str">
        <x:v>2022-Q1</x:v>
      </x:c>
      <x:c r="AB1262" t="str">
        <x:v>分鐘</x:v>
      </x:c>
      <x:c r="AC1262" t="str">
        <x:v>天</x:v>
      </x:c>
    </x:row>
    <x:row r="1263">
      <x:c r="A1263" t="str">
        <x:v>影像醫學部</x:v>
      </x:c>
      <x:c r="B1263" t="str">
        <x:v>FE0350</x:v>
      </x:c>
      <x:c r="C1263" t="str">
        <x:v>SF026</x:v>
      </x:c>
      <x:c r="D1263" t="str">
        <x:v>住院醫師訓練計畫</x:v>
      </x:c>
      <x:c r="E1263" t="n">
        <x:v>4</x:v>
      </x:c>
      <x:c r="F1263" t="n">
        <x:v>5</x:v>
      </x:c>
      <x:c r="G1263" t="n">
        <x:v>2</x:v>
      </x:c>
      <x:c r="H1263" t="str">
        <x:v>0-19</x:v>
      </x:c>
      <x:c r="I1263" t="n">
        <x:v>2</x:v>
      </x:c>
      <x:c r="J1263" t="str">
        <x:v>高血壓調整期</x:v>
      </x:c>
      <x:c r="K1263" t="str">
        <x:v>時間管理與分工</x:v>
      </x:c>
      <x:c r="L1263" t="n">
        <x:v>2</x:v>
      </x:c>
      <x:c r="M1263" t="n">
        <x:v>4</x:v>
      </x:c>
      <x:c r="N1263"/>
      <x:c r="O1263" t="n">
        <x:v>4</x:v>
      </x:c>
      <x:c r="P1263" t="n">
        <x:v>5</x:v>
      </x:c>
      <x:c r="Q1263"/>
      <x:c r="R1263"/>
      <x:c r="S1263"/>
      <x:c r="T1263" t="n">
        <x:v>20</x:v>
      </x:c>
      <x:c r="U1263" t="n">
        <x:v>2</x:v>
      </x:c>
      <x:c r="V1263" t="str">
        <x:v>該帶教醫師在門診中展現出高度的主動性與耐心，能預先提供改進建議並細心引導卡關學員理清思路；同時憑藉涵蓋輕重症的病種多樣性，確保學員接觸到豐富的臨床病例。</x:v>
      </x:c>
      <x:c r="W1263" t="str">
        <x:v>對跨科合作展現推諉態度，導致聯合教學流於形式，其門診時段之表現仍需持續觀察。</x:v>
      </x:c>
      <x:c r="X1263" t="str">
        <x:v>指導教師</x:v>
      </x:c>
      <x:c r="Y1263" t="str">
        <x:v>下階段針對「團隊消極」制定改進行動，並主動請教師複核。</x:v>
      </x:c>
      <x:c r="Z1263" t="n">
        <x:v>5</x:v>
      </x:c>
      <x:c r="AA1263" t="str">
        <x:v>2022-Q1</x:v>
      </x:c>
      <x:c r="AB1263" t="str">
        <x:v>分鐘</x:v>
      </x:c>
      <x:c r="AC1263" t="str">
        <x:v>天</x:v>
      </x:c>
    </x:row>
    <x:row r="1264">
      <x:c r="A1264" t="str">
        <x:v>影像醫學部</x:v>
      </x:c>
      <x:c r="B1264" t="str">
        <x:v>FE0350</x:v>
      </x:c>
      <x:c r="C1264" t="str">
        <x:v>SF026</x:v>
      </x:c>
      <x:c r="D1264" t="str">
        <x:v>住院醫師訓練計畫</x:v>
      </x:c>
      <x:c r="E1264" t="n">
        <x:v>6</x:v>
      </x:c>
      <x:c r="F1264" t="n">
        <x:v>5</x:v>
      </x:c>
      <x:c r="G1264" t="n">
        <x:v>2</x:v>
      </x:c>
      <x:c r="H1264" t="str">
        <x:v>0-19</x:v>
      </x:c>
      <x:c r="I1264" t="n">
        <x:v>1</x:v>
      </x:c>
      <x:c r="J1264" t="str">
        <x:v>急性腸胃炎</x:v>
      </x:c>
      <x:c r="K1264" t="str">
        <x:v>病史詢問與理學檢查</x:v>
      </x:c>
      <x:c r="L1264" t="n">
        <x:v>1</x:v>
      </x:c>
      <x:c r="M1264" t="n">
        <x:v>4</x:v>
      </x:c>
      <x:c r="N1264" t="n">
        <x:v>5</x:v>
      </x:c>
      <x:c r="O1264" t="n">
        <x:v>4</x:v>
      </x:c>
      <x:c r="P1264"/>
      <x:c r="Q1264"/>
      <x:c r="R1264"/>
      <x:c r="S1264"/>
      <x:c r="T1264" t="n">
        <x:v>30</x:v>
      </x:c>
      <x:c r="U1264" t="n">
        <x:v>5</x:v>
      </x:c>
      <x:c r="V1264" t="str">
        <x:v>處置現場從容有條理，堪為典範；面對忙碌仍能耐心聽取學員報告，且因病例多樣，能持續精進病史詢問與理學檢查。</x:v>
      </x:c>
      <x:c r="W1264" t="str">
        <x:v>護理與醫師互嗆致教學氣氛降點，需持續觀察病史詢問與理學檢查環節，並警惕推諉現象。</x:v>
      </x:c>
      <x:c r="X1264" t="str">
        <x:v>主治教師</x:v>
      </x:c>
      <x:c r="Y1264" t="str">
        <x:v>下階段針對「團隊消極」制定改進行動，並主動請教師複核。</x:v>
      </x:c>
      <x:c r="Z1264" t="n">
        <x:v>5</x:v>
      </x:c>
      <x:c r="AA1264" t="str">
        <x:v>2022-Q1</x:v>
      </x:c>
      <x:c r="AB1264" t="str">
        <x:v>分鐘</x:v>
      </x:c>
      <x:c r="AC1264" t="str">
        <x:v>天</x:v>
      </x:c>
    </x:row>
    <x:row r="1265">
      <x:c r="A1265" t="str">
        <x:v>影像醫學部</x:v>
      </x:c>
      <x:c r="B1265" t="str">
        <x:v>FE0351</x:v>
      </x:c>
      <x:c r="C1265" t="str">
        <x:v>SF027</x:v>
      </x:c>
      <x:c r="D1265" t="str">
        <x:v>住院醫師訓練計畫</x:v>
      </x:c>
      <x:c r="E1265"/>
      <x:c r="F1265" t="n">
        <x:v>6</x:v>
      </x:c>
      <x:c r="G1265" t="n">
        <x:v>1</x:v>
      </x:c>
      <x:c r="H1265" t="str">
        <x:v>0-19</x:v>
      </x:c>
      <x:c r="I1265" t="n">
        <x:v>2</x:v>
      </x:c>
      <x:c r="J1265" t="str">
        <x:v>靜脈栓塞追蹤</x:v>
      </x:c>
      <x:c r="K1265" t="str">
        <x:v>無菌操作與術後照護</x:v>
      </x:c>
      <x:c r="L1265"/>
      <x:c r="M1265" t="n">
        <x:v>5</x:v>
      </x:c>
      <x:c r="N1265"/>
      <x:c r="O1265" t="n">
        <x:v>5</x:v>
      </x:c>
      <x:c r="P1265" t="n">
        <x:v>6</x:v>
      </x:c>
      <x:c r="Q1265" t="n">
        <x:v>6</x:v>
      </x:c>
      <x:c r="R1265" t="n">
        <x:v>5</x:v>
      </x:c>
      <x:c r="S1265" t="n">
        <x:v>4</x:v>
      </x:c>
      <x:c r="T1265" t="n">
        <x:v>10</x:v>
      </x:c>
      <x:c r="U1265" t="n">
        <x:v>3</x:v>
      </x:c>
      <x:c r="V1265" t="str">
        <x:v>回饋條理分明且具體，能逐點指出優缺並引導學員當場修正；查房前主動向病人說明並取得同意，展現良好的倫理與尊重。</x:v>
      </x:c>
      <x:c r="W1265" t="str">
        <x:v>學員因評值時間未出現，導致空等一小時。</x:v>
      </x:c>
      <x:c r="X1265" t="str">
        <x:v>主治教師</x:v>
      </x:c>
      <x:c r="Y1265"/>
      <x:c r="Z1265"/>
      <x:c r="AA1265" t="str">
        <x:v>2023-Q2</x:v>
      </x:c>
      <x:c r="AB1265" t="str">
        <x:v>分鐘</x:v>
      </x:c>
      <x:c r="AC1265" t="str">
        <x:v>天</x:v>
      </x:c>
    </x:row>
    <x:row r="1266">
      <x:c r="A1266" t="str">
        <x:v>影像醫學部</x:v>
      </x:c>
      <x:c r="B1266" t="str">
        <x:v>FE0351</x:v>
      </x:c>
      <x:c r="C1266" t="str">
        <x:v>SF027</x:v>
      </x:c>
      <x:c r="D1266" t="str">
        <x:v>專科護理師學員計畫</x:v>
      </x:c>
      <x:c r="E1266" t="n">
        <x:v>3</x:v>
      </x:c>
      <x:c r="F1266" t="n">
        <x:v>6</x:v>
      </x:c>
      <x:c r="G1266" t="n">
        <x:v>2</x:v>
      </x:c>
      <x:c r="H1266" t="str">
        <x:v>80+</x:v>
      </x:c>
      <x:c r="I1266" t="n">
        <x:v>1</x:v>
      </x:c>
      <x:c r="J1266" t="str">
        <x:v>社區獲得性肺炎（觀察）</x:v>
      </x:c>
      <x:c r="K1266" t="str">
        <x:v>團隊溝通交班</x:v>
      </x:c>
      <x:c r="L1266" t="n">
        <x:v>3</x:v>
      </x:c>
      <x:c r="M1266"/>
      <x:c r="N1266" t="n">
        <x:v>4</x:v>
      </x:c>
      <x:c r="O1266" t="n">
        <x:v>5</x:v>
      </x:c>
      <x:c r="P1266"/>
      <x:c r="Q1266"/>
      <x:c r="R1266" t="n">
        <x:v>6</x:v>
      </x:c>
      <x:c r="S1266"/>
      <x:c r="T1266" t="n">
        <x:v>5</x:v>
      </x:c>
      <x:c r="U1266" t="n">
        <x:v>14</x:v>
      </x:c>
      <x:c r="V1266" t="str">
        <x:v>以主動且具體的方式，用淺顯例子耐心講解社區獲得性肺炎觀念並逐字批註報告，同時即時回應練習紀錄並提供補充資料，展現高度負責的教學態度。</x:v>
      </x:c>
      <x:c r="W1266" t="str">
        <x:v>僅表示還有進步空間卻未說明重點，導致方向模糊；影像醫學部病房目前亦尚未穩定。</x:v>
      </x:c>
      <x:c r="X1266" t="str">
        <x:v>臨床教師</x:v>
      </x:c>
      <x:c r="Y1266"/>
      <x:c r="Z1266"/>
      <x:c r="AA1266" t="str">
        <x:v>2023-Q2</x:v>
      </x:c>
      <x:c r="AB1266" t="str">
        <x:v>分鐘</x:v>
      </x:c>
      <x:c r="AC1266" t="str">
        <x:v>天</x:v>
      </x:c>
    </x:row>
    <x:row r="1267">
      <x:c r="A1267" t="str">
        <x:v>影像醫學部</x:v>
      </x:c>
      <x:c r="B1267" t="str">
        <x:v>FE0351</x:v>
      </x:c>
      <x:c r="C1267" t="str">
        <x:v>SF027</x:v>
      </x:c>
      <x:c r="D1267" t="str">
        <x:v>住院醫師訓練計畫</x:v>
      </x:c>
      <x:c r="E1267" t="n">
        <x:v>6</x:v>
      </x:c>
      <x:c r="F1267" t="n">
        <x:v>6</x:v>
      </x:c>
      <x:c r="G1267" t="n">
        <x:v>1</x:v>
      </x:c>
      <x:c r="H1267" t="str">
        <x:v>40-59</x:v>
      </x:c>
      <x:c r="I1267" t="n">
        <x:v>1</x:v>
      </x:c>
      <x:c r="J1267" t="str">
        <x:v>憂鬱情緒評估</x:v>
      </x:c>
      <x:c r="K1267" t="str">
        <x:v>病史詢問與理學檢查</x:v>
      </x:c>
      <x:c r="L1267" t="n">
        <x:v>1</x:v>
      </x:c>
      <x:c r="M1267"/>
      <x:c r="N1267" t="n">
        <x:v>6</x:v>
      </x:c>
      <x:c r="O1267" t="n">
        <x:v>6</x:v>
      </x:c>
      <x:c r="P1267"/>
      <x:c r="Q1267"/>
      <x:c r="R1267" t="n">
        <x:v>5</x:v>
      </x:c>
      <x:c r="S1267" t="n">
        <x:v>6</x:v>
      </x:c>
      <x:c r="T1267" t="n">
        <x:v>30</x:v>
      </x:c>
      <x:c r="U1267" t="n">
        <x:v>1</x:v>
      </x:c>
      <x:c r="V1267"/>
      <x:c r="W1267" t="str">
        <x:v>在跨組會議中展現推諉態度，導致課程銜接斷鏈，需持續觀察其午間查房表現。</x:v>
      </x:c>
      <x:c r="X1267" t="str">
        <x:v>主治教師</x:v>
      </x:c>
      <x:c r="Y1267"/>
      <x:c r="Z1267" t="n">
        <x:v>5</x:v>
      </x:c>
      <x:c r="AA1267" t="str">
        <x:v>2023-Q2</x:v>
      </x:c>
      <x:c r="AB1267" t="str">
        <x:v>分鐘</x:v>
      </x:c>
      <x:c r="AC1267" t="str">
        <x:v>天</x:v>
      </x:c>
    </x:row>
    <x:row r="1268">
      <x:c r="A1268" t="str">
        <x:v>影像醫學部</x:v>
      </x:c>
      <x:c r="B1268" t="str">
        <x:v>FE0351</x:v>
      </x:c>
      <x:c r="C1268" t="str">
        <x:v>SF027</x:v>
      </x:c>
      <x:c r="D1268" t="str">
        <x:v>住院醫師訓練計畫</x:v>
      </x:c>
      <x:c r="E1268"/>
      <x:c r="F1268" t="n">
        <x:v>6</x:v>
      </x:c>
      <x:c r="G1268" t="n">
        <x:v>1</x:v>
      </x:c>
      <x:c r="H1268" t="str">
        <x:v>60-79</x:v>
      </x:c>
      <x:c r="I1268" t="n">
        <x:v>2</x:v>
      </x:c>
      <x:c r="J1268" t="str">
        <x:v>輕度頭部外傷（觀察）</x:v>
      </x:c>
      <x:c r="K1268" t="str">
        <x:v>衛教表達與資源運用</x:v>
      </x:c>
      <x:c r="L1268" t="n">
        <x:v>2</x:v>
      </x:c>
      <x:c r="M1268" t="n">
        <x:v>6</x:v>
      </x:c>
      <x:c r="N1268"/>
      <x:c r="O1268" t="n">
        <x:v>4</x:v>
      </x:c>
      <x:c r="P1268" t="n">
        <x:v>6</x:v>
      </x:c>
      <x:c r="Q1268" t="n">
        <x:v>5</x:v>
      </x:c>
      <x:c r="R1268" t="n">
        <x:v>6</x:v>
      </x:c>
      <x:c r="S1268" t="n">
        <x:v>5</x:v>
      </x:c>
      <x:c r="T1268" t="n">
        <x:v>20</x:v>
      </x:c>
      <x:c r="U1268" t="n">
        <x:v>1</x:v>
      </x:c>
      <x:c r="V1268" t="str">
        <x:v>練習素材充足且設備齊全，每位學員皆能上手；此外，同意書處理透明負責，展現倫理誠信，且病案多樣性高，使見習成效顯著。</x:v>
      </x:c>
      <x:c r="W1268" t="str">
        <x:v>影像醫學部病房常以稍後看為由延遲，導致後續無下文，需持續觀察。</x:v>
      </x:c>
      <x:c r="X1268" t="str">
        <x:v>指導教師</x:v>
      </x:c>
      <x:c r="Y1268"/>
      <x:c r="Z1268" t="n">
        <x:v>6</x:v>
      </x:c>
      <x:c r="AA1268" t="str">
        <x:v>2023-Q2</x:v>
      </x:c>
      <x:c r="AB1268" t="str">
        <x:v>分鐘</x:v>
      </x:c>
      <x:c r="AC1268" t="str">
        <x:v>天</x:v>
      </x:c>
    </x:row>
    <x:row r="1269">
      <x:c r="A1269" t="str">
        <x:v>影像醫學部</x:v>
      </x:c>
      <x:c r="B1269" t="str">
        <x:v>FE0351</x:v>
      </x:c>
      <x:c r="C1269" t="str">
        <x:v>SF027</x:v>
      </x:c>
      <x:c r="D1269" t="str">
        <x:v>專科醫師在訓計畫</x:v>
      </x:c>
      <x:c r="E1269" t="n">
        <x:v>5</x:v>
      </x:c>
      <x:c r="F1269" t="n">
        <x:v>6</x:v>
      </x:c>
      <x:c r="G1269" t="n">
        <x:v>1</x:v>
      </x:c>
      <x:c r="H1269" t="str">
        <x:v>20-39</x:v>
      </x:c>
      <x:c r="I1269" t="n">
        <x:v>2</x:v>
      </x:c>
      <x:c r="J1269" t="str">
        <x:v>失眠與焦慮共病</x:v>
      </x:c>
      <x:c r="K1269" t="str">
        <x:v>時間管理與分工</x:v>
      </x:c>
      <x:c r="L1269" t="n">
        <x:v>1</x:v>
      </x:c>
      <x:c r="M1269"/>
      <x:c r="N1269"/>
      <x:c r="O1269"/>
      <x:c r="P1269"/>
      <x:c r="Q1269"/>
      <x:c r="R1269" t="n">
        <x:v>5</x:v>
      </x:c>
      <x:c r="S1269" t="n">
        <x:v>5</x:v>
      </x:c>
      <x:c r="T1269" t="n">
        <x:v>15</x:v>
      </x:c>
      <x:c r="U1269" t="n">
        <x:v>5</x:v>
      </x:c>
      <x:c r="V1269" t="str">
        <x:v>回饋具倫理且具體，正中失眠與焦慮共病推理要害；模擬教學設備齊全，確保練習充裕使進步看得見。</x:v>
      </x:c>
      <x:c r="W1269"/>
      <x:c r="X1269" t="str">
        <x:v>主治教師</x:v>
      </x:c>
      <x:c r="Y1269" t="str">
        <x:v>下階段針對「團隊消極」制定改進行動，並主動請教師複核。</x:v>
      </x:c>
      <x:c r="Z1269" t="n">
        <x:v>6</x:v>
      </x:c>
      <x:c r="AA1269" t="str">
        <x:v>2023-Q2</x:v>
      </x:c>
      <x:c r="AB1269" t="str">
        <x:v>分鐘</x:v>
      </x:c>
      <x:c r="AC1269" t="str">
        <x:v>天</x:v>
      </x:c>
    </x:row>
    <x:row r="1270">
      <x:c r="A1270" t="str">
        <x:v>影像醫學部</x:v>
      </x:c>
      <x:c r="B1270" t="str">
        <x:v>FE0351</x:v>
      </x:c>
      <x:c r="C1270" t="str">
        <x:v>SF027</x:v>
      </x:c>
      <x:c r="D1270" t="str">
        <x:v>專科護理師學員計畫</x:v>
      </x:c>
      <x:c r="E1270" t="n">
        <x:v>2</x:v>
      </x:c>
      <x:c r="F1270" t="n">
        <x:v>6</x:v>
      </x:c>
      <x:c r="G1270" t="n">
        <x:v>1</x:v>
      </x:c>
      <x:c r="H1270" t="str">
        <x:v>20-39</x:v>
      </x:c>
      <x:c r="I1270" t="n">
        <x:v>2</x:v>
      </x:c>
      <x:c r="J1270" t="str">
        <x:v>慢性腎病第三期</x:v>
      </x:c>
      <x:c r="K1270"/>
      <x:c r="L1270"/>
      <x:c r="M1270" t="n">
        <x:v>5</x:v>
      </x:c>
      <x:c r="N1270" t="n">
        <x:v>6</x:v>
      </x:c>
      <x:c r="O1270" t="n">
        <x:v>5</x:v>
      </x:c>
      <x:c r="P1270" t="n">
        <x:v>5</x:v>
      </x:c>
      <x:c r="Q1270" t="n">
        <x:v>5</x:v>
      </x:c>
      <x:c r="R1270" t="n">
        <x:v>6</x:v>
      </x:c>
      <x:c r="S1270" t="n">
        <x:v>6</x:v>
      </x:c>
      <x:c r="T1270" t="n">
        <x:v>60</x:v>
      </x:c>
      <x:c r="U1270" t="n">
        <x:v>7</x:v>
      </x:c>
      <x:c r="V1270" t="str">
        <x:v>該教師在影像醫學部門診中親手示範無菌操作，對報告批註與同意書處理皆展現具體且負責的典範，彰顯其倫理素養與誠信本質。</x:v>
      </x:c>
      <x:c r="W1270" t="str">
        <x:v>由於評值時間未顯示，導致學員空等一小時，影像醫學部門診仍需針對遲到問題進行改進。</x:v>
      </x:c>
      <x:c r="X1270" t="str">
        <x:v>指導教師</x:v>
      </x:c>
      <x:c r="Y1270" t="str">
        <x:v>下階段針對「時間失守」制定改進行動，並主動請教師複核。</x:v>
      </x:c>
      <x:c r="Z1270" t="n">
        <x:v>4</x:v>
      </x:c>
      <x:c r="AA1270" t="str">
        <x:v>2023-Q2</x:v>
      </x:c>
      <x:c r="AB1270" t="str">
        <x:v>分鐘</x:v>
      </x:c>
      <x:c r="AC1270" t="str">
        <x:v>天</x:v>
      </x:c>
    </x:row>
    <x:row r="1271">
      <x:c r="A1271" t="str">
        <x:v>心身醫學科</x:v>
      </x:c>
      <x:c r="B1271" t="str">
        <x:v>FE0352</x:v>
      </x:c>
      <x:c r="C1271" t="str">
        <x:v>SF028</x:v>
      </x:c>
      <x:c r="D1271" t="str">
        <x:v>專科醫師在訓計畫</x:v>
      </x:c>
      <x:c r="E1271" t="n">
        <x:v>4</x:v>
      </x:c>
      <x:c r="F1271" t="n">
        <x:v>2</x:v>
      </x:c>
      <x:c r="G1271" t="n">
        <x:v>2</x:v>
      </x:c>
      <x:c r="H1271" t="str">
        <x:v>0-19</x:v>
      </x:c>
      <x:c r="I1271" t="n">
        <x:v>2</x:v>
      </x:c>
      <x:c r="J1271" t="str">
        <x:v>跌倒後功能評估</x:v>
      </x:c>
      <x:c r="K1271" t="str">
        <x:v>時間管理與分工</x:v>
      </x:c>
      <x:c r="L1271" t="n">
        <x:v>1</x:v>
      </x:c>
      <x:c r="M1271" t="n">
        <x:v>5</x:v>
      </x:c>
      <x:c r="N1271" t="n">
        <x:v>6</x:v>
      </x:c>
      <x:c r="O1271"/>
      <x:c r="P1271" t="n">
        <x:v>6</x:v>
      </x:c>
      <x:c r="Q1271" t="n">
        <x:v>6</x:v>
      </x:c>
      <x:c r="R1271" t="n">
        <x:v>6</x:v>
      </x:c>
      <x:c r="S1271" t="n">
        <x:v>6</x:v>
      </x:c>
      <x:c r="T1271" t="n">
        <x:v>10</x:v>
      </x:c>
      <x:c r="U1271" t="n">
        <x:v>5</x:v>
      </x:c>
      <x:c r="V1271"/>
      <x:c r="W1271" t="str">
        <x:v>該評語對週末值班表現僅以還有進步空間模糊帶過，未能明確指出重點與改進方向。</x:v>
      </x:c>
      <x:c r="X1271" t="str">
        <x:v>臨床教師</x:v>
      </x:c>
      <x:c r="Y1271"/>
      <x:c r="Z1271" t="n">
        <x:v>6</x:v>
      </x:c>
      <x:c r="AA1271" t="str">
        <x:v>2023-Q3</x:v>
      </x:c>
      <x:c r="AB1271" t="str">
        <x:v>分鐘</x:v>
      </x:c>
      <x:c r="AC1271" t="str">
        <x:v>天</x:v>
      </x:c>
    </x:row>
    <x:row r="1272">
      <x:c r="A1272" t="str">
        <x:v>心身醫學科</x:v>
      </x:c>
      <x:c r="B1272" t="str">
        <x:v>FE0352</x:v>
      </x:c>
      <x:c r="C1272" t="str">
        <x:v>SF028</x:v>
      </x:c>
      <x:c r="D1272" t="str">
        <x:v>住院醫師訓練計畫</x:v>
      </x:c>
      <x:c r="E1272"/>
      <x:c r="F1272" t="n">
        <x:v>2</x:v>
      </x:c>
      <x:c r="G1272" t="n">
        <x:v>2</x:v>
      </x:c>
      <x:c r="H1272" t="str">
        <x:v>20-39</x:v>
      </x:c>
      <x:c r="I1272" t="n">
        <x:v>2</x:v>
      </x:c>
      <x:c r="J1272"/>
      <x:c r="K1272" t="str">
        <x:v>病史詢問與理學檢查</x:v>
      </x:c>
      <x:c r="L1272"/>
      <x:c r="M1272" t="n">
        <x:v>5</x:v>
      </x:c>
      <x:c r="N1272" t="n">
        <x:v>6</x:v>
      </x:c>
      <x:c r="O1272" t="n">
        <x:v>6</x:v>
      </x:c>
      <x:c r="P1272" t="n">
        <x:v>5</x:v>
      </x:c>
      <x:c r="Q1272"/>
      <x:c r="R1272" t="n">
        <x:v>6</x:v>
      </x:c>
      <x:c r="S1272" t="n">
        <x:v>6</x:v>
      </x:c>
      <x:c r="T1272" t="n">
        <x:v>15</x:v>
      </x:c>
      <x:c r="U1272" t="n">
        <x:v>2</x:v>
      </x:c>
      <x:c r="V1272" t="str">
        <x:v>在學員答錯時能展現高度耐心拆解原因，而非急於給予答案；討論病況前亦始終確保病人隱私，展現優異的倫理意識，值得肯定。</x:v>
      </x:c>
      <x:c r="W1272"/>
      <x:c r="X1272" t="str">
        <x:v>主治教師</x:v>
      </x:c>
      <x:c r="Y1272" t="str">
        <x:v>下階段針對「延遲回饋」制定改進行動，並主動請教師複核。</x:v>
      </x:c>
      <x:c r="Z1272" t="n">
        <x:v>6</x:v>
      </x:c>
      <x:c r="AA1272" t="str">
        <x:v>2023-Q3</x:v>
      </x:c>
      <x:c r="AB1272" t="str">
        <x:v>分鐘</x:v>
      </x:c>
      <x:c r="AC1272" t="str">
        <x:v>天</x:v>
      </x:c>
    </x:row>
    <x:row r="1273">
      <x:c r="A1273" t="str">
        <x:v>心身醫學科</x:v>
      </x:c>
      <x:c r="B1273" t="str">
        <x:v>FE0352</x:v>
      </x:c>
      <x:c r="C1273" t="str">
        <x:v>SF028</x:v>
      </x:c>
      <x:c r="D1273" t="str">
        <x:v>住院醫師訓練計畫</x:v>
      </x:c>
      <x:c r="E1273" t="n">
        <x:v>6</x:v>
      </x:c>
      <x:c r="F1273" t="n">
        <x:v>2</x:v>
      </x:c>
      <x:c r="G1273" t="n">
        <x:v>2</x:v>
      </x:c>
      <x:c r="H1273" t="str">
        <x:v>80+</x:v>
      </x:c>
      <x:c r="I1273" t="n">
        <x:v>2</x:v>
      </x:c>
      <x:c r="J1273"/>
      <x:c r="K1273" t="str">
        <x:v>處置優先順序判斷</x:v>
      </x:c>
      <x:c r="L1273" t="n">
        <x:v>3</x:v>
      </x:c>
      <x:c r="M1273" t="n">
        <x:v>5</x:v>
      </x:c>
      <x:c r="N1273" t="n">
        <x:v>6</x:v>
      </x:c>
      <x:c r="O1273" t="n">
        <x:v>6</x:v>
      </x:c>
      <x:c r="P1273" t="n">
        <x:v>6</x:v>
      </x:c>
      <x:c r="Q1273" t="n">
        <x:v>6</x:v>
      </x:c>
      <x:c r="R1273"/>
      <x:c r="S1273" t="n">
        <x:v>6</x:v>
      </x:c>
      <x:c r="T1273" t="n">
        <x:v>30</x:v>
      </x:c>
      <x:c r="U1273" t="n">
        <x:v>14</x:v>
      </x:c>
      <x:c r="V1273" t="str">
        <x:v>午間查房時，講授處置優先順序的判斷具體且易於吸收，且練習素材充足、設備齊全，讓每位學員皆能順利上手，值得肯定。</x:v>
      </x:c>
      <x:c r="W1273" t="str">
        <x:v>該學員因習慣推諉與遲到，致使午間查房表現尚未穩定，且在復盤會議臨時取消時當面指責同事，令對方不知所措。</x:v>
      </x:c>
      <x:c r="X1273" t="str">
        <x:v>主治教師</x:v>
      </x:c>
      <x:c r="Y1273"/>
      <x:c r="Z1273"/>
      <x:c r="AA1273" t="str">
        <x:v>2023-Q3</x:v>
      </x:c>
      <x:c r="AB1273" t="str">
        <x:v>分鐘</x:v>
      </x:c>
      <x:c r="AC1273" t="str">
        <x:v>天</x:v>
      </x:c>
    </x:row>
    <x:row r="1274">
      <x:c r="A1274" t="str">
        <x:v>心身醫學科</x:v>
      </x:c>
      <x:c r="B1274" t="str">
        <x:v>FE0352</x:v>
      </x:c>
      <x:c r="C1274" t="str">
        <x:v>SF028</x:v>
      </x:c>
      <x:c r="D1274" t="str">
        <x:v>專科護理師學員計畫</x:v>
      </x:c>
      <x:c r="E1274"/>
      <x:c r="F1274" t="n">
        <x:v>2</x:v>
      </x:c>
      <x:c r="G1274" t="n">
        <x:v>2</x:v>
      </x:c>
      <x:c r="H1274" t="str">
        <x:v>60-79</x:v>
      </x:c>
      <x:c r="I1274" t="n">
        <x:v>2</x:v>
      </x:c>
      <x:c r="J1274"/>
      <x:c r="K1274"/>
      <x:c r="L1274" t="n">
        <x:v>2</x:v>
      </x:c>
      <x:c r="M1274"/>
      <x:c r="N1274" t="n">
        <x:v>6</x:v>
      </x:c>
      <x:c r="O1274" t="n">
        <x:v>6</x:v>
      </x:c>
      <x:c r="P1274"/>
      <x:c r="Q1274" t="n">
        <x:v>6</x:v>
      </x:c>
      <x:c r="R1274" t="n">
        <x:v>6</x:v>
      </x:c>
      <x:c r="S1274" t="n">
        <x:v>5</x:v>
      </x:c>
      <x:c r="T1274" t="n">
        <x:v>2</x:v>
      </x:c>
      <x:c r="U1274" t="n">
        <x:v>14</x:v>
      </x:c>
      <x:c r="V1274" t="str">
        <x:v>其於午間查房時從容有條，堪為典範；縱使繁忙，仍耐心聽完學員報告後方予回應。</x:v>
      </x:c>
      <x:c r="W1274" t="str">
        <x:v>因人手不足導致病房忙不過來，且學員整個下午無人帶領，需持續觀察。此外，學徒時常當眾批評動作慢的學員，且不顧及他人感受。</x:v>
      </x:c>
      <x:c r="X1274" t="str">
        <x:v>臨床教師</x:v>
      </x:c>
      <x:c r="Y1274" t="str">
        <x:v>下階段針對「情緒化批評」制定改進行動，並主動請教師複核。</x:v>
      </x:c>
      <x:c r="Z1274" t="n">
        <x:v>6</x:v>
      </x:c>
      <x:c r="AA1274" t="str">
        <x:v>2023-Q3</x:v>
      </x:c>
      <x:c r="AB1274" t="str">
        <x:v>分鐘</x:v>
      </x:c>
      <x:c r="AC1274" t="str">
        <x:v>天</x:v>
      </x:c>
    </x:row>
    <x:row r="1275">
      <x:c r="A1275" t="str">
        <x:v>心身醫學科</x:v>
      </x:c>
      <x:c r="B1275" t="str">
        <x:v>FE0353</x:v>
      </x:c>
      <x:c r="C1275" t="str">
        <x:v>SF029</x:v>
      </x:c>
      <x:c r="D1275" t="str">
        <x:v>住院醫師訓練計畫</x:v>
      </x:c>
      <x:c r="E1275"/>
      <x:c r="F1275" t="n">
        <x:v>1</x:v>
      </x:c>
      <x:c r="G1275" t="n">
        <x:v>2</x:v>
      </x:c>
      <x:c r="H1275" t="str">
        <x:v>80+</x:v>
      </x:c>
      <x:c r="I1275" t="n">
        <x:v>2</x:v>
      </x:c>
      <x:c r="J1275" t="str">
        <x:v>靜脈栓塞追蹤</x:v>
      </x:c>
      <x:c r="K1275" t="str">
        <x:v>無菌操作與術後照護</x:v>
      </x:c>
      <x:c r="L1275" t="n">
        <x:v>1</x:v>
      </x:c>
      <x:c r="M1275" t="n">
        <x:v>5</x:v>
      </x:c>
      <x:c r="N1275" t="n">
        <x:v>5</x:v>
      </x:c>
      <x:c r="O1275" t="n">
        <x:v>5</x:v>
      </x:c>
      <x:c r="P1275" t="n">
        <x:v>4</x:v>
      </x:c>
      <x:c r="Q1275" t="n">
        <x:v>5</x:v>
      </x:c>
      <x:c r="R1275" t="n">
        <x:v>5</x:v>
      </x:c>
      <x:c r="S1275" t="n">
        <x:v>6</x:v>
      </x:c>
      <x:c r="T1275" t="n">
        <x:v>15</x:v>
      </x:c>
      <x:c r="U1275" t="n">
        <x:v>1</x:v>
      </x:c>
      <x:c r="V1275" t="str">
        <x:v>該學員從洗手到溝通皆展現典範風範，面對重複示範始終保持耐心與平和語氣。其於查房結束前主動關心學員卡關之處，令週末值班期間的進步清晰可見。</x:v>
      </x:c>
      <x:c r="W1275" t="str">
        <x:v>約定八點查房，卻遲到半小時才出現，應於週末值班時注意準時。</x:v>
      </x:c>
      <x:c r="X1275" t="str">
        <x:v>臨床教師</x:v>
      </x:c>
      <x:c r="Y1275" t="str">
        <x:v>下階段針對「時間失守」制定改進行動，並主動請教師複核。</x:v>
      </x:c>
      <x:c r="Z1275" t="n">
        <x:v>6</x:v>
      </x:c>
      <x:c r="AA1275" t="str">
        <x:v>2022-Q1</x:v>
      </x:c>
      <x:c r="AB1275" t="str">
        <x:v>分鐘</x:v>
      </x:c>
      <x:c r="AC1275" t="str">
        <x:v>天</x:v>
      </x:c>
    </x:row>
    <x:row r="1276">
      <x:c r="A1276" t="str">
        <x:v>心身醫學科</x:v>
      </x:c>
      <x:c r="B1276" t="str">
        <x:v>FE0353</x:v>
      </x:c>
      <x:c r="C1276" t="str">
        <x:v>SF029</x:v>
      </x:c>
      <x:c r="D1276" t="str">
        <x:v>專科醫師在訓計畫</x:v>
      </x:c>
      <x:c r="E1276" t="n">
        <x:v>8</x:v>
      </x:c>
      <x:c r="F1276" t="n">
        <x:v>1</x:v>
      </x:c>
      <x:c r="G1276" t="n">
        <x:v>1</x:v>
      </x:c>
      <x:c r="H1276" t="str">
        <x:v>0-19</x:v>
      </x:c>
      <x:c r="I1276" t="n">
        <x:v>2</x:v>
      </x:c>
      <x:c r="J1276" t="str">
        <x:v>蕁麻疹反覆發作</x:v>
      </x:c>
      <x:c r="K1276" t="str">
        <x:v>衛教表達與資源運用</x:v>
      </x:c>
      <x:c r="L1276"/>
      <x:c r="M1276" t="n">
        <x:v>5</x:v>
      </x:c>
      <x:c r="N1276"/>
      <x:c r="O1276" t="n">
        <x:v>4</x:v>
      </x:c>
      <x:c r="P1276"/>
      <x:c r="Q1276"/>
      <x:c r="R1276" t="n">
        <x:v>5</x:v>
      </x:c>
      <x:c r="S1276" t="n">
        <x:v>4</x:v>
      </x:c>
      <x:c r="T1276" t="n">
        <x:v>15</x:v>
      </x:c>
      <x:c r="U1276" t="n">
        <x:v>14</x:v>
      </x:c>
      <x:c r="V1276" t="str">
        <x:v>該生展現主動學習態度，善用設備齊全的環境，針對蕁麻疹反覆發作等病例多樣情境即時補講要點，使衛教表達與資源運用等進步看得見。</x:v>
      </x:c>
      <x:c r="W1276" t="str">
        <x:v>面對學員請益時常以冷淡態度打發，且壓力大時易當眾批評，導致學員畏懼，需持續觀察其衛教表達與資源運用。</x:v>
      </x:c>
      <x:c r="X1276" t="str">
        <x:v>指導教師</x:v>
      </x:c>
      <x:c r="Y1276" t="str">
        <x:v>下階段針對「態度消極」制定改進行動，並主動請教師複核。</x:v>
      </x:c>
      <x:c r="Z1276"/>
      <x:c r="AA1276" t="str">
        <x:v>2022-Q1</x:v>
      </x:c>
      <x:c r="AB1276" t="str">
        <x:v>分鐘</x:v>
      </x:c>
      <x:c r="AC1276" t="str">
        <x:v>天</x:v>
      </x:c>
    </x:row>
    <x:row r="1277">
      <x:c r="A1277" t="str">
        <x:v>心身醫學科</x:v>
      </x:c>
      <x:c r="B1277" t="str">
        <x:v>FE0353</x:v>
      </x:c>
      <x:c r="C1277" t="str">
        <x:v>SF029</x:v>
      </x:c>
      <x:c r="D1277" t="str">
        <x:v>住院醫師訓練計畫</x:v>
      </x:c>
      <x:c r="E1277" t="n">
        <x:v>4</x:v>
      </x:c>
      <x:c r="F1277" t="n">
        <x:v>1</x:v>
      </x:c>
      <x:c r="G1277" t="n">
        <x:v>2</x:v>
      </x:c>
      <x:c r="H1277" t="str">
        <x:v>80+</x:v>
      </x:c>
      <x:c r="I1277" t="n">
        <x:v>1</x:v>
      </x:c>
      <x:c r="J1277"/>
      <x:c r="K1277" t="str">
        <x:v>醫病溝通與共同決策</x:v>
      </x:c>
      <x:c r="L1277" t="n">
        <x:v>1</x:v>
      </x:c>
      <x:c r="M1277"/>
      <x:c r="N1277" t="n">
        <x:v>5</x:v>
      </x:c>
      <x:c r="O1277" t="n">
        <x:v>5</x:v>
      </x:c>
      <x:c r="P1277" t="n">
        <x:v>5</x:v>
      </x:c>
      <x:c r="Q1277" t="n">
        <x:v>5</x:v>
      </x:c>
      <x:c r="R1277" t="n">
        <x:v>5</x:v>
      </x:c>
      <x:c r="S1277" t="n">
        <x:v>5</x:v>
      </x:c>
      <x:c r="T1277" t="n">
        <x:v>5</x:v>
      </x:c>
      <x:c r="U1277" t="n">
        <x:v>14</x:v>
      </x:c>
      <x:c r="V1277"/>
      <x:c r="W1277" t="str">
        <x:v>該教師對跨科合作態度消極，導致聯合教學名存實亡，且屢以週末值班為由推諉改進責任。</x:v>
      </x:c>
      <x:c r="X1277" t="str">
        <x:v>主治教師</x:v>
      </x:c>
      <x:c r="Y1277" t="str">
        <x:v>下階段針對「團隊消極」制定改進行動，並主動請教師複核。</x:v>
      </x:c>
      <x:c r="Z1277" t="n">
        <x:v>5</x:v>
      </x:c>
      <x:c r="AA1277" t="str">
        <x:v>2022-Q1</x:v>
      </x:c>
      <x:c r="AB1277" t="str">
        <x:v>分鐘</x:v>
      </x:c>
      <x:c r="AC1277" t="str">
        <x:v>天</x:v>
      </x:c>
    </x:row>
    <x:row r="1278">
      <x:c r="A1278" t="str">
        <x:v>心身醫學科</x:v>
      </x:c>
      <x:c r="B1278" t="str">
        <x:v>FE0353</x:v>
      </x:c>
      <x:c r="C1278" t="str">
        <x:v>SF029</x:v>
      </x:c>
      <x:c r="D1278" t="str">
        <x:v>實習醫學生訓練計畫</x:v>
      </x:c>
      <x:c r="E1278"/>
      <x:c r="F1278" t="n">
        <x:v>1</x:v>
      </x:c>
      <x:c r="G1278" t="n">
        <x:v>1</x:v>
      </x:c>
      <x:c r="H1278" t="str">
        <x:v>60-79</x:v>
      </x:c>
      <x:c r="I1278" t="n">
        <x:v>1</x:v>
      </x:c>
      <x:c r="J1278" t="str">
        <x:v>急性腸胃炎</x:v>
      </x:c>
      <x:c r="K1278" t="str">
        <x:v>人文關懷與倫理敏感</x:v>
      </x:c>
      <x:c r="L1278" t="n">
        <x:v>1</x:v>
      </x:c>
      <x:c r="M1278"/>
      <x:c r="N1278" t="n">
        <x:v>4</x:v>
      </x:c>
      <x:c r="O1278" t="n">
        <x:v>5</x:v>
      </x:c>
      <x:c r="P1278" t="n">
        <x:v>5</x:v>
      </x:c>
      <x:c r="Q1278" t="n">
        <x:v>5</x:v>
      </x:c>
      <x:c r="R1278" t="n">
        <x:v>4</x:v>
      </x:c>
      <x:c r="S1278" t="n">
        <x:v>3</x:v>
      </x:c>
      <x:c r="T1278" t="n">
        <x:v>45</x:v>
      </x:c>
      <x:c r="U1278" t="n">
        <x:v>3</x:v>
      </x:c>
      <x:c r="V1278" t="str">
        <x:v>能主動且具體地指出正確的動作，而非僅給予空泛稱讚；並能在操作結束後，於門診時段即時召回學員進行回顧。</x:v>
      </x:c>
      <x:c r="W1278"/>
      <x:c r="X1278" t="str">
        <x:v>主治教師</x:v>
      </x:c>
      <x:c r="Y1278" t="str">
        <x:v>下階段針對「時間失守」制定改進行動，並主動請教師複核。</x:v>
      </x:c>
      <x:c r="Z1278" t="n">
        <x:v>4</x:v>
      </x:c>
      <x:c r="AA1278" t="str">
        <x:v>2022-Q1</x:v>
      </x:c>
      <x:c r="AB1278" t="str">
        <x:v>分鐘</x:v>
      </x:c>
      <x:c r="AC1278" t="str">
        <x:v>天</x:v>
      </x:c>
    </x:row>
    <x:row r="1279">
      <x:c r="A1279" t="str">
        <x:v>心身醫學科</x:v>
      </x:c>
      <x:c r="B1279" t="str">
        <x:v>FE0353</x:v>
      </x:c>
      <x:c r="C1279" t="str">
        <x:v>SF029</x:v>
      </x:c>
      <x:c r="D1279" t="str">
        <x:v>專科醫師在訓計畫</x:v>
      </x:c>
      <x:c r="E1279" t="n">
        <x:v>7</x:v>
      </x:c>
      <x:c r="F1279" t="n">
        <x:v>1</x:v>
      </x:c>
      <x:c r="G1279" t="n">
        <x:v>1</x:v>
      </x:c>
      <x:c r="H1279" t="str">
        <x:v>60-79</x:v>
      </x:c>
      <x:c r="I1279" t="n">
        <x:v>1</x:v>
      </x:c>
      <x:c r="J1279" t="str">
        <x:v>甲狀腺結節追蹤</x:v>
      </x:c>
      <x:c r="K1279" t="str">
        <x:v>衛教表達與資源運用</x:v>
      </x:c>
      <x:c r="L1279" t="n">
        <x:v>3</x:v>
      </x:c>
      <x:c r="M1279" t="n">
        <x:v>4</x:v>
      </x:c>
      <x:c r="N1279" t="n">
        <x:v>6</x:v>
      </x:c>
      <x:c r="O1279" t="n">
        <x:v>5</x:v>
      </x:c>
      <x:c r="P1279"/>
      <x:c r="Q1279" t="n">
        <x:v>6</x:v>
      </x:c>
      <x:c r="R1279"/>
      <x:c r="S1279" t="n">
        <x:v>4</x:v>
      </x:c>
      <x:c r="T1279" t="n">
        <x:v>30</x:v>
      </x:c>
      <x:c r="U1279" t="n">
        <x:v>5</x:v>
      </x:c>
      <x:c r="V1279" t="str">
        <x:v>教學時親手示範無菌操作，展現追求完美的典範；主動給予報告建議且教學耐心，細心講解細節，成效明顯。</x:v>
      </x:c>
      <x:c r="W1279" t="str">
        <x:v>評值表歸還出現延遲，常於午間查房後拖曳數週始予歸還。</x:v>
      </x:c>
      <x:c r="X1279" t="str">
        <x:v>主治教師</x:v>
      </x:c>
      <x:c r="Y1279" t="str">
        <x:v>下階段針對「延遲回饋」制定改進行動，並主動請教師複核。</x:v>
      </x:c>
      <x:c r="Z1279" t="n">
        <x:v>6</x:v>
      </x:c>
      <x:c r="AA1279" t="str">
        <x:v>2022-Q1</x:v>
      </x:c>
      <x:c r="AB1279" t="str">
        <x:v>分鐘</x:v>
      </x:c>
      <x:c r="AC1279" t="str">
        <x:v>天</x:v>
      </x:c>
    </x:row>
    <x:row r="1280">
      <x:c r="A1280" t="str">
        <x:v>心身醫學科</x:v>
      </x:c>
      <x:c r="B1280" t="str">
        <x:v>FE0353</x:v>
      </x:c>
      <x:c r="C1280" t="str">
        <x:v>SF029</x:v>
      </x:c>
      <x:c r="D1280" t="str">
        <x:v>專科護理師學員計畫</x:v>
      </x:c>
      <x:c r="E1280" t="n">
        <x:v>1</x:v>
      </x:c>
      <x:c r="F1280" t="n">
        <x:v>1</x:v>
      </x:c>
      <x:c r="G1280" t="n">
        <x:v>1</x:v>
      </x:c>
      <x:c r="H1280" t="str">
        <x:v>40-59</x:v>
      </x:c>
      <x:c r="I1280" t="n">
        <x:v>1</x:v>
      </x:c>
      <x:c r="J1280"/>
      <x:c r="K1280" t="str">
        <x:v>時間管理與分工</x:v>
      </x:c>
      <x:c r="L1280" t="n">
        <x:v>2</x:v>
      </x:c>
      <x:c r="M1280" t="n">
        <x:v>5</x:v>
      </x:c>
      <x:c r="N1280"/>
      <x:c r="O1280" t="n">
        <x:v>5</x:v>
      </x:c>
      <x:c r="P1280" t="n">
        <x:v>5</x:v>
      </x:c>
      <x:c r="Q1280" t="n">
        <x:v>5</x:v>
      </x:c>
      <x:c r="R1280" t="n">
        <x:v>3</x:v>
      </x:c>
      <x:c r="S1280" t="n">
        <x:v>4</x:v>
      </x:c>
      <x:c r="T1280" t="n">
        <x:v>5</x:v>
      </x:c>
      <x:c r="U1280" t="n">
        <x:v>2</x:v>
      </x:c>
      <x:c r="V1280" t="str">
        <x:v>該教學環境設備齊全且病例多樣，讓學員在值班場景中視野大開；同時倫理規範嚴謹，床邊教學必定確認隱私後才開始。</x:v>
      </x:c>
      <x:c r="W1280" t="str">
        <x:v>在病房忙不過來的人手不足情況下，學員整個下午都無人指導，且常因遺漏病史而遭到當眾批評，場面令人難堪，目前仍在改進中。</x:v>
      </x:c>
      <x:c r="X1280" t="str">
        <x:v>臨床教師</x:v>
      </x:c>
      <x:c r="Y1280"/>
      <x:c r="Z1280" t="n">
        <x:v>5</x:v>
      </x:c>
      <x:c r="AA1280" t="str">
        <x:v>2022-Q1</x:v>
      </x:c>
      <x:c r="AB1280" t="str">
        <x:v>分鐘</x:v>
      </x:c>
      <x:c r="AC1280" t="str">
        <x:v>天</x:v>
      </x:c>
    </x:row>
    <x:row r="1281">
      <x:c r="A1281" t="str">
        <x:v>心身醫學科</x:v>
      </x:c>
      <x:c r="B1281" t="str">
        <x:v>FE0354</x:v>
      </x:c>
      <x:c r="C1281" t="str">
        <x:v>SF030</x:v>
      </x:c>
      <x:c r="D1281" t="str">
        <x:v>專科醫師在訓計畫</x:v>
      </x:c>
      <x:c r="E1281" t="n">
        <x:v>6</x:v>
      </x:c>
      <x:c r="F1281" t="n">
        <x:v>3</x:v>
      </x:c>
      <x:c r="G1281" t="n">
        <x:v>2</x:v>
      </x:c>
      <x:c r="H1281" t="str">
        <x:v>60-79</x:v>
      </x:c>
      <x:c r="I1281" t="n">
        <x:v>2</x:v>
      </x:c>
      <x:c r="J1281" t="str">
        <x:v>失眠與焦慮共病</x:v>
      </x:c>
      <x:c r="K1281"/>
      <x:c r="L1281"/>
      <x:c r="M1281" t="n">
        <x:v>6</x:v>
      </x:c>
      <x:c r="N1281" t="n">
        <x:v>5</x:v>
      </x:c>
      <x:c r="O1281" t="n">
        <x:v>6</x:v>
      </x:c>
      <x:c r="P1281" t="n">
        <x:v>6</x:v>
      </x:c>
      <x:c r="Q1281" t="n">
        <x:v>6</x:v>
      </x:c>
      <x:c r="R1281" t="n">
        <x:v>6</x:v>
      </x:c>
      <x:c r="S1281" t="n">
        <x:v>6</x:v>
      </x:c>
      <x:c r="T1281" t="n">
        <x:v>5</x:v>
      </x:c>
      <x:c r="U1281" t="n">
        <x:v>14</x:v>
      </x:c>
      <x:c r="V1281" t="str">
        <x:v>教學以病例多樣為基礎，透過脈絡分析與親手示範發揮典範作用，有效啟發學員思考並提升週末值班成效。</x:v>
      </x:c>
      <x:c r="W1281"/>
      <x:c r="X1281" t="str">
        <x:v>臨床教師</x:v>
      </x:c>
      <x:c r="Y1281" t="str">
        <x:v>下階段針對「團隊消極」制定改進行動，並主動請教師複核。</x:v>
      </x:c>
      <x:c r="Z1281" t="n">
        <x:v>6</x:v>
      </x:c>
      <x:c r="AA1281" t="str">
        <x:v>2024-Q4</x:v>
      </x:c>
      <x:c r="AB1281" t="str">
        <x:v>分鐘</x:v>
      </x:c>
      <x:c r="AC1281" t="str">
        <x:v>天</x:v>
      </x:c>
    </x:row>
    <x:row r="1282">
      <x:c r="A1282" t="str">
        <x:v>心身醫學科</x:v>
      </x:c>
      <x:c r="B1282" t="str">
        <x:v>FE0354</x:v>
      </x:c>
      <x:c r="C1282" t="str">
        <x:v>SF030</x:v>
      </x:c>
      <x:c r="D1282" t="str">
        <x:v>專科護理師學員計畫</x:v>
      </x:c>
      <x:c r="E1282" t="n">
        <x:v>2</x:v>
      </x:c>
      <x:c r="F1282" t="n">
        <x:v>3</x:v>
      </x:c>
      <x:c r="G1282" t="n">
        <x:v>2</x:v>
      </x:c>
      <x:c r="H1282" t="str">
        <x:v>40-59</x:v>
      </x:c>
      <x:c r="I1282" t="n">
        <x:v>1</x:v>
      </x:c>
      <x:c r="J1282" t="str">
        <x:v>急性腸胃炎</x:v>
      </x:c>
      <x:c r="K1282" t="str">
        <x:v>用藥安全與交互作用</x:v>
      </x:c>
      <x:c r="L1282" t="n">
        <x:v>2</x:v>
      </x:c>
      <x:c r="M1282" t="n">
        <x:v>6</x:v>
      </x:c>
      <x:c r="N1282" t="n">
        <x:v>6</x:v>
      </x:c>
      <x:c r="O1282" t="n">
        <x:v>6</x:v>
      </x:c>
      <x:c r="P1282" t="n">
        <x:v>6</x:v>
      </x:c>
      <x:c r="Q1282"/>
      <x:c r="R1282" t="n">
        <x:v>6</x:v>
      </x:c>
      <x:c r="S1282" t="n">
        <x:v>6</x:v>
      </x:c>
      <x:c r="T1282" t="n">
        <x:v>45</x:v>
      </x:c>
      <x:c r="U1282" t="n">
        <x:v>2</x:v>
      </x:c>
      <x:c r="V1282" t="str">
        <x:v>以條理分明的回饋與親手示範的節奏，具體拆解教學案例；透過逐點剖析優缺與放手實作，激發臨床感並樹立典範，深具啟發性。</x:v>
      </x:c>
      <x:c r="W1282" t="str">
        <x:v>以門診時段延遲回應稍後查看的承諾，致使後續處理缺乏下文。</x:v>
      </x:c>
      <x:c r="X1282" t="str">
        <x:v>指導教師</x:v>
      </x:c>
      <x:c r="Y1282" t="str">
        <x:v>下階段針對「延遲回饋」制定改進行動，並主動請教師複核。</x:v>
      </x:c>
      <x:c r="Z1282" t="n">
        <x:v>6</x:v>
      </x:c>
      <x:c r="AA1282" t="str">
        <x:v>2024-Q4</x:v>
      </x:c>
      <x:c r="AB1282" t="str">
        <x:v>分鐘</x:v>
      </x:c>
      <x:c r="AC1282" t="str">
        <x:v>天</x:v>
      </x:c>
    </x:row>
    <x:row r="1283">
      <x:c r="A1283" t="str">
        <x:v>心身醫學科</x:v>
      </x:c>
      <x:c r="B1283" t="str">
        <x:v>FE0355</x:v>
      </x:c>
      <x:c r="C1283" t="str">
        <x:v>SF031</x:v>
      </x:c>
      <x:c r="D1283" t="str">
        <x:v>住院醫師訓練計畫</x:v>
      </x:c>
      <x:c r="E1283" t="n">
        <x:v>4</x:v>
      </x:c>
      <x:c r="F1283" t="n">
        <x:v>1</x:v>
      </x:c>
      <x:c r="G1283" t="n">
        <x:v>2</x:v>
      </x:c>
      <x:c r="H1283" t="str">
        <x:v>0-19</x:v>
      </x:c>
      <x:c r="I1283" t="n">
        <x:v>2</x:v>
      </x:c>
      <x:c r="J1283"/>
      <x:c r="K1283"/>
      <x:c r="L1283" t="n">
        <x:v>2</x:v>
      </x:c>
      <x:c r="M1283"/>
      <x:c r="N1283"/>
      <x:c r="O1283" t="n">
        <x:v>6</x:v>
      </x:c>
      <x:c r="P1283" t="n">
        <x:v>5</x:v>
      </x:c>
      <x:c r="Q1283" t="n">
        <x:v>5</x:v>
      </x:c>
      <x:c r="R1283" t="n">
        <x:v>4</x:v>
      </x:c>
      <x:c r="S1283"/>
      <x:c r="T1283" t="n">
        <x:v>2</x:v>
      </x:c>
      <x:c r="U1283" t="n">
        <x:v>5</x:v>
      </x:c>
      <x:c r="V1283" t="str">
        <x:v>建議內容具體且具執行性，能讓學員明確掌握後續行動；同時主動針對報告提供改進建議，無需等待學員主動詢問。</x:v>
      </x:c>
      <x:c r="W1283" t="str">
        <x:v>學員對於錯誤表現消極，僅冷淡放過而未加叮嚀，目前狀態尚未穩定。</x:v>
      </x:c>
      <x:c r="X1283" t="str">
        <x:v>主治教師</x:v>
      </x:c>
      <x:c r="Y1283" t="str">
        <x:v>下階段針對「態度消極」制定改進行動，並主動請教師複核。</x:v>
      </x:c>
      <x:c r="Z1283" t="n">
        <x:v>5</x:v>
      </x:c>
      <x:c r="AA1283" t="str">
        <x:v>2023-Q1</x:v>
      </x:c>
      <x:c r="AB1283" t="str">
        <x:v>分鐘</x:v>
      </x:c>
      <x:c r="AC1283" t="str">
        <x:v>天</x:v>
      </x:c>
    </x:row>
    <x:row r="1284">
      <x:c r="A1284" t="str">
        <x:v>心身醫學科</x:v>
      </x:c>
      <x:c r="B1284" t="str">
        <x:v>FE0355</x:v>
      </x:c>
      <x:c r="C1284" t="str">
        <x:v>SF031</x:v>
      </x:c>
      <x:c r="D1284" t="str">
        <x:v>專科醫師在訓計畫</x:v>
      </x:c>
      <x:c r="E1284"/>
      <x:c r="F1284" t="n">
        <x:v>1</x:v>
      </x:c>
      <x:c r="G1284" t="n">
        <x:v>2</x:v>
      </x:c>
      <x:c r="H1284" t="str">
        <x:v>60-79</x:v>
      </x:c>
      <x:c r="I1284" t="n">
        <x:v>2</x:v>
      </x:c>
      <x:c r="J1284"/>
      <x:c r="K1284" t="str">
        <x:v>臨床推理與鑑別診斷</x:v>
      </x:c>
      <x:c r="L1284" t="n">
        <x:v>3</x:v>
      </x:c>
      <x:c r="M1284" t="n">
        <x:v>4</x:v>
      </x:c>
      <x:c r="N1284" t="n">
        <x:v>6</x:v>
      </x:c>
      <x:c r="O1284" t="n">
        <x:v>3</x:v>
      </x:c>
      <x:c r="P1284"/>
      <x:c r="Q1284" t="n">
        <x:v>6</x:v>
      </x:c>
      <x:c r="R1284" t="n">
        <x:v>4</x:v>
      </x:c>
      <x:c r="S1284" t="n">
        <x:v>5</x:v>
      </x:c>
      <x:c r="T1284" t="n">
        <x:v>60</x:v>
      </x:c>
      <x:c r="U1284" t="n">
        <x:v>7</x:v>
      </x:c>
      <x:c r="V1284" t="str">
        <x:v>在心身醫學科病房中，其教學展現出典範風範，以極具耐心的節奏親手示範後放手，並細心引導卡關學員理清思路，成效顯著。</x:v>
      </x:c>
      <x:c r="W1284" t="str">
        <x:v>該病房因人手不足導致查房時間一再被壓縮，且本週已第三次臨時取消復盤會議，需持續觀察其運作狀況。</x:v>
      </x:c>
      <x:c r="X1284" t="str">
        <x:v>臨床教師</x:v>
      </x:c>
      <x:c r="Y1284" t="str">
        <x:v>下階段針對「人手不足」制定改進行動，並主動請教師複核。</x:v>
      </x:c>
      <x:c r="Z1284" t="n">
        <x:v>5</x:v>
      </x:c>
      <x:c r="AA1284" t="str">
        <x:v>2023-Q1</x:v>
      </x:c>
      <x:c r="AB1284" t="str">
        <x:v>分鐘</x:v>
      </x:c>
      <x:c r="AC1284" t="str">
        <x:v>天</x:v>
      </x:c>
    </x:row>
    <x:row r="1285">
      <x:c r="A1285" t="str">
        <x:v>心身醫學科</x:v>
      </x:c>
      <x:c r="B1285" t="str">
        <x:v>FE0355</x:v>
      </x:c>
      <x:c r="C1285" t="str">
        <x:v>SF031</x:v>
      </x:c>
      <x:c r="D1285" t="str">
        <x:v>住院醫師訓練計畫</x:v>
      </x:c>
      <x:c r="E1285"/>
      <x:c r="F1285" t="n">
        <x:v>1</x:v>
      </x:c>
      <x:c r="G1285" t="n">
        <x:v>2</x:v>
      </x:c>
      <x:c r="H1285" t="str">
        <x:v>40-59</x:v>
      </x:c>
      <x:c r="I1285" t="n">
        <x:v>2</x:v>
      </x:c>
      <x:c r="J1285" t="str">
        <x:v>貧血原因待查</x:v>
      </x:c>
      <x:c r="K1285"/>
      <x:c r="L1285" t="n">
        <x:v>2</x:v>
      </x:c>
      <x:c r="M1285" t="n">
        <x:v>4</x:v>
      </x:c>
      <x:c r="N1285" t="n">
        <x:v>5</x:v>
      </x:c>
      <x:c r="O1285" t="n">
        <x:v>4</x:v>
      </x:c>
      <x:c r="P1285" t="n">
        <x:v>4</x:v>
      </x:c>
      <x:c r="Q1285" t="n">
        <x:v>4</x:v>
      </x:c>
      <x:c r="R1285" t="n">
        <x:v>5</x:v>
      </x:c>
      <x:c r="S1285" t="n">
        <x:v>5</x:v>
      </x:c>
      <x:c r="T1285" t="n">
        <x:v>45</x:v>
      </x:c>
      <x:c r="U1285" t="n">
        <x:v>3</x:v>
      </x:c>
      <x:c r="V1285"/>
      <x:c r="W1285" t="str">
        <x:v>由於人手不足導致工作負荷過重，犧牲了回饋與復盤的時間，進而錯過修正時機，造成醫療流程延遲。</x:v>
      </x:c>
      <x:c r="X1285" t="str">
        <x:v>臨床教師</x:v>
      </x:c>
      <x:c r="Y1285"/>
      <x:c r="Z1285" t="n">
        <x:v>5</x:v>
      </x:c>
      <x:c r="AA1285" t="str">
        <x:v>2023-Q1</x:v>
      </x:c>
      <x:c r="AB1285" t="str">
        <x:v>分鐘</x:v>
      </x:c>
      <x:c r="AC1285" t="str">
        <x:v>天</x:v>
      </x:c>
    </x:row>
    <x:row r="1286">
      <x:c r="A1286" t="str">
        <x:v>心身醫學科</x:v>
      </x:c>
      <x:c r="B1286" t="str">
        <x:v>FE0356</x:v>
      </x:c>
      <x:c r="C1286" t="str">
        <x:v>SF032</x:v>
      </x:c>
      <x:c r="D1286" t="str">
        <x:v>一般臨床訓練</x:v>
      </x:c>
      <x:c r="E1286" t="n">
        <x:v>4</x:v>
      </x:c>
      <x:c r="F1286" t="n">
        <x:v>6</x:v>
      </x:c>
      <x:c r="G1286" t="n">
        <x:v>1</x:v>
      </x:c>
      <x:c r="H1286" t="str">
        <x:v>20-39</x:v>
      </x:c>
      <x:c r="I1286" t="n">
        <x:v>1</x:v>
      </x:c>
      <x:c r="J1286"/>
      <x:c r="K1286" t="str">
        <x:v>無菌操作與術後照護</x:v>
      </x:c>
      <x:c r="L1286" t="n">
        <x:v>1</x:v>
      </x:c>
      <x:c r="M1286" t="n">
        <x:v>3</x:v>
      </x:c>
      <x:c r="N1286" t="n">
        <x:v>3</x:v>
      </x:c>
      <x:c r="O1286" t="n">
        <x:v>4</x:v>
      </x:c>
      <x:c r="P1286"/>
      <x:c r="Q1286"/>
      <x:c r="R1286" t="n">
        <x:v>4</x:v>
      </x:c>
      <x:c r="S1286" t="n">
        <x:v>4</x:v>
      </x:c>
      <x:c r="T1286" t="n">
        <x:v>60</x:v>
      </x:c>
      <x:c r="U1286" t="n">
        <x:v>14</x:v>
      </x:c>
      <x:c r="V1286" t="str">
        <x:v>能具體指出正確的動作而非空談，並以行勝於言的方式，示範心身醫學科教師如何問出關鍵病史。</x:v>
      </x:c>
      <x:c r="W1286" t="str">
        <x:v>面對學員態度冷淡致使互動受阻，且在跨組會議中常推諉消極，導致課程銜接斷鏈，目前於心身醫學科病房仍在改進中。</x:v>
      </x:c>
      <x:c r="X1286" t="str">
        <x:v>指導教師</x:v>
      </x:c>
      <x:c r="Y1286"/>
      <x:c r="Z1286" t="n">
        <x:v>3</x:v>
      </x:c>
      <x:c r="AA1286" t="str">
        <x:v>2022-Q3</x:v>
      </x:c>
      <x:c r="AB1286" t="str">
        <x:v>分鐘</x:v>
      </x:c>
      <x:c r="AC1286" t="str">
        <x:v>天</x:v>
      </x:c>
    </x:row>
    <x:row r="1287">
      <x:c r="A1287" t="str">
        <x:v>心身醫學科</x:v>
      </x:c>
      <x:c r="B1287" t="str">
        <x:v>FE0356</x:v>
      </x:c>
      <x:c r="C1287" t="str">
        <x:v>SF032</x:v>
      </x:c>
      <x:c r="D1287" t="str">
        <x:v>實習醫學生訓練計畫</x:v>
      </x:c>
      <x:c r="E1287"/>
      <x:c r="F1287" t="n">
        <x:v>6</x:v>
      </x:c>
      <x:c r="G1287" t="n">
        <x:v>1</x:v>
      </x:c>
      <x:c r="H1287" t="str">
        <x:v>20-39</x:v>
      </x:c>
      <x:c r="I1287" t="n">
        <x:v>2</x:v>
      </x:c>
      <x:c r="J1287" t="str">
        <x:v>營養不良介入</x:v>
      </x:c>
      <x:c r="K1287"/>
      <x:c r="L1287" t="n">
        <x:v>1</x:v>
      </x:c>
      <x:c r="M1287" t="n">
        <x:v>4</x:v>
      </x:c>
      <x:c r="N1287" t="n">
        <x:v>4</x:v>
      </x:c>
      <x:c r="O1287"/>
      <x:c r="P1287"/>
      <x:c r="Q1287" t="n">
        <x:v>4</x:v>
      </x:c>
      <x:c r="R1287"/>
      <x:c r="S1287" t="n">
        <x:v>2</x:v>
      </x:c>
      <x:c r="T1287" t="n">
        <x:v>30</x:v>
      </x:c>
      <x:c r="U1287" t="n">
        <x:v>7</x:v>
      </x:c>
      <x:c r="V1287" t="str">
        <x:v>心身醫學科教師擅長示範如何詢問關鍵病史，以行勝於言的教學典範，並將週末值班遇見的罕見病例轉化為病例多樣的珍貴教學素材。</x:v>
      </x:c>
      <x:c r="W1287" t="str">
        <x:v>該員常以草草幾分鐘的床旁教學敷衍了事，態度消極，且頻繁當眾批評報告遲交，令下屬難堪多於教導，需持續觀察其週末值班表現。</x:v>
      </x:c>
      <x:c r="X1287" t="str">
        <x:v>主治教師</x:v>
      </x:c>
      <x:c r="Y1287" t="str">
        <x:v>下階段針對「態度消極」制定改進行動，並主動請教師複核。</x:v>
      </x:c>
      <x:c r="Z1287" t="n">
        <x:v>4</x:v>
      </x:c>
      <x:c r="AA1287" t="str">
        <x:v>2022-Q3</x:v>
      </x:c>
      <x:c r="AB1287" t="str">
        <x:v>分鐘</x:v>
      </x:c>
      <x:c r="AC1287" t="str">
        <x:v>天</x:v>
      </x:c>
    </x:row>
    <x:row r="1288">
      <x:c r="A1288" t="str">
        <x:v>心身醫學科</x:v>
      </x:c>
      <x:c r="B1288" t="str">
        <x:v>FE0356</x:v>
      </x:c>
      <x:c r="C1288" t="str">
        <x:v>SF032</x:v>
      </x:c>
      <x:c r="D1288" t="str">
        <x:v>專科護理師學員計畫</x:v>
      </x:c>
      <x:c r="E1288" t="n">
        <x:v>2</x:v>
      </x:c>
      <x:c r="F1288" t="n">
        <x:v>6</x:v>
      </x:c>
      <x:c r="G1288" t="n">
        <x:v>2</x:v>
      </x:c>
      <x:c r="H1288" t="str">
        <x:v>80+</x:v>
      </x:c>
      <x:c r="I1288" t="n">
        <x:v>2</x:v>
      </x:c>
      <x:c r="J1288" t="str">
        <x:v>第二型糖尿病（初診）</x:v>
      </x:c>
      <x:c r="K1288" t="str">
        <x:v>臨床推理與鑑別診斷</x:v>
      </x:c>
      <x:c r="L1288"/>
      <x:c r="M1288" t="n">
        <x:v>4</x:v>
      </x:c>
      <x:c r="N1288" t="n">
        <x:v>5</x:v>
      </x:c>
      <x:c r="O1288" t="n">
        <x:v>4</x:v>
      </x:c>
      <x:c r="P1288" t="n">
        <x:v>4</x:v>
      </x:c>
      <x:c r="Q1288"/>
      <x:c r="R1288" t="n">
        <x:v>5</x:v>
      </x:c>
      <x:c r="S1288" t="n">
        <x:v>3</x:v>
      </x:c>
      <x:c r="T1288" t="n">
        <x:v>5</x:v>
      </x:c>
      <x:c r="U1288" t="n">
        <x:v>3</x:v>
      </x:c>
      <x:c r="V1288" t="str">
        <x:v>在值班場景中，能耐心拆解錯誤原因而非直接給予答案，並能針對報告提供具體改進建議，使學員能有效執行，成效明顯。</x:v>
      </x:c>
      <x:c r="W1288" t="str">
        <x:v>該員工在討論中常以發脾氣及當眾批評施壓，導致團隊噤聲，且面對錯誤時慣於推諉卸責，嚴重阻礙改進意願，目前仍在改進中。</x:v>
      </x:c>
      <x:c r="X1288" t="str">
        <x:v>臨床教師</x:v>
      </x:c>
      <x:c r="Y1288" t="str">
        <x:v>下階段針對「情緒化批評」制定改進行動，並主動請教師複核。</x:v>
      </x:c>
      <x:c r="Z1288" t="n">
        <x:v>4</x:v>
      </x:c>
      <x:c r="AA1288" t="str">
        <x:v>2022-Q3</x:v>
      </x:c>
      <x:c r="AB1288" t="str">
        <x:v>分鐘</x:v>
      </x:c>
      <x:c r="AC1288" t="str">
        <x:v>天</x:v>
      </x:c>
    </x:row>
    <x:row r="1289">
      <x:c r="A1289" t="str">
        <x:v>心身醫學科</x:v>
      </x:c>
      <x:c r="B1289" t="str">
        <x:v>FE0356</x:v>
      </x:c>
      <x:c r="C1289" t="str">
        <x:v>SF032</x:v>
      </x:c>
      <x:c r="D1289" t="str">
        <x:v>專科醫師在訓計畫</x:v>
      </x:c>
      <x:c r="E1289"/>
      <x:c r="F1289" t="n">
        <x:v>6</x:v>
      </x:c>
      <x:c r="G1289" t="n">
        <x:v>1</x:v>
      </x:c>
      <x:c r="H1289" t="str">
        <x:v>40-59</x:v>
      </x:c>
      <x:c r="I1289" t="n">
        <x:v>2</x:v>
      </x:c>
      <x:c r="J1289" t="str">
        <x:v>產前檢查常規</x:v>
      </x:c>
      <x:c r="K1289"/>
      <x:c r="L1289" t="n">
        <x:v>1</x:v>
      </x:c>
      <x:c r="M1289"/>
      <x:c r="N1289" t="n">
        <x:v>4</x:v>
      </x:c>
      <x:c r="O1289" t="n">
        <x:v>3</x:v>
      </x:c>
      <x:c r="P1289"/>
      <x:c r="Q1289"/>
      <x:c r="R1289" t="n">
        <x:v>4</x:v>
      </x:c>
      <x:c r="S1289" t="n">
        <x:v>4</x:v>
      </x:c>
      <x:c r="T1289" t="n">
        <x:v>10</x:v>
      </x:c>
      <x:c r="U1289" t="n">
        <x:v>1</x:v>
      </x:c>
      <x:c r="V1289" t="str">
        <x:v>秉持倫理與正直，堅持保障病人拒絕權；教學時親自示範並精準掌控節奏，展現專業典範。</x:v>
      </x:c>
      <x:c r="W1289" t="str">
        <x:v>心身醫學科人手不足導致教學內容精簡，且因頻繁遲到及失約令學員不敢再約，目前仍在改進中。</x:v>
      </x:c>
      <x:c r="X1289" t="str">
        <x:v>指導教師</x:v>
      </x:c>
      <x:c r="Y1289" t="str">
        <x:v>下階段針對「人手不足」制定改進行動，並主動請教師複核。</x:v>
      </x:c>
      <x:c r="Z1289" t="n">
        <x:v>5</x:v>
      </x:c>
      <x:c r="AA1289" t="str">
        <x:v>2022-Q3</x:v>
      </x:c>
      <x:c r="AB1289" t="str">
        <x:v>分鐘</x:v>
      </x:c>
      <x:c r="AC1289" t="str">
        <x:v>天</x:v>
      </x:c>
    </x:row>
    <x:row r="1290">
      <x:c r="A1290" t="str">
        <x:v>心身醫學科</x:v>
      </x:c>
      <x:c r="B1290" t="str">
        <x:v>FE0357</x:v>
      </x:c>
      <x:c r="C1290" t="str">
        <x:v>SF033</x:v>
      </x:c>
      <x:c r="D1290" t="str">
        <x:v>住院醫師訓練計畫</x:v>
      </x:c>
      <x:c r="E1290"/>
      <x:c r="F1290" t="n">
        <x:v>1</x:v>
      </x:c>
      <x:c r="G1290" t="n">
        <x:v>1</x:v>
      </x:c>
      <x:c r="H1290" t="str">
        <x:v>20-39</x:v>
      </x:c>
      <x:c r="I1290" t="n">
        <x:v>1</x:v>
      </x:c>
      <x:c r="J1290" t="str">
        <x:v>社區獲得性肺炎（觀察）</x:v>
      </x:c>
      <x:c r="K1290" t="str">
        <x:v>醫病溝通與共同決策</x:v>
      </x:c>
      <x:c r="L1290" t="n">
        <x:v>2</x:v>
      </x:c>
      <x:c r="M1290" t="n">
        <x:v>5</x:v>
      </x:c>
      <x:c r="N1290" t="n">
        <x:v>6</x:v>
      </x:c>
      <x:c r="O1290"/>
      <x:c r="P1290" t="n">
        <x:v>6</x:v>
      </x:c>
      <x:c r="Q1290"/>
      <x:c r="R1290" t="n">
        <x:v>6</x:v>
      </x:c>
      <x:c r="S1290"/>
      <x:c r="T1290" t="n">
        <x:v>20</x:v>
      </x:c>
      <x:c r="U1290" t="n">
        <x:v>3</x:v>
      </x:c>
      <x:c r="V1290" t="str">
        <x:v>該評語者主動撥時間複盤學員表現，查房時以耐心且層次分明的引導，配合設備齊全的模擬教學確保學員練習量充裕，使醫病溝通與共同決策的進步清晰可見。</x:v>
      </x:c>
      <x:c r="W1290" t="str">
        <x:v>經常當著病人的面，將學員遺漏的病史紀錄當眾批評，造成場面難堪；目前仍於醫病溝通與共同決策操作上持續改進中。</x:v>
      </x:c>
      <x:c r="X1290" t="str">
        <x:v>指導教師</x:v>
      </x:c>
      <x:c r="Y1290" t="str">
        <x:v>下階段針對「情緒化批評」制定改進行動，並主動請教師複核。</x:v>
      </x:c>
      <x:c r="Z1290" t="n">
        <x:v>6</x:v>
      </x:c>
      <x:c r="AA1290" t="str">
        <x:v>2024-Q3</x:v>
      </x:c>
      <x:c r="AB1290" t="str">
        <x:v>分鐘</x:v>
      </x:c>
      <x:c r="AC1290" t="str">
        <x:v>天</x:v>
      </x:c>
    </x:row>
    <x:row r="1291">
      <x:c r="A1291" t="str">
        <x:v>心身醫學科</x:v>
      </x:c>
      <x:c r="B1291" t="str">
        <x:v>FE0357</x:v>
      </x:c>
      <x:c r="C1291" t="str">
        <x:v>SF033</x:v>
      </x:c>
      <x:c r="D1291" t="str">
        <x:v>實習醫學生訓練計畫</x:v>
      </x:c>
      <x:c r="E1291"/>
      <x:c r="F1291" t="n">
        <x:v>1</x:v>
      </x:c>
      <x:c r="G1291" t="n">
        <x:v>2</x:v>
      </x:c>
      <x:c r="H1291" t="str">
        <x:v>20-39</x:v>
      </x:c>
      <x:c r="I1291" t="n">
        <x:v>1</x:v>
      </x:c>
      <x:c r="J1291" t="str">
        <x:v>蕁麻疹反覆發作</x:v>
      </x:c>
      <x:c r="K1291" t="str">
        <x:v>無菌操作與術後照護</x:v>
      </x:c>
      <x:c r="L1291"/>
      <x:c r="M1291" t="n">
        <x:v>6</x:v>
      </x:c>
      <x:c r="N1291" t="n">
        <x:v>6</x:v>
      </x:c>
      <x:c r="O1291"/>
      <x:c r="P1291"/>
      <x:c r="Q1291" t="n">
        <x:v>6</x:v>
      </x:c>
      <x:c r="R1291"/>
      <x:c r="S1291" t="n">
        <x:v>5</x:v>
      </x:c>
      <x:c r="T1291" t="n">
        <x:v>20</x:v>
      </x:c>
      <x:c r="U1291" t="n">
        <x:v>14</x:v>
      </x:c>
      <x:c r="V1291" t="str">
        <x:v>倫理層面嚴守尊重病人意願與去識別化原則，且憑藉病例多樣性呈現疾病自然史，使心身醫學科門診教學成效顯著。</x:v>
      </x:c>
      <x:c r="W1291"/>
      <x:c r="X1291" t="str">
        <x:v>臨床教師</x:v>
      </x:c>
      <x:c r="Y1291" t="str">
        <x:v>下階段針對「態度消極」制定改進行動，並主動請教師複核。</x:v>
      </x:c>
      <x:c r="Z1291" t="n">
        <x:v>6</x:v>
      </x:c>
      <x:c r="AA1291" t="str">
        <x:v>2024-Q3</x:v>
      </x:c>
      <x:c r="AB1291" t="str">
        <x:v>分鐘</x:v>
      </x:c>
      <x:c r="AC1291" t="str">
        <x:v>天</x:v>
      </x:c>
    </x:row>
    <x:row r="1292">
      <x:c r="A1292" t="str">
        <x:v>心身醫學科</x:v>
      </x:c>
      <x:c r="B1292" t="str">
        <x:v>FE0357</x:v>
      </x:c>
      <x:c r="C1292" t="str">
        <x:v>SF033</x:v>
      </x:c>
      <x:c r="D1292" t="str">
        <x:v>專科醫師在訓計畫</x:v>
      </x:c>
      <x:c r="E1292"/>
      <x:c r="F1292" t="n">
        <x:v>1</x:v>
      </x:c>
      <x:c r="G1292" t="n">
        <x:v>1</x:v>
      </x:c>
      <x:c r="H1292" t="str">
        <x:v>20-39</x:v>
      </x:c>
      <x:c r="I1292" t="n">
        <x:v>2</x:v>
      </x:c>
      <x:c r="J1292" t="str">
        <x:v>第二型糖尿病（初診）</x:v>
      </x:c>
      <x:c r="K1292" t="str">
        <x:v>處置優先順序判斷</x:v>
      </x:c>
      <x:c r="L1292" t="n">
        <x:v>2</x:v>
      </x:c>
      <x:c r="M1292" t="n">
        <x:v>6</x:v>
      </x:c>
      <x:c r="N1292" t="n">
        <x:v>6</x:v>
      </x:c>
      <x:c r="O1292" t="n">
        <x:v>6</x:v>
      </x:c>
      <x:c r="P1292" t="n">
        <x:v>5</x:v>
      </x:c>
      <x:c r="Q1292" t="n">
        <x:v>5</x:v>
      </x:c>
      <x:c r="R1292" t="n">
        <x:v>5</x:v>
      </x:c>
      <x:c r="S1292"/>
      <x:c r="T1292" t="n">
        <x:v>1</x:v>
      </x:c>
      <x:c r="U1292" t="n">
        <x:v>3</x:v>
      </x:c>
      <x:c r="V1292" t="str">
        <x:v>其以身作則蹲下與病人溝通，樹立了尊重隱私與倫理的行醫典範；在處置優先順序判斷上展現進步，確立了榜樣勝於說教的實踐精神。</x:v>
      </x:c>
      <x:c r="W1292" t="str">
        <x:v>因多次約定回饋卻失約，導致學員不敢再約；目前處於尚未穩定的狀態（處置優先順序判斷操作時）。</x:v>
      </x:c>
      <x:c r="X1292" t="str">
        <x:v>臨床教師</x:v>
      </x:c>
      <x:c r="Y1292" t="str">
        <x:v>下階段針對「時間失守」制定改進行動，並主動請教師複核。</x:v>
      </x:c>
      <x:c r="Z1292" t="n">
        <x:v>6</x:v>
      </x:c>
      <x:c r="AA1292" t="str">
        <x:v>2024-Q3</x:v>
      </x:c>
      <x:c r="AB1292" t="str">
        <x:v>分鐘</x:v>
      </x:c>
      <x:c r="AC1292" t="str">
        <x:v>天</x:v>
      </x:c>
    </x:row>
    <x:row r="1293">
      <x:c r="A1293" t="str">
        <x:v>心身醫學科</x:v>
      </x:c>
      <x:c r="B1293" t="str">
        <x:v>FE0357</x:v>
      </x:c>
      <x:c r="C1293" t="str">
        <x:v>SF033</x:v>
      </x:c>
      <x:c r="D1293" t="str">
        <x:v>專科醫師在訓計畫</x:v>
      </x:c>
      <x:c r="E1293"/>
      <x:c r="F1293" t="n">
        <x:v>1</x:v>
      </x:c>
      <x:c r="G1293" t="n">
        <x:v>1</x:v>
      </x:c>
      <x:c r="H1293" t="str">
        <x:v>80+</x:v>
      </x:c>
      <x:c r="I1293" t="n">
        <x:v>1</x:v>
      </x:c>
      <x:c r="J1293" t="str">
        <x:v>群聚熱症候群</x:v>
      </x:c>
      <x:c r="K1293"/>
      <x:c r="L1293" t="n">
        <x:v>2</x:v>
      </x:c>
      <x:c r="M1293"/>
      <x:c r="N1293" t="n">
        <x:v>5</x:v>
      </x:c>
      <x:c r="O1293" t="n">
        <x:v>5</x:v>
      </x:c>
      <x:c r="P1293"/>
      <x:c r="Q1293"/>
      <x:c r="R1293" t="n">
        <x:v>6</x:v>
      </x:c>
      <x:c r="S1293" t="n">
        <x:v>5</x:v>
      </x:c>
      <x:c r="T1293" t="n">
        <x:v>45</x:v>
      </x:c>
      <x:c r="U1293" t="n">
        <x:v>3</x:v>
      </x:c>
      <x:c r="V1293"/>
      <x:c r="W1293" t="str">
        <x:v>設備短缺現象頻繁，導致模擬器需等待二十分鐘，週末值班期間需持續觀察。</x:v>
      </x:c>
      <x:c r="X1293" t="str">
        <x:v>臨床教師</x:v>
      </x:c>
      <x:c r="Y1293" t="str">
        <x:v>下階段針對「設備短缺」制定改進行動，並主動請教師複核。</x:v>
      </x:c>
      <x:c r="Z1293" t="n">
        <x:v>6</x:v>
      </x:c>
      <x:c r="AA1293" t="str">
        <x:v>2024-Q3</x:v>
      </x:c>
      <x:c r="AB1293" t="str">
        <x:v>分鐘</x:v>
      </x:c>
      <x:c r="AC1293" t="str">
        <x:v>天</x:v>
      </x:c>
    </x:row>
    <x:row r="1294">
      <x:c r="A1294" t="str">
        <x:v>心身醫學科</x:v>
      </x:c>
      <x:c r="B1294" t="str">
        <x:v>FE0357</x:v>
      </x:c>
      <x:c r="C1294" t="str">
        <x:v>SF033</x:v>
      </x:c>
      <x:c r="D1294" t="str">
        <x:v>一般臨床訓練</x:v>
      </x:c>
      <x:c r="E1294"/>
      <x:c r="F1294" t="n">
        <x:v>1</x:v>
      </x:c>
      <x:c r="G1294" t="n">
        <x:v>1</x:v>
      </x:c>
      <x:c r="H1294" t="str">
        <x:v>60-79</x:v>
      </x:c>
      <x:c r="I1294" t="n">
        <x:v>2</x:v>
      </x:c>
      <x:c r="J1294" t="str">
        <x:v>第二型糖尿病（初診）</x:v>
      </x:c>
      <x:c r="K1294" t="str">
        <x:v>用藥安全與交互作用</x:v>
      </x:c>
      <x:c r="L1294" t="n">
        <x:v>1</x:v>
      </x:c>
      <x:c r="M1294" t="n">
        <x:v>5</x:v>
      </x:c>
      <x:c r="N1294" t="n">
        <x:v>6</x:v>
      </x:c>
      <x:c r="O1294"/>
      <x:c r="P1294"/>
      <x:c r="Q1294" t="n">
        <x:v>5</x:v>
      </x:c>
      <x:c r="R1294" t="n">
        <x:v>6</x:v>
      </x:c>
      <x:c r="S1294" t="n">
        <x:v>6</x:v>
      </x:c>
      <x:c r="T1294" t="n">
        <x:v>2</x:v>
      </x:c>
      <x:c r="U1294" t="n">
        <x:v>3</x:v>
      </x:c>
      <x:c r="V1294" t="str">
        <x:v>該員展現高度主動性，無論多忙均耐心聆聽學員報告後才給予回應。此外，於第二型糖尿病初診問診結束後立即補講要點，於門診時段成效明顯。</x:v>
      </x:c>
      <x:c r="W1294" t="str">
        <x:v>該學員常以稍後看為藉口導致處理延遲，且於門診時段當眾批評學員病史遺漏，令病人與學員皆感難堪。</x:v>
      </x:c>
      <x:c r="X1294" t="str">
        <x:v>指導教師</x:v>
      </x:c>
      <x:c r="Y1294" t="str">
        <x:v>下階段針對「延遲回饋」制定改進行動，並主動請教師複核。</x:v>
      </x:c>
      <x:c r="Z1294"/>
      <x:c r="AA1294" t="str">
        <x:v>2024-Q3</x:v>
      </x:c>
      <x:c r="AB1294" t="str">
        <x:v>分鐘</x:v>
      </x:c>
      <x:c r="AC1294" t="str">
        <x:v>天</x:v>
      </x:c>
    </x:row>
    <x:row r="1295">
      <x:c r="A1295" t="str">
        <x:v>心身醫學科</x:v>
      </x:c>
      <x:c r="B1295" t="str">
        <x:v>FE0358</x:v>
      </x:c>
      <x:c r="C1295" t="str">
        <x:v>SF034</x:v>
      </x:c>
      <x:c r="D1295" t="str">
        <x:v>專科醫師在訓計畫</x:v>
      </x:c>
      <x:c r="E1295" t="n">
        <x:v>6</x:v>
      </x:c>
      <x:c r="F1295" t="n">
        <x:v>5</x:v>
      </x:c>
      <x:c r="G1295" t="n">
        <x:v>2</x:v>
      </x:c>
      <x:c r="H1295" t="str">
        <x:v>20-39</x:v>
      </x:c>
      <x:c r="I1295" t="n">
        <x:v>1</x:v>
      </x:c>
      <x:c r="J1295" t="str">
        <x:v>戒菸與戒酒諮詢</x:v>
      </x:c>
      <x:c r="K1295"/>
      <x:c r="L1295" t="n">
        <x:v>2</x:v>
      </x:c>
      <x:c r="M1295" t="n">
        <x:v>5</x:v>
      </x:c>
      <x:c r="N1295" t="n">
        <x:v>5</x:v>
      </x:c>
      <x:c r="O1295"/>
      <x:c r="P1295" t="n">
        <x:v>5</x:v>
      </x:c>
      <x:c r="Q1295" t="n">
        <x:v>5</x:v>
      </x:c>
      <x:c r="R1295" t="n">
        <x:v>5</x:v>
      </x:c>
      <x:c r="S1295" t="n">
        <x:v>5</x:v>
      </x:c>
      <x:c r="T1295" t="n">
        <x:v>5</x:v>
      </x:c>
      <x:c r="U1295" t="n">
        <x:v>2</x:v>
      </x:c>
      <x:c r="V1295"/>
      <x:c r="W1295" t="str">
        <x:v>該學員在門診時段面對同事指責時表現消極，且對報告顯得不感興趣、愛理不理，呈現推諉態度，目前仍在改進中。</x:v>
      </x:c>
      <x:c r="X1295" t="str">
        <x:v>臨床教師</x:v>
      </x:c>
      <x:c r="Y1295" t="str">
        <x:v>下階段針對「團隊消極」制定改進行動，並主動請教師複核。</x:v>
      </x:c>
      <x:c r="Z1295" t="n">
        <x:v>6</x:v>
      </x:c>
      <x:c r="AA1295" t="str">
        <x:v>2023-Q4</x:v>
      </x:c>
      <x:c r="AB1295" t="str">
        <x:v>分鐘</x:v>
      </x:c>
      <x:c r="AC1295" t="str">
        <x:v>天</x:v>
      </x:c>
    </x:row>
    <x:row r="1296">
      <x:c r="A1296" t="str">
        <x:v>心身醫學科</x:v>
      </x:c>
      <x:c r="B1296" t="str">
        <x:v>FE0358</x:v>
      </x:c>
      <x:c r="C1296" t="str">
        <x:v>SF034</x:v>
      </x:c>
      <x:c r="D1296" t="str">
        <x:v>專科醫師在訓計畫</x:v>
      </x:c>
      <x:c r="E1296" t="n">
        <x:v>7</x:v>
      </x:c>
      <x:c r="F1296" t="n">
        <x:v>5</x:v>
      </x:c>
      <x:c r="G1296" t="n">
        <x:v>2</x:v>
      </x:c>
      <x:c r="H1296" t="str">
        <x:v>40-59</x:v>
      </x:c>
      <x:c r="I1296" t="n">
        <x:v>1</x:v>
      </x:c>
      <x:c r="J1296" t="str">
        <x:v>社區獲得性肺炎（觀察）</x:v>
      </x:c>
      <x:c r="K1296"/>
      <x:c r="L1296" t="n">
        <x:v>3</x:v>
      </x:c>
      <x:c r="M1296" t="n">
        <x:v>5</x:v>
      </x:c>
      <x:c r="N1296" t="n">
        <x:v>4</x:v>
      </x:c>
      <x:c r="O1296" t="n">
        <x:v>5</x:v>
      </x:c>
      <x:c r="P1296" t="n">
        <x:v>5</x:v>
      </x:c>
      <x:c r="Q1296" t="n">
        <x:v>6</x:v>
      </x:c>
      <x:c r="R1296"/>
      <x:c r="S1296" t="n">
        <x:v>4</x:v>
      </x:c>
      <x:c r="T1296" t="n">
        <x:v>60</x:v>
      </x:c>
      <x:c r="U1296" t="n">
        <x:v>3</x:v>
      </x:c>
      <x:c r="V1296" t="str">
        <x:v>在午間查房結束前主動關心學員卡關處，並具體稱讚正確動作而非空泛讚美，成效顯著。</x:v>
      </x:c>
      <x:c r="W1296" t="str">
        <x:v>查房常有遲到情形，導致教學時間被剝削；且存在責任推諉問題，須針對教學歸屬爭議持續改進。</x:v>
      </x:c>
      <x:c r="X1296" t="str">
        <x:v>主治教師</x:v>
      </x:c>
      <x:c r="Y1296" t="str">
        <x:v>下階段針對「時間失守」制定改進行動，並主動請教師複核。</x:v>
      </x:c>
      <x:c r="Z1296"/>
      <x:c r="AA1296" t="str">
        <x:v>2023-Q4</x:v>
      </x:c>
      <x:c r="AB1296" t="str">
        <x:v>分鐘</x:v>
      </x:c>
      <x:c r="AC1296" t="str">
        <x:v>天</x:v>
      </x:c>
    </x:row>
    <x:row r="1297">
      <x:c r="A1297" t="str">
        <x:v>心身醫學科</x:v>
      </x:c>
      <x:c r="B1297" t="str">
        <x:v>FE0358</x:v>
      </x:c>
      <x:c r="C1297" t="str">
        <x:v>SF034</x:v>
      </x:c>
      <x:c r="D1297" t="str">
        <x:v>專科醫師在訓計畫</x:v>
      </x:c>
      <x:c r="E1297"/>
      <x:c r="F1297" t="n">
        <x:v>5</x:v>
      </x:c>
      <x:c r="G1297" t="n">
        <x:v>2</x:v>
      </x:c>
      <x:c r="H1297" t="str">
        <x:v>20-39</x:v>
      </x:c>
      <x:c r="I1297" t="n">
        <x:v>1</x:v>
      </x:c>
      <x:c r="J1297"/>
      <x:c r="K1297" t="str">
        <x:v>團隊溝通交班</x:v>
      </x:c>
      <x:c r="L1297" t="n">
        <x:v>2</x:v>
      </x:c>
      <x:c r="M1297" t="n">
        <x:v>5</x:v>
      </x:c>
      <x:c r="N1297" t="n">
        <x:v>4</x:v>
      </x:c>
      <x:c r="O1297" t="n">
        <x:v>6</x:v>
      </x:c>
      <x:c r="P1297"/>
      <x:c r="Q1297"/>
      <x:c r="R1297" t="n">
        <x:v>5</x:v>
      </x:c>
      <x:c r="S1297" t="n">
        <x:v>5</x:v>
      </x:c>
      <x:c r="T1297" t="n">
        <x:v>5</x:v>
      </x:c>
      <x:c r="U1297" t="n">
        <x:v>14</x:v>
      </x:c>
      <x:c r="V1297" t="str">
        <x:v>能利用穩定的值班病例多樣性，以淺顯例子耐心講解憂鬱情緒評估，使學員筆記詳實且成效明顯。</x:v>
      </x:c>
      <x:c r="W1297" t="str">
        <x:v>情緒化成分多於教學，且多在當眾批評，導致回饋效果大打折扣。此外，回饋內容仍顯模糊且缺乏方向，值班場景表現尚未穩定。</x:v>
      </x:c>
      <x:c r="X1297" t="str">
        <x:v>主治教師</x:v>
      </x:c>
      <x:c r="Y1297" t="str">
        <x:v>下階段針對「情緒化批評」制定改進行動，並主動請教師複核。</x:v>
      </x:c>
      <x:c r="Z1297"/>
      <x:c r="AA1297" t="str">
        <x:v>2023-Q4</x:v>
      </x:c>
      <x:c r="AB1297" t="str">
        <x:v>分鐘</x:v>
      </x:c>
      <x:c r="AC1297" t="str">
        <x:v>天</x:v>
      </x:c>
    </x:row>
    <x:row r="1298">
      <x:c r="A1298" t="str">
        <x:v>再生醫學科</x:v>
      </x:c>
      <x:c r="B1298" t="str">
        <x:v>FE0359</x:v>
      </x:c>
      <x:c r="C1298" t="str">
        <x:v>SF035</x:v>
      </x:c>
      <x:c r="D1298" t="str">
        <x:v>專科護理師學員計畫</x:v>
      </x:c>
      <x:c r="E1298" t="n">
        <x:v>2</x:v>
      </x:c>
      <x:c r="F1298" t="n">
        <x:v>6</x:v>
      </x:c>
      <x:c r="G1298" t="n">
        <x:v>2</x:v>
      </x:c>
      <x:c r="H1298" t="str">
        <x:v>20-39</x:v>
      </x:c>
      <x:c r="I1298" t="n">
        <x:v>1</x:v>
      </x:c>
      <x:c r="J1298"/>
      <x:c r="K1298"/>
      <x:c r="L1298"/>
      <x:c r="M1298" t="n">
        <x:v>5</x:v>
      </x:c>
      <x:c r="N1298"/>
      <x:c r="O1298" t="n">
        <x:v>6</x:v>
      </x:c>
      <x:c r="P1298" t="n">
        <x:v>6</x:v>
      </x:c>
      <x:c r="Q1298" t="n">
        <x:v>6</x:v>
      </x:c>
      <x:c r="R1298" t="n">
        <x:v>5</x:v>
      </x:c>
      <x:c r="S1298" t="n">
        <x:v>5</x:v>
      </x:c>
      <x:c r="T1298" t="n">
        <x:v>30</x:v>
      </x:c>
      <x:c r="U1298" t="n">
        <x:v>7</x:v>
      </x:c>
      <x:c r="V1298"/>
      <x:c r="W1298"/>
      <x:c r="X1298" t="str">
        <x:v>主治教師</x:v>
      </x:c>
      <x:c r="Y1298" t="str">
        <x:v>下階段針對「態度消極」制定改進行動，並主動請教師複核。</x:v>
      </x:c>
      <x:c r="Z1298" t="n">
        <x:v>6</x:v>
      </x:c>
      <x:c r="AA1298" t="str">
        <x:v>2024-Q3</x:v>
      </x:c>
      <x:c r="AB1298" t="str">
        <x:v>分鐘</x:v>
      </x:c>
      <x:c r="AC1298" t="str">
        <x:v>天</x:v>
      </x:c>
    </x:row>
    <x:row r="1299">
      <x:c r="A1299" t="str">
        <x:v>再生醫學科</x:v>
      </x:c>
      <x:c r="B1299" t="str">
        <x:v>FE0359</x:v>
      </x:c>
      <x:c r="C1299" t="str">
        <x:v>SF035</x:v>
      </x:c>
      <x:c r="D1299" t="str">
        <x:v>實習醫學生訓練計畫</x:v>
      </x:c>
      <x:c r="E1299" t="n">
        <x:v>1</x:v>
      </x:c>
      <x:c r="F1299" t="n">
        <x:v>6</x:v>
      </x:c>
      <x:c r="G1299" t="n">
        <x:v>2</x:v>
      </x:c>
      <x:c r="H1299" t="str">
        <x:v>80+</x:v>
      </x:c>
      <x:c r="I1299" t="n">
        <x:v>2</x:v>
      </x:c>
      <x:c r="J1299" t="str">
        <x:v>跌倒後功能評估</x:v>
      </x:c>
      <x:c r="K1299" t="str">
        <x:v>用藥安全與交互作用</x:v>
      </x:c>
      <x:c r="L1299"/>
      <x:c r="M1299" t="n">
        <x:v>6</x:v>
      </x:c>
      <x:c r="N1299" t="n">
        <x:v>6</x:v>
      </x:c>
      <x:c r="O1299" t="n">
        <x:v>6</x:v>
      </x:c>
      <x:c r="P1299" t="n">
        <x:v>5</x:v>
      </x:c>
      <x:c r="Q1299"/>
      <x:c r="R1299" t="n">
        <x:v>6</x:v>
      </x:c>
      <x:c r="S1299" t="n">
        <x:v>5</x:v>
      </x:c>
      <x:c r="T1299" t="n">
        <x:v>2</x:v>
      </x:c>
      <x:c r="U1299" t="n">
        <x:v>5</x:v>
      </x:c>
      <x:c r="V1299" t="str">
        <x:v>病例多樣且案例豐富，能自然深化常見病症的討論；此外，針對跌倒後功能評估的問診，總能即時回應並補講要點，展現主動且成效明顯的專業表現。</x:v>
      </x:c>
      <x:c r="W1299"/>
      <x:c r="X1299" t="str">
        <x:v>指導教師</x:v>
      </x:c>
      <x:c r="Y1299" t="str">
        <x:v>下階段針對「人手不足」制定改進行動，並主動請教師複核。</x:v>
      </x:c>
      <x:c r="Z1299" t="n">
        <x:v>5</x:v>
      </x:c>
      <x:c r="AA1299" t="str">
        <x:v>2024-Q3</x:v>
      </x:c>
      <x:c r="AB1299" t="str">
        <x:v>分鐘</x:v>
      </x:c>
      <x:c r="AC1299" t="str">
        <x:v>天</x:v>
      </x:c>
    </x:row>
    <x:row r="1300">
      <x:c r="A1300" t="str">
        <x:v>再生醫學科</x:v>
      </x:c>
      <x:c r="B1300" t="str">
        <x:v>FE0359</x:v>
      </x:c>
      <x:c r="C1300" t="str">
        <x:v>SF035</x:v>
      </x:c>
      <x:c r="D1300" t="str">
        <x:v>專科醫師在訓計畫</x:v>
      </x:c>
      <x:c r="E1300" t="n">
        <x:v>4</x:v>
      </x:c>
      <x:c r="F1300" t="n">
        <x:v>6</x:v>
      </x:c>
      <x:c r="G1300" t="n">
        <x:v>1</x:v>
      </x:c>
      <x:c r="H1300" t="str">
        <x:v>60-79</x:v>
      </x:c>
      <x:c r="I1300" t="n">
        <x:v>2</x:v>
      </x:c>
      <x:c r="J1300"/>
      <x:c r="K1300" t="str">
        <x:v>醫病溝通與共同決策</x:v>
      </x:c>
      <x:c r="L1300"/>
      <x:c r="M1300" t="n">
        <x:v>5</x:v>
      </x:c>
      <x:c r="N1300" t="n">
        <x:v>6</x:v>
      </x:c>
      <x:c r="O1300" t="n">
        <x:v>6</x:v>
      </x:c>
      <x:c r="P1300" t="n">
        <x:v>4</x:v>
      </x:c>
      <x:c r="Q1300" t="n">
        <x:v>6</x:v>
      </x:c>
      <x:c r="R1300" t="n">
        <x:v>6</x:v>
      </x:c>
      <x:c r="S1300" t="n">
        <x:v>6</x:v>
      </x:c>
      <x:c r="T1300" t="n">
        <x:v>30</x:v>
      </x:c>
      <x:c r="U1300" t="n">
        <x:v>1</x:v>
      </x:c>
      <x:c r="V1300" t="str">
        <x:v>教學示範展現典範風範，病例多樣且設備齊全，值得肯定。</x:v>
      </x:c>
      <x:c r="W1300" t="str">
        <x:v>再生醫學科檢查器材短缺，導致學員於午間查房時需輪流排隊等候。</x:v>
      </x:c>
      <x:c r="X1300" t="str">
        <x:v>指導教師</x:v>
      </x:c>
      <x:c r="Y1300" t="str">
        <x:v>下階段針對「設備短缺」制定改進行動，並主動請教師複核。</x:v>
      </x:c>
      <x:c r="Z1300" t="n">
        <x:v>5</x:v>
      </x:c>
      <x:c r="AA1300" t="str">
        <x:v>2024-Q3</x:v>
      </x:c>
      <x:c r="AB1300" t="str">
        <x:v>分鐘</x:v>
      </x:c>
      <x:c r="AC1300" t="str">
        <x:v>天</x:v>
      </x:c>
    </x:row>
    <x:row r="1301">
      <x:c r="A1301" t="str">
        <x:v>再生醫學科</x:v>
      </x:c>
      <x:c r="B1301" t="str">
        <x:v>FE0360</x:v>
      </x:c>
      <x:c r="C1301" t="str">
        <x:v>SF036</x:v>
      </x:c>
      <x:c r="D1301" t="str">
        <x:v>實習醫學生訓練計畫</x:v>
      </x:c>
      <x:c r="E1301"/>
      <x:c r="F1301" t="n">
        <x:v>3</x:v>
      </x:c>
      <x:c r="G1301" t="n">
        <x:v>2</x:v>
      </x:c>
      <x:c r="H1301" t="str">
        <x:v>0-19</x:v>
      </x:c>
      <x:c r="I1301" t="n">
        <x:v>1</x:v>
      </x:c>
      <x:c r="J1301" t="str">
        <x:v>甲狀腺結節追蹤</x:v>
      </x:c>
      <x:c r="K1301"/>
      <x:c r="L1301" t="n">
        <x:v>2</x:v>
      </x:c>
      <x:c r="M1301" t="n">
        <x:v>5</x:v>
      </x:c>
      <x:c r="N1301" t="n">
        <x:v>5</x:v>
      </x:c>
      <x:c r="O1301"/>
      <x:c r="P1301" t="n">
        <x:v>6</x:v>
      </x:c>
      <x:c r="Q1301" t="n">
        <x:v>6</x:v>
      </x:c>
      <x:c r="R1301" t="n">
        <x:v>5</x:v>
      </x:c>
      <x:c r="S1301" t="n">
        <x:v>5</x:v>
      </x:c>
      <x:c r="T1301" t="n">
        <x:v>15</x:v>
      </x:c>
      <x:c r="U1301" t="n">
        <x:v>3</x:v>
      </x:c>
      <x:c r="V1301" t="str">
        <x:v>教學流程順暢且示範器材充足，病種多樣性高，從輕症到重症皆能見證其進步。</x:v>
      </x:c>
      <x:c r="W1301" t="str">
        <x:v>對無菌操作與術後照護的評論表現得過於模糊，且在追問下顯得語意不明。</x:v>
      </x:c>
      <x:c r="X1301" t="str">
        <x:v>主治教師</x:v>
      </x:c>
      <x:c r="Y1301"/>
      <x:c r="Z1301" t="n">
        <x:v>5</x:v>
      </x:c>
      <x:c r="AA1301" t="str">
        <x:v>2022-Q2</x:v>
      </x:c>
      <x:c r="AB1301" t="str">
        <x:v>分鐘</x:v>
      </x:c>
      <x:c r="AC1301" t="str">
        <x:v>天</x:v>
      </x:c>
    </x:row>
    <x:row r="1302">
      <x:c r="A1302" t="str">
        <x:v>再生醫學科</x:v>
      </x:c>
      <x:c r="B1302" t="str">
        <x:v>FE0360</x:v>
      </x:c>
      <x:c r="C1302" t="str">
        <x:v>SF036</x:v>
      </x:c>
      <x:c r="D1302" t="str">
        <x:v>專科醫師在訓計畫</x:v>
      </x:c>
      <x:c r="E1302"/>
      <x:c r="F1302" t="n">
        <x:v>3</x:v>
      </x:c>
      <x:c r="G1302" t="n">
        <x:v>2</x:v>
      </x:c>
      <x:c r="H1302" t="str">
        <x:v>20-39</x:v>
      </x:c>
      <x:c r="I1302" t="n">
        <x:v>1</x:v>
      </x:c>
      <x:c r="J1302" t="str">
        <x:v>小兒反覆喘息</x:v>
      </x:c>
      <x:c r="K1302" t="str">
        <x:v>醫病溝通與共同決策</x:v>
      </x:c>
      <x:c r="L1302" t="n">
        <x:v>1</x:v>
      </x:c>
      <x:c r="M1302" t="n">
        <x:v>6</x:v>
      </x:c>
      <x:c r="N1302" t="n">
        <x:v>6</x:v>
      </x:c>
      <x:c r="O1302" t="n">
        <x:v>6</x:v>
      </x:c>
      <x:c r="P1302" t="n">
        <x:v>4</x:v>
      </x:c>
      <x:c r="Q1302" t="n">
        <x:v>4</x:v>
      </x:c>
      <x:c r="R1302"/>
      <x:c r="S1302"/>
      <x:c r="T1302" t="n">
        <x:v>15</x:v>
      </x:c>
      <x:c r="U1302" t="n">
        <x:v>1</x:v>
      </x:c>
      <x:c r="V1302" t="str">
        <x:v>模擬教學設備齊全且病例多樣，能確保學員練習量充裕；教學中亦強調醫病溝通與倫理，落實尊重病人權利的正直精神。</x:v>
      </x:c>
      <x:c r="W1302" t="str">
        <x:v>回饋內容模糊且含當眾批評，情緒化成分過重導致教學效果打折，尤其在醫病溝通與共同決策操作時表現尚未穩定。</x:v>
      </x:c>
      <x:c r="X1302" t="str">
        <x:v>主治教師</x:v>
      </x:c>
      <x:c r="Y1302" t="str">
        <x:v>下階段針對「模糊回饋」制定改進行動，並主動請教師複核。</x:v>
      </x:c>
      <x:c r="Z1302" t="n">
        <x:v>6</x:v>
      </x:c>
      <x:c r="AA1302" t="str">
        <x:v>2022-Q2</x:v>
      </x:c>
      <x:c r="AB1302" t="str">
        <x:v>分鐘</x:v>
      </x:c>
      <x:c r="AC1302" t="str">
        <x:v>天</x:v>
      </x:c>
    </x:row>
    <x:row r="1303">
      <x:c r="A1303" t="str">
        <x:v>再生醫學科</x:v>
      </x:c>
      <x:c r="B1303" t="str">
        <x:v>FE0361</x:v>
      </x:c>
      <x:c r="C1303" t="str">
        <x:v>SF037</x:v>
      </x:c>
      <x:c r="D1303" t="str">
        <x:v>住院醫師訓練計畫</x:v>
      </x:c>
      <x:c r="E1303"/>
      <x:c r="F1303" t="n">
        <x:v>4</x:v>
      </x:c>
      <x:c r="G1303" t="n">
        <x:v>2</x:v>
      </x:c>
      <x:c r="H1303" t="str">
        <x:v>0-19</x:v>
      </x:c>
      <x:c r="I1303" t="n">
        <x:v>1</x:v>
      </x:c>
      <x:c r="J1303" t="str">
        <x:v>疫苗不良事件觀察</x:v>
      </x:c>
      <x:c r="K1303"/>
      <x:c r="L1303"/>
      <x:c r="M1303" t="n">
        <x:v>6</x:v>
      </x:c>
      <x:c r="N1303" t="n">
        <x:v>5</x:v>
      </x:c>
      <x:c r="O1303" t="n">
        <x:v>4</x:v>
      </x:c>
      <x:c r="P1303" t="n">
        <x:v>5</x:v>
      </x:c>
      <x:c r="Q1303" t="n">
        <x:v>5</x:v>
      </x:c>
      <x:c r="R1303" t="n">
        <x:v>5</x:v>
      </x:c>
      <x:c r="S1303" t="n">
        <x:v>5</x:v>
      </x:c>
      <x:c r="T1303" t="n">
        <x:v>5</x:v>
      </x:c>
      <x:c r="U1303" t="n">
        <x:v>2</x:v>
      </x:c>
      <x:c r="V1303"/>
      <x:c r="W1303" t="str">
        <x:v>教學常因遲到而模糊，雖衛教表達與資源運用操作仍在改進中，卻以含糊的還有進步空間迴避重點，缺乏明確方向。</x:v>
      </x:c>
      <x:c r="X1303" t="str">
        <x:v>指導教師</x:v>
      </x:c>
      <x:c r="Y1303" t="str">
        <x:v>下階段針對「時間失守」制定改進行動，並主動請教師複核。</x:v>
      </x:c>
      <x:c r="Z1303" t="n">
        <x:v>6</x:v>
      </x:c>
      <x:c r="AA1303" t="str">
        <x:v>2024-Q4</x:v>
      </x:c>
      <x:c r="AB1303" t="str">
        <x:v>分鐘</x:v>
      </x:c>
      <x:c r="AC1303" t="str">
        <x:v>天</x:v>
      </x:c>
    </x:row>
    <x:row r="1304">
      <x:c r="A1304" t="str">
        <x:v>再生醫學科</x:v>
      </x:c>
      <x:c r="B1304" t="str">
        <x:v>FE0361</x:v>
      </x:c>
      <x:c r="C1304" t="str">
        <x:v>SF037</x:v>
      </x:c>
      <x:c r="D1304" t="str">
        <x:v>專科護理師學員計畫</x:v>
      </x:c>
      <x:c r="E1304" t="n">
        <x:v>2</x:v>
      </x:c>
      <x:c r="F1304" t="n">
        <x:v>4</x:v>
      </x:c>
      <x:c r="G1304" t="n">
        <x:v>1</x:v>
      </x:c>
      <x:c r="H1304" t="str">
        <x:v>40-59</x:v>
      </x:c>
      <x:c r="I1304" t="n">
        <x:v>1</x:v>
      </x:c>
      <x:c r="J1304" t="str">
        <x:v>皮膚潰瘍換藥</x:v>
      </x:c>
      <x:c r="K1304" t="str">
        <x:v>醫病溝通與共同決策</x:v>
      </x:c>
      <x:c r="L1304" t="n">
        <x:v>2</x:v>
      </x:c>
      <x:c r="M1304" t="n">
        <x:v>5</x:v>
      </x:c>
      <x:c r="N1304" t="n">
        <x:v>5</x:v>
      </x:c>
      <x:c r="O1304" t="n">
        <x:v>6</x:v>
      </x:c>
      <x:c r="P1304" t="n">
        <x:v>6</x:v>
      </x:c>
      <x:c r="Q1304" t="n">
        <x:v>6</x:v>
      </x:c>
      <x:c r="R1304" t="n">
        <x:v>5</x:v>
      </x:c>
      <x:c r="S1304" t="n">
        <x:v>4</x:v>
      </x:c>
      <x:c r="T1304" t="n">
        <x:v>2</x:v>
      </x:c>
      <x:c r="U1304" t="n">
        <x:v>14</x:v>
      </x:c>
      <x:c r="V1304" t="str">
        <x:v>在閒談中常以醫德言傳身教，並將罕見病例轉化為珍貴的教學素材，於門診時段展現顯著的教學成效。</x:v>
      </x:c>
      <x:c r="W1304" t="str">
        <x:v>當眾嚴厲斥責動作緩慢的學員，未顧及他人感受；此外，於門診時段經常教師早退，報告尚未評完便逕自離開。</x:v>
      </x:c>
      <x:c r="X1304" t="str">
        <x:v>臨床教師</x:v>
      </x:c>
      <x:c r="Y1304" t="str">
        <x:v>下階段針對「情緒化批評」制定改進行動，並主動請教師複核。</x:v>
      </x:c>
      <x:c r="Z1304" t="n">
        <x:v>6</x:v>
      </x:c>
      <x:c r="AA1304" t="str">
        <x:v>2024-Q4</x:v>
      </x:c>
      <x:c r="AB1304" t="str">
        <x:v>分鐘</x:v>
      </x:c>
      <x:c r="AC1304" t="str">
        <x:v>天</x:v>
      </x:c>
    </x:row>
    <x:row r="1305">
      <x:c r="A1305" t="str">
        <x:v>再生醫學科</x:v>
      </x:c>
      <x:c r="B1305" t="str">
        <x:v>FE0362</x:v>
      </x:c>
      <x:c r="C1305" t="str">
        <x:v>SF038</x:v>
      </x:c>
      <x:c r="D1305" t="str">
        <x:v>住院醫師訓練計畫</x:v>
      </x:c>
      <x:c r="E1305"/>
      <x:c r="F1305" t="n">
        <x:v>5</x:v>
      </x:c>
      <x:c r="G1305" t="n">
        <x:v>2</x:v>
      </x:c>
      <x:c r="H1305" t="str">
        <x:v>80+</x:v>
      </x:c>
      <x:c r="I1305" t="n">
        <x:v>1</x:v>
      </x:c>
      <x:c r="J1305"/>
      <x:c r="K1305" t="str">
        <x:v>團隊溝通交班</x:v>
      </x:c>
      <x:c r="L1305" t="n">
        <x:v>3</x:v>
      </x:c>
      <x:c r="M1305" t="n">
        <x:v>5</x:v>
      </x:c>
      <x:c r="N1305"/>
      <x:c r="O1305"/>
      <x:c r="P1305" t="n">
        <x:v>5</x:v>
      </x:c>
      <x:c r="Q1305" t="n">
        <x:v>3</x:v>
      </x:c>
      <x:c r="R1305" t="n">
        <x:v>5</x:v>
      </x:c>
      <x:c r="S1305" t="n">
        <x:v>4</x:v>
      </x:c>
      <x:c r="T1305" t="n">
        <x:v>2</x:v>
      </x:c>
      <x:c r="U1305" t="n">
        <x:v>5</x:v>
      </x:c>
      <x:c r="V1305" t="str">
        <x:v>該科室設備齊全且練習素材充足，讓每位學員都能充分上手；教師不僅在查房結束前主動關心學員卡關處，更於靜脈栓塞追蹤案例教學前展現倫理素養，尊重病人意願並進行去識別化處理。</x:v>
      </x:c>
      <x:c r="W1305"/>
      <x:c r="X1305" t="str">
        <x:v>指導教師</x:v>
      </x:c>
      <x:c r="Y1305" t="str">
        <x:v>下階段針對「情緒化批評」制定改進行動，並主動請教師複核。</x:v>
      </x:c>
      <x:c r="Z1305" t="n">
        <x:v>5</x:v>
      </x:c>
      <x:c r="AA1305" t="str">
        <x:v>2023-Q2</x:v>
      </x:c>
      <x:c r="AB1305" t="str">
        <x:v>分鐘</x:v>
      </x:c>
      <x:c r="AC1305" t="str">
        <x:v>天</x:v>
      </x:c>
    </x:row>
    <x:row r="1306">
      <x:c r="A1306" t="str">
        <x:v>再生醫學科</x:v>
      </x:c>
      <x:c r="B1306" t="str">
        <x:v>FE0363</x:v>
      </x:c>
      <x:c r="C1306" t="str">
        <x:v>SF039</x:v>
      </x:c>
      <x:c r="D1306" t="str">
        <x:v>專科護理師學員計畫</x:v>
      </x:c>
      <x:c r="E1306"/>
      <x:c r="F1306" t="n">
        <x:v>3</x:v>
      </x:c>
      <x:c r="G1306" t="n">
        <x:v>2</x:v>
      </x:c>
      <x:c r="H1306" t="str">
        <x:v>60-79</x:v>
      </x:c>
      <x:c r="I1306" t="n">
        <x:v>1</x:v>
      </x:c>
      <x:c r="J1306" t="str">
        <x:v>產前檢查常規</x:v>
      </x:c>
      <x:c r="K1306" t="str">
        <x:v>時間管理與分工</x:v>
      </x:c>
      <x:c r="L1306" t="n">
        <x:v>3</x:v>
      </x:c>
      <x:c r="M1306" t="n">
        <x:v>4</x:v>
      </x:c>
      <x:c r="N1306" t="n">
        <x:v>4</x:v>
      </x:c>
      <x:c r="O1306" t="n">
        <x:v>5</x:v>
      </x:c>
      <x:c r="P1306" t="n">
        <x:v>4</x:v>
      </x:c>
      <x:c r="Q1306" t="n">
        <x:v>5</x:v>
      </x:c>
      <x:c r="R1306" t="n">
        <x:v>4</x:v>
      </x:c>
      <x:c r="S1306" t="n">
        <x:v>4</x:v>
      </x:c>
      <x:c r="T1306" t="n">
        <x:v>10</x:v>
      </x:c>
      <x:c r="U1306" t="n">
        <x:v>14</x:v>
      </x:c>
      <x:c r="V1306"/>
      <x:c r="W1306" t="str">
        <x:v>由於人手不足導致成員頻繁超載，預留的回饋時間亦隨之遭到犧牲，目前時間管理與分工環節尚未穩定。</x:v>
      </x:c>
      <x:c r="X1306" t="str">
        <x:v>指導教師</x:v>
      </x:c>
      <x:c r="Y1306" t="str">
        <x:v>下階段針對「人手不足」制定改進行動，並主動請教師複核。</x:v>
      </x:c>
      <x:c r="Z1306"/>
      <x:c r="AA1306" t="str">
        <x:v>2023-Q1</x:v>
      </x:c>
      <x:c r="AB1306" t="str">
        <x:v>分鐘</x:v>
      </x:c>
      <x:c r="AC1306" t="str">
        <x:v>天</x:v>
      </x:c>
    </x:row>
    <x:row r="1307">
      <x:c r="A1307" t="str">
        <x:v>再生醫學科</x:v>
      </x:c>
      <x:c r="B1307" t="str">
        <x:v>FE0363</x:v>
      </x:c>
      <x:c r="C1307" t="str">
        <x:v>SF039</x:v>
      </x:c>
      <x:c r="D1307" t="str">
        <x:v>一般臨床訓練</x:v>
      </x:c>
      <x:c r="E1307" t="n">
        <x:v>4</x:v>
      </x:c>
      <x:c r="F1307" t="n">
        <x:v>3</x:v>
      </x:c>
      <x:c r="G1307" t="n">
        <x:v>2</x:v>
      </x:c>
      <x:c r="H1307" t="str">
        <x:v>80+</x:v>
      </x:c>
      <x:c r="I1307" t="n">
        <x:v>1</x:v>
      </x:c>
      <x:c r="J1307"/>
      <x:c r="K1307" t="str">
        <x:v>病歷記錄完整性</x:v>
      </x:c>
      <x:c r="L1307" t="n">
        <x:v>3</x:v>
      </x:c>
      <x:c r="M1307" t="n">
        <x:v>5</x:v>
      </x:c>
      <x:c r="N1307" t="n">
        <x:v>4</x:v>
      </x:c>
      <x:c r="O1307"/>
      <x:c r="P1307" t="n">
        <x:v>4</x:v>
      </x:c>
      <x:c r="Q1307" t="n">
        <x:v>5</x:v>
      </x:c>
      <x:c r="R1307" t="n">
        <x:v>5</x:v>
      </x:c>
      <x:c r="S1307" t="n">
        <x:v>5</x:v>
      </x:c>
      <x:c r="T1307" t="n">
        <x:v>60</x:v>
      </x:c>
      <x:c r="U1307" t="n">
        <x:v>3</x:v>
      </x:c>
      <x:c r="V1307" t="str">
        <x:v>該課程病例多樣且設備齊全，透過蹲下與病人溝通的典範示範，使進步清晰可見。</x:v>
      </x:c>
      <x:c r="W1307" t="str">
        <x:v>門診時段因人手不足而疲於奔命，導致復盤一再延後，且曾當著病人的面，就學員病史遺漏一事作出當眾批評。</x:v>
      </x:c>
      <x:c r="X1307" t="str">
        <x:v>臨床教師</x:v>
      </x:c>
      <x:c r="Y1307" t="str">
        <x:v>下階段針對「情緒化批評」制定改進行動，並主動請教師複核。</x:v>
      </x:c>
      <x:c r="Z1307"/>
      <x:c r="AA1307" t="str">
        <x:v>2023-Q1</x:v>
      </x:c>
      <x:c r="AB1307" t="str">
        <x:v>分鐘</x:v>
      </x:c>
      <x:c r="AC1307" t="str">
        <x:v>天</x:v>
      </x:c>
    </x:row>
    <x:row r="1308">
      <x:c r="A1308" t="str">
        <x:v>再生醫學科</x:v>
      </x:c>
      <x:c r="B1308" t="str">
        <x:v>FE0364</x:v>
      </x:c>
      <x:c r="C1308" t="str">
        <x:v>SF040</x:v>
      </x:c>
      <x:c r="D1308" t="str">
        <x:v>住院醫師訓練計畫</x:v>
      </x:c>
      <x:c r="E1308" t="n">
        <x:v>7</x:v>
      </x:c>
      <x:c r="F1308" t="n">
        <x:v>3</x:v>
      </x:c>
      <x:c r="G1308" t="n">
        <x:v>1</x:v>
      </x:c>
      <x:c r="H1308" t="str">
        <x:v>80+</x:v>
      </x:c>
      <x:c r="I1308" t="n">
        <x:v>2</x:v>
      </x:c>
      <x:c r="J1308" t="str">
        <x:v>蕁麻疹反覆發作</x:v>
      </x:c>
      <x:c r="K1308" t="str">
        <x:v>臨床推理與鑑別診斷</x:v>
      </x:c>
      <x:c r="L1308" t="n">
        <x:v>2</x:v>
      </x:c>
      <x:c r="M1308" t="n">
        <x:v>6</x:v>
      </x:c>
      <x:c r="N1308" t="n">
        <x:v>4</x:v>
      </x:c>
      <x:c r="O1308" t="n">
        <x:v>3</x:v>
      </x:c>
      <x:c r="P1308" t="n">
        <x:v>5</x:v>
      </x:c>
      <x:c r="Q1308" t="n">
        <x:v>4</x:v>
      </x:c>
      <x:c r="R1308" t="n">
        <x:v>5</x:v>
      </x:c>
      <x:c r="S1308"/>
      <x:c r="T1308" t="n">
        <x:v>30</x:v>
      </x:c>
      <x:c r="U1308" t="n">
        <x:v>1</x:v>
      </x:c>
      <x:c r="V1308" t="str">
        <x:v>病人數穩定且病例多樣，提供具體可執行的建議與典範式教師示範，展現行勝於言的教學成效。</x:v>
      </x:c>
      <x:c r="W1308" t="str">
        <x:v>由於人手不足與設備短缺導致教學資源匱乏，練習與查房時間頻遭壓縮，門診時段仍需持續觀察。</x:v>
      </x:c>
      <x:c r="X1308" t="str">
        <x:v>主治教師</x:v>
      </x:c>
      <x:c r="Y1308" t="str">
        <x:v>下階段針對「設備短缺」制定改進行動，並主動請教師複核。</x:v>
      </x:c>
      <x:c r="Z1308" t="n">
        <x:v>5</x:v>
      </x:c>
      <x:c r="AA1308" t="str">
        <x:v>2022-Q1</x:v>
      </x:c>
      <x:c r="AB1308" t="str">
        <x:v>分鐘</x:v>
      </x:c>
      <x:c r="AC1308" t="str">
        <x:v>天</x:v>
      </x:c>
    </x:row>
    <x:row r="1309">
      <x:c r="A1309" t="str">
        <x:v>再生醫學科</x:v>
      </x:c>
      <x:c r="B1309" t="str">
        <x:v>FE0365</x:v>
      </x:c>
      <x:c r="C1309" t="str">
        <x:v>SF041</x:v>
      </x:c>
      <x:c r="D1309" t="str">
        <x:v>專科醫師在訓計畫</x:v>
      </x:c>
      <x:c r="E1309" t="n">
        <x:v>5</x:v>
      </x:c>
      <x:c r="F1309" t="n">
        <x:v>3</x:v>
      </x:c>
      <x:c r="G1309" t="n">
        <x:v>2</x:v>
      </x:c>
      <x:c r="H1309" t="str">
        <x:v>40-59</x:v>
      </x:c>
      <x:c r="I1309" t="n">
        <x:v>1</x:v>
      </x:c>
      <x:c r="J1309"/>
      <x:c r="K1309"/>
      <x:c r="L1309" t="n">
        <x:v>1</x:v>
      </x:c>
      <x:c r="M1309" t="n">
        <x:v>4</x:v>
      </x:c>
      <x:c r="N1309" t="n">
        <x:v>4</x:v>
      </x:c>
      <x:c r="O1309" t="n">
        <x:v>4</x:v>
      </x:c>
      <x:c r="P1309" t="n">
        <x:v>5</x:v>
      </x:c>
      <x:c r="Q1309" t="n">
        <x:v>4</x:v>
      </x:c>
      <x:c r="R1309" t="n">
        <x:v>3</x:v>
      </x:c>
      <x:c r="S1309" t="n">
        <x:v>5</x:v>
      </x:c>
      <x:c r="T1309" t="n">
        <x:v>10</x:v>
      </x:c>
      <x:c r="U1309" t="n">
        <x:v>14</x:v>
      </x:c>
      <x:c r="V1309" t="str">
        <x:v>該教師以耐心態度深入講解人文關懷與倫理敏感重點，並主動關心學員卡關處，見證其進步。</x:v>
      </x:c>
      <x:c r="W1309"/>
      <x:c r="X1309" t="str">
        <x:v>指導教師</x:v>
      </x:c>
      <x:c r="Y1309" t="str">
        <x:v>下階段針對「情緒化批評」制定改進行動，並主動請教師複核。</x:v>
      </x:c>
      <x:c r="Z1309"/>
      <x:c r="AA1309" t="str">
        <x:v>2022-Q1</x:v>
      </x:c>
      <x:c r="AB1309" t="str">
        <x:v>分鐘</x:v>
      </x:c>
      <x:c r="AC1309" t="str">
        <x:v>天</x:v>
      </x:c>
    </x:row>
    <x:row r="1310">
      <x:c r="A1310" t="str">
        <x:v>再生醫學科</x:v>
      </x:c>
      <x:c r="B1310" t="str">
        <x:v>FE0365</x:v>
      </x:c>
      <x:c r="C1310" t="str">
        <x:v>SF041</x:v>
      </x:c>
      <x:c r="D1310" t="str">
        <x:v>專科醫師在訓計畫</x:v>
      </x:c>
      <x:c r="E1310"/>
      <x:c r="F1310" t="n">
        <x:v>3</x:v>
      </x:c>
      <x:c r="G1310" t="n">
        <x:v>2</x:v>
      </x:c>
      <x:c r="H1310" t="str">
        <x:v>0-19</x:v>
      </x:c>
      <x:c r="I1310" t="n">
        <x:v>1</x:v>
      </x:c>
      <x:c r="J1310" t="str">
        <x:v>高血壓調整期</x:v>
      </x:c>
      <x:c r="K1310" t="str">
        <x:v>處置優先順序判斷</x:v>
      </x:c>
      <x:c r="L1310" t="n">
        <x:v>2</x:v>
      </x:c>
      <x:c r="M1310" t="n">
        <x:v>4</x:v>
      </x:c>
      <x:c r="N1310" t="n">
        <x:v>5</x:v>
      </x:c>
      <x:c r="O1310" t="n">
        <x:v>4</x:v>
      </x:c>
      <x:c r="P1310" t="n">
        <x:v>4</x:v>
      </x:c>
      <x:c r="Q1310" t="n">
        <x:v>4</x:v>
      </x:c>
      <x:c r="R1310"/>
      <x:c r="S1310" t="n">
        <x:v>4</x:v>
      </x:c>
      <x:c r="T1310" t="n">
        <x:v>60</x:v>
      </x:c>
      <x:c r="U1310" t="n">
        <x:v>7</x:v>
      </x:c>
      <x:c r="V1310" t="str">
        <x:v>在處置優先順序判斷環節中，該學員展現高度主動性，即時修正反饋並堅守病人拒絕權的倫理底線，值得肯定。</x:v>
      </x:c>
      <x:c r="W1310" t="str">
        <x:v>設備短缺導致模擬器需等待二十分鐘，且回饋內容過於模糊，尚在改進處置優先順序判斷之能力。</x:v>
      </x:c>
      <x:c r="X1310" t="str">
        <x:v>主治教師</x:v>
      </x:c>
      <x:c r="Y1310" t="str">
        <x:v>下階段針對「設備短缺」制定改進行動，並主動請教師複核。</x:v>
      </x:c>
      <x:c r="Z1310" t="n">
        <x:v>6</x:v>
      </x:c>
      <x:c r="AA1310" t="str">
        <x:v>2022-Q1</x:v>
      </x:c>
      <x:c r="AB1310" t="str">
        <x:v>分鐘</x:v>
      </x:c>
      <x:c r="AC1310" t="str">
        <x:v>天</x:v>
      </x:c>
    </x:row>
    <x:row r="1311">
      <x:c r="A1311" t="str">
        <x:v>再生醫學科</x:v>
      </x:c>
      <x:c r="B1311" t="str">
        <x:v>FE0365</x:v>
      </x:c>
      <x:c r="C1311" t="str">
        <x:v>SF041</x:v>
      </x:c>
      <x:c r="D1311" t="str">
        <x:v>專科護理師學員計畫</x:v>
      </x:c>
      <x:c r="E1311" t="n">
        <x:v>2</x:v>
      </x:c>
      <x:c r="F1311" t="n">
        <x:v>3</x:v>
      </x:c>
      <x:c r="G1311" t="n">
        <x:v>1</x:v>
      </x:c>
      <x:c r="H1311" t="str">
        <x:v>80+</x:v>
      </x:c>
      <x:c r="I1311" t="n">
        <x:v>1</x:v>
      </x:c>
      <x:c r="J1311" t="str">
        <x:v>貧血原因待查</x:v>
      </x:c>
      <x:c r="K1311" t="str">
        <x:v>時間管理與分工</x:v>
      </x:c>
      <x:c r="L1311" t="n">
        <x:v>3</x:v>
      </x:c>
      <x:c r="M1311" t="n">
        <x:v>4</x:v>
      </x:c>
      <x:c r="N1311" t="n">
        <x:v>5</x:v>
      </x:c>
      <x:c r="O1311"/>
      <x:c r="P1311"/>
      <x:c r="Q1311" t="n">
        <x:v>4</x:v>
      </x:c>
      <x:c r="R1311" t="n">
        <x:v>4</x:v>
      </x:c>
      <x:c r="S1311"/>
      <x:c r="T1311" t="n">
        <x:v>10</x:v>
      </x:c>
      <x:c r="U1311" t="n">
        <x:v>3</x:v>
      </x:c>
      <x:c r="V1311" t="str">
        <x:v>病例多樣且數量穩定，每班皆有實作機會，且術後常能即時與學員進行當場回顧。</x:v>
      </x:c>
      <x:c r="W1311" t="str">
        <x:v>再生醫學科病房因人手不足導致查房時間屢遭壓縮，且受限於設備短缺，致使半數學員僅能旁觀，需持續觀察。</x:v>
      </x:c>
      <x:c r="X1311" t="str">
        <x:v>指導教師</x:v>
      </x:c>
      <x:c r="Y1311"/>
      <x:c r="Z1311" t="n">
        <x:v>3</x:v>
      </x:c>
      <x:c r="AA1311" t="str">
        <x:v>2022-Q1</x:v>
      </x:c>
      <x:c r="AB1311" t="str">
        <x:v>分鐘</x:v>
      </x:c>
      <x:c r="AC1311" t="str">
        <x:v>天</x:v>
      </x:c>
    </x:row>
    <x:row r="1312">
      <x:c r="A1312" t="str">
        <x:v>再生醫學科</x:v>
      </x:c>
      <x:c r="B1312" t="str">
        <x:v>FE0365</x:v>
      </x:c>
      <x:c r="C1312" t="str">
        <x:v>SF041</x:v>
      </x:c>
      <x:c r="D1312" t="str">
        <x:v>實習醫學生訓練計畫</x:v>
      </x:c>
      <x:c r="E1312"/>
      <x:c r="F1312" t="n">
        <x:v>3</x:v>
      </x:c>
      <x:c r="G1312" t="n">
        <x:v>2</x:v>
      </x:c>
      <x:c r="H1312" t="str">
        <x:v>80+</x:v>
      </x:c>
      <x:c r="I1312" t="n">
        <x:v>2</x:v>
      </x:c>
      <x:c r="J1312" t="str">
        <x:v>戒菸與戒酒諮詢</x:v>
      </x:c>
      <x:c r="K1312" t="str">
        <x:v>用藥安全與交互作用</x:v>
      </x:c>
      <x:c r="L1312" t="n">
        <x:v>2</x:v>
      </x:c>
      <x:c r="M1312"/>
      <x:c r="N1312" t="n">
        <x:v>5</x:v>
      </x:c>
      <x:c r="O1312"/>
      <x:c r="P1312" t="n">
        <x:v>5</x:v>
      </x:c>
      <x:c r="Q1312"/>
      <x:c r="R1312"/>
      <x:c r="S1312" t="n">
        <x:v>4</x:v>
      </x:c>
      <x:c r="T1312" t="n">
        <x:v>5</x:v>
      </x:c>
      <x:c r="U1312" t="n">
        <x:v>3</x:v>
      </x:c>
      <x:c r="V1312" t="str">
        <x:v>錄影複盤系統完善且案例回放生動，並能針對報告進行逐字批註與明確回饋；查房結束前亦能主動關心學員卡關處，設備齊全且成效明顯。</x:v>
      </x:c>
      <x:c r="W1312" t="str">
        <x:v>該生在再生醫學科門診展現消極態度，對用藥安全與交互作用缺乏興趣導致現場氣氛僵硬，且因設備短缺與儀器老舊致使操作練習頻頻出錯，需持續觀察。</x:v>
      </x:c>
      <x:c r="X1312" t="str">
        <x:v>臨床教師</x:v>
      </x:c>
      <x:c r="Y1312" t="str">
        <x:v>下階段針對「態度消極」制定改進行動，並主動請教師複核。</x:v>
      </x:c>
      <x:c r="Z1312"/>
      <x:c r="AA1312" t="str">
        <x:v>2022-Q1</x:v>
      </x:c>
      <x:c r="AB1312" t="str">
        <x:v>分鐘</x:v>
      </x:c>
      <x:c r="AC1312" t="str">
        <x:v>天</x:v>
      </x:c>
    </x:row>
    <x:row r="1313">
      <x:c r="A1313" t="str">
        <x:v>職業醫學科</x:v>
      </x:c>
      <x:c r="B1313" t="str">
        <x:v>FE0366</x:v>
      </x:c>
      <x:c r="C1313" t="str">
        <x:v>SF042</x:v>
      </x:c>
      <x:c r="D1313" t="str">
        <x:v>一般臨床訓練</x:v>
      </x:c>
      <x:c r="E1313"/>
      <x:c r="F1313" t="n">
        <x:v>3</x:v>
      </x:c>
      <x:c r="G1313" t="n">
        <x:v>2</x:v>
      </x:c>
      <x:c r="H1313" t="str">
        <x:v>80+</x:v>
      </x:c>
      <x:c r="I1313" t="n">
        <x:v>1</x:v>
      </x:c>
      <x:c r="J1313"/>
      <x:c r="K1313"/>
      <x:c r="L1313"/>
      <x:c r="M1313" t="n">
        <x:v>5</x:v>
      </x:c>
      <x:c r="N1313"/>
      <x:c r="O1313" t="n">
        <x:v>4</x:v>
      </x:c>
      <x:c r="P1313"/>
      <x:c r="Q1313"/>
      <x:c r="R1313" t="n">
        <x:v>5</x:v>
      </x:c>
      <x:c r="S1313" t="n">
        <x:v>6</x:v>
      </x:c>
      <x:c r="T1313" t="n">
        <x:v>10</x:v>
      </x:c>
      <x:c r="U1313" t="n">
        <x:v>14</x:v>
      </x:c>
      <x:c r="V1313" t="str">
        <x:v>職業醫學科病患數量穩定且病例多樣，僅需以哮喘穩定期即可討論出多個具體觀察點；此外，能精準回饋報告中可改進的具體段落，使學員能有效執行修改。</x:v>
      </x:c>
      <x:c r="W1313" t="str">
        <x:v>該員對學員錯誤常予推諉且態度消極，缺乏必要叮嚀，並慣於當面指責同事致學員無所適從，目前仍於改進中。</x:v>
      </x:c>
      <x:c r="X1313" t="str">
        <x:v>指導教師</x:v>
      </x:c>
      <x:c r="Y1313"/>
      <x:c r="Z1313"/>
      <x:c r="AA1313" t="str">
        <x:v>2024-Q4</x:v>
      </x:c>
      <x:c r="AB1313" t="str">
        <x:v>分鐘</x:v>
      </x:c>
      <x:c r="AC1313" t="str">
        <x:v>天</x:v>
      </x:c>
    </x:row>
    <x:row r="1314">
      <x:c r="A1314" t="str">
        <x:v>職業醫學科</x:v>
      </x:c>
      <x:c r="B1314" t="str">
        <x:v>FE0366</x:v>
      </x:c>
      <x:c r="C1314" t="str">
        <x:v>SF042</x:v>
      </x:c>
      <x:c r="D1314" t="str">
        <x:v>實習醫學生訓練計畫</x:v>
      </x:c>
      <x:c r="E1314" t="n">
        <x:v>2</x:v>
      </x:c>
      <x:c r="F1314" t="n">
        <x:v>3</x:v>
      </x:c>
      <x:c r="G1314" t="n">
        <x:v>1</x:v>
      </x:c>
      <x:c r="H1314" t="str">
        <x:v>80+</x:v>
      </x:c>
      <x:c r="I1314" t="n">
        <x:v>2</x:v>
      </x:c>
      <x:c r="J1314" t="str">
        <x:v>小兒反覆喘息</x:v>
      </x:c>
      <x:c r="K1314"/>
      <x:c r="L1314" t="n">
        <x:v>3</x:v>
      </x:c>
      <x:c r="M1314" t="n">
        <x:v>5</x:v>
      </x:c>
      <x:c r="N1314" t="n">
        <x:v>4</x:v>
      </x:c>
      <x:c r="O1314"/>
      <x:c r="P1314" t="n">
        <x:v>5</x:v>
      </x:c>
      <x:c r="Q1314" t="n">
        <x:v>6</x:v>
      </x:c>
      <x:c r="R1314" t="n">
        <x:v>6</x:v>
      </x:c>
      <x:c r="S1314" t="n">
        <x:v>6</x:v>
      </x:c>
      <x:c r="T1314" t="n">
        <x:v>5</x:v>
      </x:c>
      <x:c r="U1314" t="n">
        <x:v>1</x:v>
      </x:c>
      <x:c r="V1314" t="str">
        <x:v>在小兒反覆喘息問診結束後能立即回應並補充要點，展現高度主動；值班期間亦常於閒談中傳遞醫德，以言傳身教展現進步。</x:v>
      </x:c>
      <x:c r="W1314" t="str">
        <x:v>在值班場景中，因語氣過重常使回饋淪為當眾批評，目前正持續改進中。</x:v>
      </x:c>
      <x:c r="X1314" t="str">
        <x:v>臨床教師</x:v>
      </x:c>
      <x:c r="Y1314"/>
      <x:c r="Z1314" t="n">
        <x:v>5</x:v>
      </x:c>
      <x:c r="AA1314" t="str">
        <x:v>2024-Q4</x:v>
      </x:c>
      <x:c r="AB1314" t="str">
        <x:v>分鐘</x:v>
      </x:c>
      <x:c r="AC1314" t="str">
        <x:v>天</x:v>
      </x:c>
    </x:row>
    <x:row r="1315">
      <x:c r="A1315" t="str">
        <x:v>職業醫學科</x:v>
      </x:c>
      <x:c r="B1315" t="str">
        <x:v>FE0366</x:v>
      </x:c>
      <x:c r="C1315" t="str">
        <x:v>SF042</x:v>
      </x:c>
      <x:c r="D1315" t="str">
        <x:v>專科護理師學員計畫</x:v>
      </x:c>
      <x:c r="E1315"/>
      <x:c r="F1315" t="n">
        <x:v>3</x:v>
      </x:c>
      <x:c r="G1315" t="n">
        <x:v>2</x:v>
      </x:c>
      <x:c r="H1315" t="str">
        <x:v>40-59</x:v>
      </x:c>
      <x:c r="I1315" t="n">
        <x:v>1</x:v>
      </x:c>
      <x:c r="J1315" t="str">
        <x:v>蕁麻疹反覆發作</x:v>
      </x:c>
      <x:c r="K1315"/>
      <x:c r="L1315" t="n">
        <x:v>1</x:v>
      </x:c>
      <x:c r="M1315" t="n">
        <x:v>6</x:v>
      </x:c>
      <x:c r="N1315" t="n">
        <x:v>5</x:v>
      </x:c>
      <x:c r="O1315" t="n">
        <x:v>5</x:v>
      </x:c>
      <x:c r="P1315"/>
      <x:c r="Q1315" t="n">
        <x:v>6</x:v>
      </x:c>
      <x:c r="R1315" t="n">
        <x:v>6</x:v>
      </x:c>
      <x:c r="S1315" t="n">
        <x:v>5</x:v>
      </x:c>
      <x:c r="T1315" t="n">
        <x:v>15</x:v>
      </x:c>
      <x:c r="U1315" t="n">
        <x:v>5</x:v>
      </x:c>
      <x:c r="V1315"/>
      <x:c r="W1315" t="str">
        <x:v>語氣過於強硬，在醫病溝通與共同決策的操作過程中，回饋常淪為當眾批評。</x:v>
      </x:c>
      <x:c r="X1315" t="str">
        <x:v>指導教師</x:v>
      </x:c>
      <x:c r="Y1315" t="str">
        <x:v>下階段針對「情緒化批評」制定改進行動，並主動請教師複核。</x:v>
      </x:c>
      <x:c r="Z1315" t="n">
        <x:v>5</x:v>
      </x:c>
      <x:c r="AA1315" t="str">
        <x:v>2024-Q4</x:v>
      </x:c>
      <x:c r="AB1315" t="str">
        <x:v>分鐘</x:v>
      </x:c>
      <x:c r="AC1315" t="str">
        <x:v>天</x:v>
      </x:c>
    </x:row>
    <x:row r="1316">
      <x:c r="A1316" t="str">
        <x:v>職業醫學科</x:v>
      </x:c>
      <x:c r="B1316" t="str">
        <x:v>FE0366</x:v>
      </x:c>
      <x:c r="C1316" t="str">
        <x:v>SF042</x:v>
      </x:c>
      <x:c r="D1316" t="str">
        <x:v>實習醫學生訓練計畫</x:v>
      </x:c>
      <x:c r="E1316" t="n">
        <x:v>1</x:v>
      </x:c>
      <x:c r="F1316" t="n">
        <x:v>3</x:v>
      </x:c>
      <x:c r="G1316" t="n">
        <x:v>1</x:v>
      </x:c>
      <x:c r="H1316" t="str">
        <x:v>60-79</x:v>
      </x:c>
      <x:c r="I1316" t="n">
        <x:v>2</x:v>
      </x:c>
      <x:c r="J1316" t="str">
        <x:v>群聚熱症候群</x:v>
      </x:c>
      <x:c r="K1316"/>
      <x:c r="L1316" t="n">
        <x:v>1</x:v>
      </x:c>
      <x:c r="M1316"/>
      <x:c r="N1316" t="n">
        <x:v>6</x:v>
      </x:c>
      <x:c r="O1316"/>
      <x:c r="P1316" t="n">
        <x:v>5</x:v>
      </x:c>
      <x:c r="Q1316" t="n">
        <x:v>5</x:v>
      </x:c>
      <x:c r="R1316" t="n">
        <x:v>5</x:v>
      </x:c>
      <x:c r="S1316" t="n">
        <x:v>6</x:v>
      </x:c>
      <x:c r="T1316" t="n">
        <x:v>15</x:v>
      </x:c>
      <x:c r="U1316" t="n">
        <x:v>3</x:v>
      </x:c>
      <x:c r="V1316"/>
      <x:c r="W1316" t="str">
        <x:v>該教師因兼職過多導致人手不足，面對床邊教學暫停時推諉責任，且常當面指責同事令學員不知所措。</x:v>
      </x:c>
      <x:c r="X1316" t="str">
        <x:v>主治教師</x:v>
      </x:c>
      <x:c r="Y1316" t="str">
        <x:v>下階段針對「團隊消極」制定改進行動，並主動請教師複核。</x:v>
      </x:c>
      <x:c r="Z1316" t="n">
        <x:v>5</x:v>
      </x:c>
      <x:c r="AA1316" t="str">
        <x:v>2024-Q4</x:v>
      </x:c>
      <x:c r="AB1316" t="str">
        <x:v>分鐘</x:v>
      </x:c>
      <x:c r="AC1316" t="str">
        <x:v>天</x:v>
      </x:c>
    </x:row>
    <x:row r="1317">
      <x:c r="A1317" t="str">
        <x:v>職業醫學科</x:v>
      </x:c>
      <x:c r="B1317" t="str">
        <x:v>FE0366</x:v>
      </x:c>
      <x:c r="C1317" t="str">
        <x:v>SF042</x:v>
      </x:c>
      <x:c r="D1317" t="str">
        <x:v>專科護理師學員計畫</x:v>
      </x:c>
      <x:c r="E1317" t="n">
        <x:v>2</x:v>
      </x:c>
      <x:c r="F1317" t="n">
        <x:v>3</x:v>
      </x:c>
      <x:c r="G1317" t="n">
        <x:v>2</x:v>
      </x:c>
      <x:c r="H1317" t="str">
        <x:v>20-39</x:v>
      </x:c>
      <x:c r="I1317" t="n">
        <x:v>1</x:v>
      </x:c>
      <x:c r="J1317" t="str">
        <x:v>產前檢查常規</x:v>
      </x:c>
      <x:c r="K1317" t="str">
        <x:v>團隊溝通交班</x:v>
      </x:c>
      <x:c r="L1317"/>
      <x:c r="M1317" t="n">
        <x:v>6</x:v>
      </x:c>
      <x:c r="N1317" t="n">
        <x:v>6</x:v>
      </x:c>
      <x:c r="O1317" t="n">
        <x:v>4</x:v>
      </x:c>
      <x:c r="P1317" t="n">
        <x:v>5</x:v>
      </x:c>
      <x:c r="Q1317" t="n">
        <x:v>6</x:v>
      </x:c>
      <x:c r="R1317" t="n">
        <x:v>6</x:v>
      </x:c>
      <x:c r="S1317" t="n">
        <x:v>6</x:v>
      </x:c>
      <x:c r="T1317" t="n">
        <x:v>30</x:v>
      </x:c>
      <x:c r="U1317" t="n">
        <x:v>3</x:v>
      </x:c>
      <x:c r="V1317" t="str">
        <x:v>面對學員時展現出主動與耐心，反覆示範且語氣平和；其從容有條的處置方式堪為典範，即時回顧更使成效顯著。</x:v>
      </x:c>
      <x:c r="W1317"/>
      <x:c r="X1317" t="str">
        <x:v>臨床教師</x:v>
      </x:c>
      <x:c r="Y1317" t="str">
        <x:v>下階段針對「人手不足」制定改進行動，並主動請教師複核。</x:v>
      </x:c>
      <x:c r="Z1317" t="n">
        <x:v>6</x:v>
      </x:c>
      <x:c r="AA1317" t="str">
        <x:v>2024-Q4</x:v>
      </x:c>
      <x:c r="AB1317" t="str">
        <x:v>分鐘</x:v>
      </x:c>
      <x:c r="AC1317" t="str">
        <x:v>天</x:v>
      </x:c>
    </x:row>
    <x:row r="1318">
      <x:c r="A1318" t="str">
        <x:v>職業醫學科</x:v>
      </x:c>
      <x:c r="B1318" t="str">
        <x:v>FE0366</x:v>
      </x:c>
      <x:c r="C1318" t="str">
        <x:v>SF042</x:v>
      </x:c>
      <x:c r="D1318" t="str">
        <x:v>專科醫師在訓計畫</x:v>
      </x:c>
      <x:c r="E1318" t="n">
        <x:v>5</x:v>
      </x:c>
      <x:c r="F1318" t="n">
        <x:v>3</x:v>
      </x:c>
      <x:c r="G1318" t="n">
        <x:v>2</x:v>
      </x:c>
      <x:c r="H1318" t="str">
        <x:v>0-19</x:v>
      </x:c>
      <x:c r="I1318" t="n">
        <x:v>2</x:v>
      </x:c>
      <x:c r="J1318"/>
      <x:c r="K1318" t="str">
        <x:v>病歷記錄完整性</x:v>
      </x:c>
      <x:c r="L1318"/>
      <x:c r="M1318" t="n">
        <x:v>4</x:v>
      </x:c>
      <x:c r="N1318" t="n">
        <x:v>6</x:v>
      </x:c>
      <x:c r="O1318" t="n">
        <x:v>5</x:v>
      </x:c>
      <x:c r="P1318" t="n">
        <x:v>4</x:v>
      </x:c>
      <x:c r="Q1318" t="n">
        <x:v>6</x:v>
      </x:c>
      <x:c r="R1318"/>
      <x:c r="S1318" t="n">
        <x:v>5</x:v>
      </x:c>
      <x:c r="T1318" t="n">
        <x:v>5</x:v>
      </x:c>
      <x:c r="U1318" t="n">
        <x:v>5</x:v>
      </x:c>
      <x:c r="V1318" t="str">
        <x:v>能主動指出錯誤並當場示範，以典範引導學員修正，並以耐心引導學員梳理思路，顯著提升病歷記錄完整性。</x:v>
      </x:c>
      <x:c r="W1318" t="str">
        <x:v>態度消極冷淡，令學員不敢開口。</x:v>
      </x:c>
      <x:c r="X1318" t="str">
        <x:v>主治教師</x:v>
      </x:c>
      <x:c r="Y1318"/>
      <x:c r="Z1318" t="n">
        <x:v>5</x:v>
      </x:c>
      <x:c r="AA1318" t="str">
        <x:v>2024-Q4</x:v>
      </x:c>
      <x:c r="AB1318" t="str">
        <x:v>分鐘</x:v>
      </x:c>
      <x:c r="AC1318" t="str">
        <x:v>天</x:v>
      </x:c>
    </x:row>
    <x:row r="1319">
      <x:c r="A1319" t="str">
        <x:v>職業醫學科</x:v>
      </x:c>
      <x:c r="B1319" t="str">
        <x:v>FE0367</x:v>
      </x:c>
      <x:c r="C1319" t="str">
        <x:v>SF043</x:v>
      </x:c>
      <x:c r="D1319" t="str">
        <x:v>專科護理師學員計畫</x:v>
      </x:c>
      <x:c r="E1319"/>
      <x:c r="F1319" t="n">
        <x:v>2</x:v>
      </x:c>
      <x:c r="G1319" t="n">
        <x:v>2</x:v>
      </x:c>
      <x:c r="H1319" t="str">
        <x:v>40-59</x:v>
      </x:c>
      <x:c r="I1319" t="n">
        <x:v>2</x:v>
      </x:c>
      <x:c r="J1319" t="str">
        <x:v>營養不良介入</x:v>
      </x:c>
      <x:c r="K1319" t="str">
        <x:v>衛教表達與資源運用</x:v>
      </x:c>
      <x:c r="L1319"/>
      <x:c r="M1319" t="n">
        <x:v>5</x:v>
      </x:c>
      <x:c r="N1319"/>
      <x:c r="O1319" t="n">
        <x:v>6</x:v>
      </x:c>
      <x:c r="P1319" t="n">
        <x:v>5</x:v>
      </x:c>
      <x:c r="Q1319"/>
      <x:c r="R1319"/>
      <x:c r="S1319" t="n">
        <x:v>5</x:v>
      </x:c>
      <x:c r="T1319" t="n">
        <x:v>30</x:v>
      </x:c>
      <x:c r="U1319" t="n">
        <x:v>7</x:v>
      </x:c>
      <x:c r="V1319"/>
      <x:c r="W1319" t="str">
        <x:v>回饋內容過於抽象且細節模糊，且處理進度延遲，導致學員等待過久，需持續觀察門診時段。</x:v>
      </x:c>
      <x:c r="X1319" t="str">
        <x:v>臨床教師</x:v>
      </x:c>
      <x:c r="Y1319" t="str">
        <x:v>下階段針對「模糊回饋」制定改進行動，並主動請教師複核。</x:v>
      </x:c>
      <x:c r="Z1319" t="n">
        <x:v>4</x:v>
      </x:c>
      <x:c r="AA1319" t="str">
        <x:v>2024-Q3</x:v>
      </x:c>
      <x:c r="AB1319" t="str">
        <x:v>分鐘</x:v>
      </x:c>
      <x:c r="AC1319" t="str">
        <x:v>天</x:v>
      </x:c>
    </x:row>
    <x:row r="1320">
      <x:c r="A1320" t="str">
        <x:v>職業醫學科</x:v>
      </x:c>
      <x:c r="B1320" t="str">
        <x:v>FE0367</x:v>
      </x:c>
      <x:c r="C1320" t="str">
        <x:v>SF043</x:v>
      </x:c>
      <x:c r="D1320" t="str">
        <x:v>住院醫師訓練計畫</x:v>
      </x:c>
      <x:c r="E1320" t="n">
        <x:v>8</x:v>
      </x:c>
      <x:c r="F1320" t="n">
        <x:v>2</x:v>
      </x:c>
      <x:c r="G1320" t="n">
        <x:v>2</x:v>
      </x:c>
      <x:c r="H1320" t="str">
        <x:v>60-79</x:v>
      </x:c>
      <x:c r="I1320" t="n">
        <x:v>2</x:v>
      </x:c>
      <x:c r="J1320" t="str">
        <x:v>慢性腎病第三期</x:v>
      </x:c>
      <x:c r="K1320" t="str">
        <x:v>急症初判與轉診時機</x:v>
      </x:c>
      <x:c r="L1320" t="n">
        <x:v>2</x:v>
      </x:c>
      <x:c r="M1320" t="n">
        <x:v>4</x:v>
      </x:c>
      <x:c r="N1320" t="n">
        <x:v>5</x:v>
      </x:c>
      <x:c r="O1320" t="n">
        <x:v>4</x:v>
      </x:c>
      <x:c r="P1320"/>
      <x:c r="Q1320"/>
      <x:c r="R1320" t="n">
        <x:v>5</x:v>
      </x:c>
      <x:c r="S1320" t="n">
        <x:v>6</x:v>
      </x:c>
      <x:c r="T1320" t="n">
        <x:v>20</x:v>
      </x:c>
      <x:c r="U1320" t="n">
        <x:v>5</x:v>
      </x:c>
      <x:c r="V1320" t="str">
        <x:v>模擬教學設備齊全且學員練習量充裕，教師更親自示範嚴謹的無菌操作細節，使急症初判與轉診時機的教學成效極為顯著，堪稱教學典範。</x:v>
      </x:c>
      <x:c r="W1320" t="str">
        <x:v>評論內容表達模糊，導致解讀兩歧；且面對提問僅回覆自己查，顯得消極且漠不關心。</x:v>
      </x:c>
      <x:c r="X1320" t="str">
        <x:v>指導教師</x:v>
      </x:c>
      <x:c r="Y1320" t="str">
        <x:v>下階段針對「模糊回饋」制定改進行動，並主動請教師複核。</x:v>
      </x:c>
      <x:c r="Z1320"/>
      <x:c r="AA1320" t="str">
        <x:v>2024-Q3</x:v>
      </x:c>
      <x:c r="AB1320" t="str">
        <x:v>分鐘</x:v>
      </x:c>
      <x:c r="AC1320" t="str">
        <x:v>天</x:v>
      </x:c>
    </x:row>
    <x:row r="1321">
      <x:c r="A1321" t="str">
        <x:v>職業醫學科</x:v>
      </x:c>
      <x:c r="B1321" t="str">
        <x:v>FE0367</x:v>
      </x:c>
      <x:c r="C1321" t="str">
        <x:v>SF043</x:v>
      </x:c>
      <x:c r="D1321" t="str">
        <x:v>住院醫師訓練計畫</x:v>
      </x:c>
      <x:c r="E1321" t="n">
        <x:v>8</x:v>
      </x:c>
      <x:c r="F1321" t="n">
        <x:v>2</x:v>
      </x:c>
      <x:c r="G1321" t="n">
        <x:v>1</x:v>
      </x:c>
      <x:c r="H1321" t="str">
        <x:v>80+</x:v>
      </x:c>
      <x:c r="I1321" t="n">
        <x:v>2</x:v>
      </x:c>
      <x:c r="J1321" t="str">
        <x:v>急性腸胃炎</x:v>
      </x:c>
      <x:c r="K1321" t="str">
        <x:v>臨床推理與鑑別診斷</x:v>
      </x:c>
      <x:c r="L1321" t="n">
        <x:v>1</x:v>
      </x:c>
      <x:c r="M1321" t="n">
        <x:v>5</x:v>
      </x:c>
      <x:c r="N1321" t="n">
        <x:v>4</x:v>
      </x:c>
      <x:c r="O1321" t="n">
        <x:v>6</x:v>
      </x:c>
      <x:c r="P1321" t="n">
        <x:v>4</x:v>
      </x:c>
      <x:c r="Q1321" t="n">
        <x:v>6</x:v>
      </x:c>
      <x:c r="R1321" t="n">
        <x:v>5</x:v>
      </x:c>
      <x:c r="S1321"/>
      <x:c r="T1321" t="n">
        <x:v>2</x:v>
      </x:c>
      <x:c r="U1321" t="n">
        <x:v>1</x:v>
      </x:c>
      <x:c r="V1321" t="str">
        <x:v>該生在倫理規範上表現優異，養成檢查前說明與取得同意的習慣；同時教學設備齊全，模型圖卡等資源應有盡有，值得肯定。</x:v>
      </x:c>
      <x:c r="W1321" t="str">
        <x:v>對學員報告表現出消極、不感興趣的態度；此外，約定八點查房卻遲到半小時，午間查房仍處於改進中。</x:v>
      </x:c>
      <x:c r="X1321" t="str">
        <x:v>指導教師</x:v>
      </x:c>
      <x:c r="Y1321" t="str">
        <x:v>下階段針對「態度消極」制定改進行動，並主動請教師複核。</x:v>
      </x:c>
      <x:c r="Z1321" t="n">
        <x:v>6</x:v>
      </x:c>
      <x:c r="AA1321" t="str">
        <x:v>2024-Q3</x:v>
      </x:c>
      <x:c r="AB1321" t="str">
        <x:v>分鐘</x:v>
      </x:c>
      <x:c r="AC1321" t="str">
        <x:v>天</x:v>
      </x:c>
    </x:row>
    <x:row r="1322">
      <x:c r="A1322" t="str">
        <x:v>職業醫學科</x:v>
      </x:c>
      <x:c r="B1322" t="str">
        <x:v>FE0367</x:v>
      </x:c>
      <x:c r="C1322" t="str">
        <x:v>SF043</x:v>
      </x:c>
      <x:c r="D1322" t="str">
        <x:v>專科醫師在訓計畫</x:v>
      </x:c>
      <x:c r="E1322"/>
      <x:c r="F1322" t="n">
        <x:v>2</x:v>
      </x:c>
      <x:c r="G1322" t="n">
        <x:v>2</x:v>
      </x:c>
      <x:c r="H1322" t="str">
        <x:v>60-79</x:v>
      </x:c>
      <x:c r="I1322" t="n">
        <x:v>1</x:v>
      </x:c>
      <x:c r="J1322" t="str">
        <x:v>戒菸與戒酒諮詢</x:v>
      </x:c>
      <x:c r="K1322"/>
      <x:c r="L1322" t="n">
        <x:v>1</x:v>
      </x:c>
      <x:c r="M1322" t="n">
        <x:v>5</x:v>
      </x:c>
      <x:c r="N1322"/>
      <x:c r="O1322"/>
      <x:c r="P1322" t="n">
        <x:v>5</x:v>
      </x:c>
      <x:c r="Q1322"/>
      <x:c r="R1322" t="n">
        <x:v>4</x:v>
      </x:c>
      <x:c r="S1322" t="n">
        <x:v>4</x:v>
      </x:c>
      <x:c r="T1322" t="n">
        <x:v>60</x:v>
      </x:c>
      <x:c r="U1322" t="n">
        <x:v>1</x:v>
      </x:c>
      <x:c r="V1322" t="str">
        <x:v>該教員於職業醫學科門診查房時耐心引導學員，從病史到規畫層次分明且具體；其對報告的逐字批註與明確措辭回饋，值得肯定。</x:v>
      </x:c>
      <x:c r="W1322"/>
      <x:c r="X1322" t="str">
        <x:v>主治教師</x:v>
      </x:c>
      <x:c r="Y1322" t="str">
        <x:v>下階段針對「態度消極」制定改進行動，並主動請教師複核。</x:v>
      </x:c>
      <x:c r="Z1322" t="n">
        <x:v>5</x:v>
      </x:c>
      <x:c r="AA1322" t="str">
        <x:v>2024-Q3</x:v>
      </x:c>
      <x:c r="AB1322" t="str">
        <x:v>分鐘</x:v>
      </x:c>
      <x:c r="AC1322" t="str">
        <x:v>天</x:v>
      </x:c>
    </x:row>
    <x:row r="1323">
      <x:c r="A1323" t="str">
        <x:v>職業醫學科</x:v>
      </x:c>
      <x:c r="B1323" t="str">
        <x:v>FE0367</x:v>
      </x:c>
      <x:c r="C1323" t="str">
        <x:v>SF043</x:v>
      </x:c>
      <x:c r="D1323" t="str">
        <x:v>住院醫師訓練計畫</x:v>
      </x:c>
      <x:c r="E1323" t="n">
        <x:v>8</x:v>
      </x:c>
      <x:c r="F1323" t="n">
        <x:v>2</x:v>
      </x:c>
      <x:c r="G1323" t="n">
        <x:v>2</x:v>
      </x:c>
      <x:c r="H1323" t="str">
        <x:v>20-39</x:v>
      </x:c>
      <x:c r="I1323" t="n">
        <x:v>2</x:v>
      </x:c>
      <x:c r="J1323" t="str">
        <x:v>貧血原因待查</x:v>
      </x:c>
      <x:c r="K1323" t="str">
        <x:v>無菌操作與術後照護</x:v>
      </x:c>
      <x:c r="L1323" t="n">
        <x:v>2</x:v>
      </x:c>
      <x:c r="M1323" t="n">
        <x:v>6</x:v>
      </x:c>
      <x:c r="N1323"/>
      <x:c r="O1323" t="n">
        <x:v>4</x:v>
      </x:c>
      <x:c r="P1323" t="n">
        <x:v>5</x:v>
      </x:c>
      <x:c r="Q1323" t="n">
        <x:v>6</x:v>
      </x:c>
      <x:c r="R1323" t="n">
        <x:v>5</x:v>
      </x:c>
      <x:c r="S1323" t="n">
        <x:v>5</x:v>
      </x:c>
      <x:c r="T1323" t="n">
        <x:v>15</x:v>
      </x:c>
      <x:c r="U1323" t="n">
        <x:v>7</x:v>
      </x:c>
      <x:c r="V1323" t="str">
        <x:v>該學員展現高度主動性，於值班場景中即時回顧並指導學員以誠信態度面對倫理兩難，其進步顯著可見。</x:v>
      </x:c>
      <x:c r="W1323" t="str">
        <x:v>回饋內容呈現延遲且語意模糊，導致修改方向不明，需持續觀察值班場景。</x:v>
      </x:c>
      <x:c r="X1323" t="str">
        <x:v>指導教師</x:v>
      </x:c>
      <x:c r="Y1323" t="str">
        <x:v>下階段針對「延遲回饋」制定改進行動，並主動請教師複核。</x:v>
      </x:c>
      <x:c r="Z1323" t="n">
        <x:v>6</x:v>
      </x:c>
      <x:c r="AA1323" t="str">
        <x:v>2024-Q3</x:v>
      </x:c>
      <x:c r="AB1323" t="str">
        <x:v>分鐘</x:v>
      </x:c>
      <x:c r="AC1323" t="str">
        <x:v>天</x:v>
      </x:c>
    </x:row>
    <x:row r="1324">
      <x:c r="A1324" t="str">
        <x:v>職業醫學科</x:v>
      </x:c>
      <x:c r="B1324" t="str">
        <x:v>FE0367</x:v>
      </x:c>
      <x:c r="C1324" t="str">
        <x:v>SF043</x:v>
      </x:c>
      <x:c r="D1324" t="str">
        <x:v>一般臨床訓練</x:v>
      </x:c>
      <x:c r="E1324"/>
      <x:c r="F1324" t="n">
        <x:v>2</x:v>
      </x:c>
      <x:c r="G1324" t="n">
        <x:v>2</x:v>
      </x:c>
      <x:c r="H1324" t="str">
        <x:v>40-59</x:v>
      </x:c>
      <x:c r="I1324" t="n">
        <x:v>1</x:v>
      </x:c>
      <x:c r="J1324"/>
      <x:c r="K1324" t="str">
        <x:v>急症初判與轉診時機</x:v>
      </x:c>
      <x:c r="L1324" t="n">
        <x:v>1</x:v>
      </x:c>
      <x:c r="M1324" t="n">
        <x:v>4</x:v>
      </x:c>
      <x:c r="N1324" t="n">
        <x:v>6</x:v>
      </x:c>
      <x:c r="O1324"/>
      <x:c r="P1324" t="n">
        <x:v>4</x:v>
      </x:c>
      <x:c r="Q1324"/>
      <x:c r="R1324" t="n">
        <x:v>5</x:v>
      </x:c>
      <x:c r="S1324"/>
      <x:c r="T1324" t="n">
        <x:v>2</x:v>
      </x:c>
      <x:c r="U1324" t="n">
        <x:v>7</x:v>
      </x:c>
      <x:c r="V1324"/>
      <x:c r="W1324"/>
      <x:c r="X1324" t="str">
        <x:v>臨床教師</x:v>
      </x:c>
      <x:c r="Y1324"/>
      <x:c r="Z1324" t="n">
        <x:v>5</x:v>
      </x:c>
      <x:c r="AA1324" t="str">
        <x:v>2024-Q3</x:v>
      </x:c>
      <x:c r="AB1324" t="str">
        <x:v>分鐘</x:v>
      </x:c>
      <x:c r="AC1324" t="str">
        <x:v>天</x:v>
      </x:c>
    </x:row>
    <x:row r="1325">
      <x:c r="A1325" t="str">
        <x:v>職業醫學科</x:v>
      </x:c>
      <x:c r="B1325" t="str">
        <x:v>FE0368</x:v>
      </x:c>
      <x:c r="C1325" t="str">
        <x:v>SF044</x:v>
      </x:c>
      <x:c r="D1325" t="str">
        <x:v>專科醫師在訓計畫</x:v>
      </x:c>
      <x:c r="E1325" t="n">
        <x:v>7</x:v>
      </x:c>
      <x:c r="F1325" t="n">
        <x:v>3</x:v>
      </x:c>
      <x:c r="G1325" t="n">
        <x:v>2</x:v>
      </x:c>
      <x:c r="H1325" t="str">
        <x:v>60-79</x:v>
      </x:c>
      <x:c r="I1325" t="n">
        <x:v>2</x:v>
      </x:c>
      <x:c r="J1325" t="str">
        <x:v>跌倒後功能評估</x:v>
      </x:c>
      <x:c r="K1325" t="str">
        <x:v>團隊溝通交班</x:v>
      </x:c>
      <x:c r="L1325" t="n">
        <x:v>1</x:v>
      </x:c>
      <x:c r="M1325" t="n">
        <x:v>6</x:v>
      </x:c>
      <x:c r="N1325" t="n">
        <x:v>5</x:v>
      </x:c>
      <x:c r="O1325"/>
      <x:c r="P1325" t="n">
        <x:v>6</x:v>
      </x:c>
      <x:c r="Q1325" t="n">
        <x:v>6</x:v>
      </x:c>
      <x:c r="R1325" t="n">
        <x:v>6</x:v>
      </x:c>
      <x:c r="S1325" t="n">
        <x:v>5</x:v>
      </x:c>
      <x:c r="T1325" t="n">
        <x:v>20</x:v>
      </x:c>
      <x:c r="U1325" t="n">
        <x:v>5</x:v>
      </x:c>
      <x:c r="V1325" t="str">
        <x:v>處置現場從容有條，堪稱典範；教學資源充裕、設備齊全，模型圖卡應有盡有，值得肯定。</x:v>
      </x:c>
      <x:c r="W1325" t="str">
        <x:v>遲到已成常態致使教學安排形同虛設，且於值班場景中當眾批評報告遲交，造成難堪遠多於教導，目前仍在改進中。</x:v>
      </x:c>
      <x:c r="X1325" t="str">
        <x:v>臨床教師</x:v>
      </x:c>
      <x:c r="Y1325" t="str">
        <x:v>下階段針對「時間失守」制定改進行動，並主動請教師複核。</x:v>
      </x:c>
      <x:c r="Z1325" t="n">
        <x:v>6</x:v>
      </x:c>
      <x:c r="AA1325" t="str">
        <x:v>2023-Q3</x:v>
      </x:c>
      <x:c r="AB1325" t="str">
        <x:v>分鐘</x:v>
      </x:c>
      <x:c r="AC1325" t="str">
        <x:v>天</x:v>
      </x:c>
    </x:row>
    <x:row r="1326">
      <x:c r="A1326" t="str">
        <x:v>職業醫學科</x:v>
      </x:c>
      <x:c r="B1326" t="str">
        <x:v>FE0369</x:v>
      </x:c>
      <x:c r="C1326" t="str">
        <x:v>SF045</x:v>
      </x:c>
      <x:c r="D1326" t="str">
        <x:v>專科護理師學員計畫</x:v>
      </x:c>
      <x:c r="E1326" t="n">
        <x:v>1</x:v>
      </x:c>
      <x:c r="F1326" t="n">
        <x:v>2</x:v>
      </x:c>
      <x:c r="G1326" t="n">
        <x:v>1</x:v>
      </x:c>
      <x:c r="H1326" t="str">
        <x:v>20-39</x:v>
      </x:c>
      <x:c r="I1326" t="n">
        <x:v>2</x:v>
      </x:c>
      <x:c r="J1326" t="str">
        <x:v>術後傷口感染（輕）</x:v>
      </x:c>
      <x:c r="K1326" t="str">
        <x:v>臨床推理與鑑別診斷</x:v>
      </x:c>
      <x:c r="L1326" t="n">
        <x:v>3</x:v>
      </x:c>
      <x:c r="M1326" t="n">
        <x:v>6</x:v>
      </x:c>
      <x:c r="N1326" t="n">
        <x:v>5</x:v>
      </x:c>
      <x:c r="O1326" t="n">
        <x:v>6</x:v>
      </x:c>
      <x:c r="P1326" t="n">
        <x:v>5</x:v>
      </x:c>
      <x:c r="Q1326" t="n">
        <x:v>6</x:v>
      </x:c>
      <x:c r="R1326" t="n">
        <x:v>6</x:v>
      </x:c>
      <x:c r="S1326"/>
      <x:c r="T1326" t="n">
        <x:v>30</x:v>
      </x:c>
      <x:c r="U1326" t="n">
        <x:v>14</x:v>
      </x:c>
      <x:c r="V1326" t="str">
        <x:v>該醫師展現高度的病例多樣性，涵蓋從輕症到重症的廣泛病種；其態度耐心，不僅對細微問題也細心講解，更能在臨床推理環節提供具體且針對性強的反饋，直擊術後傷口感染推理的要害。</x:v>
      </x:c>
      <x:c r="W1326" t="str">
        <x:v>對報告表現出消極且反應冷淡的態度，臨床推理與鑑別診斷環節仍有待改進。</x:v>
      </x:c>
      <x:c r="X1326" t="str">
        <x:v>指導教師</x:v>
      </x:c>
      <x:c r="Y1326"/>
      <x:c r="Z1326"/>
      <x:c r="AA1326" t="str">
        <x:v>2023-Q4</x:v>
      </x:c>
      <x:c r="AB1326" t="str">
        <x:v>分鐘</x:v>
      </x:c>
      <x:c r="AC1326" t="str">
        <x:v>天</x:v>
      </x:c>
    </x:row>
    <x:row r="1327">
      <x:c r="A1327" t="str">
        <x:v>職業醫學科</x:v>
      </x:c>
      <x:c r="B1327" t="str">
        <x:v>FE0369</x:v>
      </x:c>
      <x:c r="C1327" t="str">
        <x:v>SF045</x:v>
      </x:c>
      <x:c r="D1327" t="str">
        <x:v>專科醫師在訓計畫</x:v>
      </x:c>
      <x:c r="E1327" t="n">
        <x:v>7</x:v>
      </x:c>
      <x:c r="F1327" t="n">
        <x:v>2</x:v>
      </x:c>
      <x:c r="G1327" t="n">
        <x:v>1</x:v>
      </x:c>
      <x:c r="H1327" t="str">
        <x:v>20-39</x:v>
      </x:c>
      <x:c r="I1327" t="n">
        <x:v>1</x:v>
      </x:c>
      <x:c r="J1327" t="str">
        <x:v>急性腸胃炎</x:v>
      </x:c>
      <x:c r="K1327" t="str">
        <x:v>用藥安全與交互作用</x:v>
      </x:c>
      <x:c r="L1327" t="n">
        <x:v>3</x:v>
      </x:c>
      <x:c r="M1327"/>
      <x:c r="N1327"/>
      <x:c r="O1327"/>
      <x:c r="P1327" t="n">
        <x:v>6</x:v>
      </x:c>
      <x:c r="Q1327" t="n">
        <x:v>5</x:v>
      </x:c>
      <x:c r="R1327"/>
      <x:c r="S1327" t="n">
        <x:v>6</x:v>
      </x:c>
      <x:c r="T1327" t="n">
        <x:v>30</x:v>
      </x:c>
      <x:c r="U1327" t="n">
        <x:v>3</x:v>
      </x:c>
      <x:c r="V1327" t="str">
        <x:v>該教師以主動即時回顧與尊重病人拒絕權展現正直倫理，並透過職業醫學科教師示範關鍵病史問診的行勝於言，樹立了用藥安全領域的專業典範。</x:v>
      </x:c>
      <x:c r="W1327" t="str">
        <x:v>因急性腸胃炎復盤延遲，錯過最佳修正時機；此外因評值時間未出現導致學員空等一小時，後續操作用藥安全與交互作用時需持續觀察遲到情況。</x:v>
      </x:c>
      <x:c r="X1327" t="str">
        <x:v>臨床教師</x:v>
      </x:c>
      <x:c r="Y1327"/>
      <x:c r="Z1327"/>
      <x:c r="AA1327" t="str">
        <x:v>2023-Q4</x:v>
      </x:c>
      <x:c r="AB1327" t="str">
        <x:v>分鐘</x:v>
      </x:c>
      <x:c r="AC1327" t="str">
        <x:v>天</x:v>
      </x:c>
    </x:row>
    <x:row r="1328">
      <x:c r="A1328" t="str">
        <x:v>職業醫學科</x:v>
      </x:c>
      <x:c r="B1328" t="str">
        <x:v>FE0369</x:v>
      </x:c>
      <x:c r="C1328" t="str">
        <x:v>SF045</x:v>
      </x:c>
      <x:c r="D1328" t="str">
        <x:v>專科醫師在訓計畫</x:v>
      </x:c>
      <x:c r="E1328"/>
      <x:c r="F1328" t="n">
        <x:v>2</x:v>
      </x:c>
      <x:c r="G1328" t="n">
        <x:v>1</x:v>
      </x:c>
      <x:c r="H1328" t="str">
        <x:v>0-19</x:v>
      </x:c>
      <x:c r="I1328" t="n">
        <x:v>1</x:v>
      </x:c>
      <x:c r="J1328" t="str">
        <x:v>慢性腎病第三期</x:v>
      </x:c>
      <x:c r="K1328" t="str">
        <x:v>無菌操作與術後照護</x:v>
      </x:c>
      <x:c r="L1328" t="n">
        <x:v>1</x:v>
      </x:c>
      <x:c r="M1328"/>
      <x:c r="N1328" t="n">
        <x:v>6</x:v>
      </x:c>
      <x:c r="O1328" t="n">
        <x:v>6</x:v>
      </x:c>
      <x:c r="P1328"/>
      <x:c r="Q1328" t="n">
        <x:v>6</x:v>
      </x:c>
      <x:c r="R1328" t="n">
        <x:v>5</x:v>
      </x:c>
      <x:c r="S1328"/>
      <x:c r="T1328" t="n">
        <x:v>60</x:v>
      </x:c>
      <x:c r="U1328" t="n">
        <x:v>3</x:v>
      </x:c>
      <x:c r="V1328" t="str">
        <x:v>教學時面對細微問題皆能耐心講解，絕不草率帶過，並始終教導學員以誠信態度面對倫理兩難；此外設備齊全，學員無需爭取器材，教學成效明顯。</x:v>
      </x:c>
      <x:c r="W1328"/>
      <x:c r="X1328" t="str">
        <x:v>指導教師</x:v>
      </x:c>
      <x:c r="Y1328" t="str">
        <x:v>下階段針對「團隊消極」制定改進行動，並主動請教師複核。</x:v>
      </x:c>
      <x:c r="Z1328" t="n">
        <x:v>6</x:v>
      </x:c>
      <x:c r="AA1328" t="str">
        <x:v>2023-Q4</x:v>
      </x:c>
      <x:c r="AB1328" t="str">
        <x:v>分鐘</x:v>
      </x:c>
      <x:c r="AC1328" t="str">
        <x:v>天</x:v>
      </x:c>
    </x:row>
    <x:row r="1329">
      <x:c r="A1329" t="str">
        <x:v>職業醫學科</x:v>
      </x:c>
      <x:c r="B1329" t="str">
        <x:v>FE0369</x:v>
      </x:c>
      <x:c r="C1329" t="str">
        <x:v>SF045</x:v>
      </x:c>
      <x:c r="D1329" t="str">
        <x:v>住院醫師訓練計畫</x:v>
      </x:c>
      <x:c r="E1329" t="n">
        <x:v>8</x:v>
      </x:c>
      <x:c r="F1329" t="n">
        <x:v>2</x:v>
      </x:c>
      <x:c r="G1329" t="n">
        <x:v>2</x:v>
      </x:c>
      <x:c r="H1329" t="str">
        <x:v>60-79</x:v>
      </x:c>
      <x:c r="I1329" t="n">
        <x:v>2</x:v>
      </x:c>
      <x:c r="J1329" t="str">
        <x:v>憂鬱情緒評估</x:v>
      </x:c>
      <x:c r="K1329"/>
      <x:c r="L1329" t="n">
        <x:v>2</x:v>
      </x:c>
      <x:c r="M1329" t="n">
        <x:v>5</x:v>
      </x:c>
      <x:c r="N1329" t="n">
        <x:v>6</x:v>
      </x:c>
      <x:c r="O1329" t="n">
        <x:v>6</x:v>
      </x:c>
      <x:c r="P1329" t="n">
        <x:v>6</x:v>
      </x:c>
      <x:c r="Q1329" t="n">
        <x:v>6</x:v>
      </x:c>
      <x:c r="R1329"/>
      <x:c r="S1329" t="n">
        <x:v>4</x:v>
      </x:c>
      <x:c r="T1329" t="n">
        <x:v>5</x:v>
      </x:c>
      <x:c r="U1329" t="n">
        <x:v>1</x:v>
      </x:c>
      <x:c r="V1329"/>
      <x:c r="W1329" t="str">
        <x:v>常於午間查房時以情緒化方式當眾批評，致使教學回饋效果大打折扣，需持續觀察其改進情況。</x:v>
      </x:c>
      <x:c r="X1329" t="str">
        <x:v>臨床教師</x:v>
      </x:c>
      <x:c r="Y1329" t="str">
        <x:v>下階段針對「情緒化批評」制定改進行動，並主動請教師複核。</x:v>
      </x:c>
      <x:c r="Z1329" t="n">
        <x:v>5</x:v>
      </x:c>
      <x:c r="AA1329" t="str">
        <x:v>2023-Q4</x:v>
      </x:c>
      <x:c r="AB1329" t="str">
        <x:v>分鐘</x:v>
      </x:c>
      <x:c r="AC1329" t="str">
        <x:v>天</x:v>
      </x:c>
    </x:row>
    <x:row r="1330">
      <x:c r="A1330" t="str">
        <x:v>職業醫學科</x:v>
      </x:c>
      <x:c r="B1330" t="str">
        <x:v>FE0369</x:v>
      </x:c>
      <x:c r="C1330" t="str">
        <x:v>SF045</x:v>
      </x:c>
      <x:c r="D1330" t="str">
        <x:v>實習醫學生訓練計畫</x:v>
      </x:c>
      <x:c r="E1330" t="n">
        <x:v>3</x:v>
      </x:c>
      <x:c r="F1330" t="n">
        <x:v>2</x:v>
      </x:c>
      <x:c r="G1330" t="n">
        <x:v>1</x:v>
      </x:c>
      <x:c r="H1330" t="str">
        <x:v>0-19</x:v>
      </x:c>
      <x:c r="I1330" t="n">
        <x:v>1</x:v>
      </x:c>
      <x:c r="J1330"/>
      <x:c r="K1330" t="str">
        <x:v>臨床推理與鑑別診斷</x:v>
      </x:c>
      <x:c r="L1330" t="n">
        <x:v>3</x:v>
      </x:c>
      <x:c r="M1330" t="n">
        <x:v>6</x:v>
      </x:c>
      <x:c r="N1330" t="n">
        <x:v>6</x:v>
      </x:c>
      <x:c r="O1330" t="n">
        <x:v>6</x:v>
      </x:c>
      <x:c r="P1330" t="n">
        <x:v>5</x:v>
      </x:c>
      <x:c r="Q1330" t="n">
        <x:v>6</x:v>
      </x:c>
      <x:c r="R1330" t="n">
        <x:v>5</x:v>
      </x:c>
      <x:c r="S1330" t="n">
        <x:v>6</x:v>
      </x:c>
      <x:c r="T1330" t="n">
        <x:v>1</x:v>
      </x:c>
      <x:c r="U1330" t="n">
        <x:v>5</x:v>
      </x:c>
      <x:c r="V1330" t="str">
        <x:v>該講師於床邊教學中嚴守倫理並重視病例多樣性，透過涵蓋疾病自然史的豐富案例，使學員在臨床推理與鑑別診斷的進步清晰可見。</x:v>
      </x:c>
      <x:c r="W1330" t="str">
        <x:v>團隊內推諉成風，導致教學協作難以推動，且臨床推理與鑑別診斷環節尚未穩定。</x:v>
      </x:c>
      <x:c r="X1330" t="str">
        <x:v>主治教師</x:v>
      </x:c>
      <x:c r="Y1330" t="str">
        <x:v>下階段針對「團隊消極」制定改進行動，並主動請教師複核。</x:v>
      </x:c>
      <x:c r="Z1330" t="n">
        <x:v>5</x:v>
      </x:c>
      <x:c r="AA1330" t="str">
        <x:v>2023-Q4</x:v>
      </x:c>
      <x:c r="AB1330" t="str">
        <x:v>分鐘</x:v>
      </x:c>
      <x:c r="AC1330" t="str">
        <x:v>天</x:v>
      </x:c>
    </x:row>
    <x:row r="1331">
      <x:c r="A1331" t="str">
        <x:v>職業醫學科</x:v>
      </x:c>
      <x:c r="B1331" t="str">
        <x:v>FE0369</x:v>
      </x:c>
      <x:c r="C1331" t="str">
        <x:v>SF045</x:v>
      </x:c>
      <x:c r="D1331" t="str">
        <x:v>專科醫師在訓計畫</x:v>
      </x:c>
      <x:c r="E1331" t="n">
        <x:v>7</x:v>
      </x:c>
      <x:c r="F1331" t="n">
        <x:v>2</x:v>
      </x:c>
      <x:c r="G1331" t="n">
        <x:v>1</x:v>
      </x:c>
      <x:c r="H1331" t="str">
        <x:v>80+</x:v>
      </x:c>
      <x:c r="I1331" t="n">
        <x:v>2</x:v>
      </x:c>
      <x:c r="J1331" t="str">
        <x:v>哮喘穩定期</x:v>
      </x:c>
      <x:c r="K1331" t="str">
        <x:v>臨床推理與鑑別診斷</x:v>
      </x:c>
      <x:c r="L1331" t="n">
        <x:v>1</x:v>
      </x:c>
      <x:c r="M1331" t="n">
        <x:v>6</x:v>
      </x:c>
      <x:c r="N1331" t="n">
        <x:v>6</x:v>
      </x:c>
      <x:c r="O1331" t="n">
        <x:v>6</x:v>
      </x:c>
      <x:c r="P1331" t="n">
        <x:v>6</x:v>
      </x:c>
      <x:c r="Q1331"/>
      <x:c r="R1331" t="n">
        <x:v>6</x:v>
      </x:c>
      <x:c r="S1331" t="n">
        <x:v>6</x:v>
      </x:c>
      <x:c r="T1331" t="n">
        <x:v>20</x:v>
      </x:c>
      <x:c r="U1331" t="n">
        <x:v>1</x:v>
      </x:c>
      <x:c r="V1331"/>
      <x:c r="W1331"/>
      <x:c r="X1331" t="str">
        <x:v>指導教師</x:v>
      </x:c>
      <x:c r="Y1331" t="str">
        <x:v>下階段針對「情緒化批評」制定改進行動，並主動請教師複核。</x:v>
      </x:c>
      <x:c r="Z1331" t="n">
        <x:v>6</x:v>
      </x:c>
      <x:c r="AA1331" t="str">
        <x:v>2023-Q4</x:v>
      </x:c>
      <x:c r="AB1331" t="str">
        <x:v>分鐘</x:v>
      </x:c>
      <x:c r="AC1331" t="str">
        <x:v>天</x:v>
      </x:c>
    </x:row>
    <x:row r="1332">
      <x:c r="A1332" t="str">
        <x:v>老人醫學科</x:v>
      </x:c>
      <x:c r="B1332" t="str">
        <x:v>FE0370</x:v>
      </x:c>
      <x:c r="C1332" t="str">
        <x:v>SF046</x:v>
      </x:c>
      <x:c r="D1332" t="str">
        <x:v>專科醫師在訓計畫</x:v>
      </x:c>
      <x:c r="E1332" t="n">
        <x:v>5</x:v>
      </x:c>
      <x:c r="F1332" t="n">
        <x:v>3</x:v>
      </x:c>
      <x:c r="G1332" t="n">
        <x:v>1</x:v>
      </x:c>
      <x:c r="H1332" t="str">
        <x:v>80+</x:v>
      </x:c>
      <x:c r="I1332" t="n">
        <x:v>1</x:v>
      </x:c>
      <x:c r="J1332" t="str">
        <x:v>高血壓調整期</x:v>
      </x:c>
      <x:c r="K1332"/>
      <x:c r="L1332" t="n">
        <x:v>3</x:v>
      </x:c>
      <x:c r="M1332" t="n">
        <x:v>5</x:v>
      </x:c>
      <x:c r="N1332" t="n">
        <x:v>4</x:v>
      </x:c>
      <x:c r="O1332" t="n">
        <x:v>4</x:v>
      </x:c>
      <x:c r="P1332" t="n">
        <x:v>4</x:v>
      </x:c>
      <x:c r="Q1332" t="n">
        <x:v>4</x:v>
      </x:c>
      <x:c r="R1332"/>
      <x:c r="S1332" t="n">
        <x:v>4</x:v>
      </x:c>
      <x:c r="T1332" t="n">
        <x:v>30</x:v>
      </x:c>
      <x:c r="U1332" t="n">
        <x:v>14</x:v>
      </x:c>
      <x:c r="V1332"/>
      <x:c r="W1332" t="str">
        <x:v>評語指出從觀察到評論存在長達兩週的延遲，且因設備短缺導致老舊模型狀況百出，造成教學一再中斷及處置優先順序判斷操作尚未穩定。</x:v>
      </x:c>
      <x:c r="X1332" t="str">
        <x:v>主治教師</x:v>
      </x:c>
      <x:c r="Y1332"/>
      <x:c r="Z1332" t="n">
        <x:v>6</x:v>
      </x:c>
      <x:c r="AA1332" t="str">
        <x:v>2023-Q1</x:v>
      </x:c>
      <x:c r="AB1332" t="str">
        <x:v>分鐘</x:v>
      </x:c>
      <x:c r="AC1332" t="str">
        <x:v>天</x:v>
      </x:c>
    </x:row>
    <x:row r="1333">
      <x:c r="A1333" t="str">
        <x:v>老人醫學科</x:v>
      </x:c>
      <x:c r="B1333" t="str">
        <x:v>FE0370</x:v>
      </x:c>
      <x:c r="C1333" t="str">
        <x:v>SF046</x:v>
      </x:c>
      <x:c r="D1333" t="str">
        <x:v>實習醫學生訓練計畫</x:v>
      </x:c>
      <x:c r="E1333" t="n">
        <x:v>3</x:v>
      </x:c>
      <x:c r="F1333" t="n">
        <x:v>3</x:v>
      </x:c>
      <x:c r="G1333" t="n">
        <x:v>1</x:v>
      </x:c>
      <x:c r="H1333" t="str">
        <x:v>40-59</x:v>
      </x:c>
      <x:c r="I1333" t="n">
        <x:v>1</x:v>
      </x:c>
      <x:c r="J1333" t="str">
        <x:v>群聚熱症候群</x:v>
      </x:c>
      <x:c r="K1333"/>
      <x:c r="L1333" t="n">
        <x:v>2</x:v>
      </x:c>
      <x:c r="M1333" t="n">
        <x:v>4</x:v>
      </x:c>
      <x:c r="N1333"/>
      <x:c r="O1333" t="n">
        <x:v>3</x:v>
      </x:c>
      <x:c r="P1333" t="n">
        <x:v>4</x:v>
      </x:c>
      <x:c r="Q1333" t="n">
        <x:v>4</x:v>
      </x:c>
      <x:c r="R1333"/>
      <x:c r="S1333" t="n">
        <x:v>4</x:v>
      </x:c>
      <x:c r="T1333" t="n">
        <x:v>45</x:v>
      </x:c>
      <x:c r="U1333" t="n">
        <x:v>2</x:v>
      </x:c>
      <x:c r="V1333" t="str">
        <x:v>秉持倫理精神，床邊教學必先確認病人隱私並拉好簾子；同時設備齊全，隨時能於技巧練習室進行練習。</x:v>
      </x:c>
      <x:c r="W1333" t="str">
        <x:v>團隊內推諉成風且表現消極，導致教學協作難以推動，且因神情冷淡使學員不敢開口，目前仍在改進中。</x:v>
      </x:c>
      <x:c r="X1333" t="str">
        <x:v>主治教師</x:v>
      </x:c>
      <x:c r="Y1333"/>
      <x:c r="Z1333" t="n">
        <x:v>4</x:v>
      </x:c>
      <x:c r="AA1333" t="str">
        <x:v>2023-Q1</x:v>
      </x:c>
      <x:c r="AB1333" t="str">
        <x:v>分鐘</x:v>
      </x:c>
      <x:c r="AC1333" t="str">
        <x:v>天</x:v>
      </x:c>
    </x:row>
    <x:row r="1334">
      <x:c r="A1334" t="str">
        <x:v>老人醫學科</x:v>
      </x:c>
      <x:c r="B1334" t="str">
        <x:v>FE0370</x:v>
      </x:c>
      <x:c r="C1334" t="str">
        <x:v>SF046</x:v>
      </x:c>
      <x:c r="D1334" t="str">
        <x:v>實習醫學生訓練計畫</x:v>
      </x:c>
      <x:c r="E1334" t="n">
        <x:v>2</x:v>
      </x:c>
      <x:c r="F1334" t="n">
        <x:v>3</x:v>
      </x:c>
      <x:c r="G1334" t="n">
        <x:v>1</x:v>
      </x:c>
      <x:c r="H1334" t="str">
        <x:v>20-39</x:v>
      </x:c>
      <x:c r="I1334" t="n">
        <x:v>2</x:v>
      </x:c>
      <x:c r="J1334" t="str">
        <x:v>哮喘穩定期</x:v>
      </x:c>
      <x:c r="K1334" t="str">
        <x:v>臨床推理與鑑別診斷</x:v>
      </x:c>
      <x:c r="L1334"/>
      <x:c r="M1334" t="n">
        <x:v>5</x:v>
      </x:c>
      <x:c r="N1334" t="n">
        <x:v>6</x:v>
      </x:c>
      <x:c r="O1334" t="n">
        <x:v>4</x:v>
      </x:c>
      <x:c r="P1334"/>
      <x:c r="Q1334"/>
      <x:c r="R1334" t="n">
        <x:v>4</x:v>
      </x:c>
      <x:c r="S1334" t="n">
        <x:v>4</x:v>
      </x:c>
      <x:c r="T1334" t="n">
        <x:v>5</x:v>
      </x:c>
      <x:c r="U1334" t="n">
        <x:v>3</x:v>
      </x:c>
      <x:c r="V1334" t="str">
        <x:v>案例豐富得讓學員看見疾病的自然史。；總是主動給予報告的改進建議，不必等學員上門。（臨床推理與鑑別診斷環節）。</x:v>
      </x:c>
      <x:c r="W1334"/>
      <x:c r="X1334" t="str">
        <x:v>主治教師</x:v>
      </x:c>
      <x:c r="Y1334"/>
      <x:c r="Z1334" t="n">
        <x:v>3</x:v>
      </x:c>
      <x:c r="AA1334" t="str">
        <x:v>2023-Q1</x:v>
      </x:c>
      <x:c r="AB1334" t="str">
        <x:v>分鐘</x:v>
      </x:c>
      <x:c r="AC1334" t="str">
        <x:v>天</x:v>
      </x:c>
    </x:row>
    <x:row r="1335">
      <x:c r="A1335" t="str">
        <x:v>老人醫學科</x:v>
      </x:c>
      <x:c r="B1335" t="str">
        <x:v>FE0370</x:v>
      </x:c>
      <x:c r="C1335" t="str">
        <x:v>SF046</x:v>
      </x:c>
      <x:c r="D1335" t="str">
        <x:v>住院醫師訓練計畫</x:v>
      </x:c>
      <x:c r="E1335"/>
      <x:c r="F1335" t="n">
        <x:v>3</x:v>
      </x:c>
      <x:c r="G1335" t="n">
        <x:v>1</x:v>
      </x:c>
      <x:c r="H1335" t="str">
        <x:v>80+</x:v>
      </x:c>
      <x:c r="I1335" t="n">
        <x:v>2</x:v>
      </x:c>
      <x:c r="J1335" t="str">
        <x:v>高血壓調整期</x:v>
      </x:c>
      <x:c r="K1335" t="str">
        <x:v>處置優先順序判斷</x:v>
      </x:c>
      <x:c r="L1335"/>
      <x:c r="M1335" t="n">
        <x:v>4</x:v>
      </x:c>
      <x:c r="N1335" t="n">
        <x:v>4</x:v>
      </x:c>
      <x:c r="O1335"/>
      <x:c r="P1335" t="n">
        <x:v>4</x:v>
      </x:c>
      <x:c r="Q1335" t="n">
        <x:v>6</x:v>
      </x:c>
      <x:c r="R1335" t="n">
        <x:v>5</x:v>
      </x:c>
      <x:c r="S1335" t="n">
        <x:v>3</x:v>
      </x:c>
      <x:c r="T1335" t="n">
        <x:v>20</x:v>
      </x:c>
      <x:c r="U1335" t="n">
        <x:v>2</x:v>
      </x:c>
      <x:c r="V1335" t="str">
        <x:v>教學設備齊全且示範操作規律，建議具體且具可執行性，能有效引導學員明確後續行動；查房時亦能落實隱私保護，展現優良的倫理實踐，值得肯定。</x:v>
      </x:c>
      <x:c r="W1335"/>
      <x:c r="X1335" t="str">
        <x:v>主治教師</x:v>
      </x:c>
      <x:c r="Y1335" t="str">
        <x:v>下階段針對「人手不足」制定改進行動，並主動請教師複核。</x:v>
      </x:c>
      <x:c r="Z1335" t="n">
        <x:v>5</x:v>
      </x:c>
      <x:c r="AA1335" t="str">
        <x:v>2023-Q1</x:v>
      </x:c>
      <x:c r="AB1335" t="str">
        <x:v>分鐘</x:v>
      </x:c>
      <x:c r="AC1335" t="str">
        <x:v>天</x:v>
      </x:c>
    </x:row>
    <x:row r="1336">
      <x:c r="A1336" t="str">
        <x:v>老人醫學科</x:v>
      </x:c>
      <x:c r="B1336" t="str">
        <x:v>FE0371</x:v>
      </x:c>
      <x:c r="C1336" t="str">
        <x:v>SF047</x:v>
      </x:c>
      <x:c r="D1336" t="str">
        <x:v>專科醫師在訓計畫</x:v>
      </x:c>
      <x:c r="E1336" t="n">
        <x:v>6</x:v>
      </x:c>
      <x:c r="F1336" t="n">
        <x:v>3</x:v>
      </x:c>
      <x:c r="G1336" t="n">
        <x:v>2</x:v>
      </x:c>
      <x:c r="H1336" t="str">
        <x:v>20-39</x:v>
      </x:c>
      <x:c r="I1336" t="n">
        <x:v>1</x:v>
      </x:c>
      <x:c r="J1336"/>
      <x:c r="K1336" t="str">
        <x:v>時間管理與分工</x:v>
      </x:c>
      <x:c r="L1336" t="n">
        <x:v>3</x:v>
      </x:c>
      <x:c r="M1336" t="n">
        <x:v>6</x:v>
      </x:c>
      <x:c r="N1336" t="n">
        <x:v>6</x:v>
      </x:c>
      <x:c r="O1336" t="n">
        <x:v>6</x:v>
      </x:c>
      <x:c r="P1336" t="n">
        <x:v>6</x:v>
      </x:c>
      <x:c r="Q1336" t="n">
        <x:v>6</x:v>
      </x:c>
      <x:c r="R1336"/>
      <x:c r="S1336" t="n">
        <x:v>5</x:v>
      </x:c>
      <x:c r="T1336" t="n">
        <x:v>2</x:v>
      </x:c>
      <x:c r="U1336" t="n">
        <x:v>2</x:v>
      </x:c>
      <x:c r="V1336"/>
      <x:c r="W1336" t="str">
        <x:v>門診時段因設備短缺，教學示範被迫改為影片播放，目前相關改進措施仍在進行中。</x:v>
      </x:c>
      <x:c r="X1336" t="str">
        <x:v>主治教師</x:v>
      </x:c>
      <x:c r="Y1336" t="str">
        <x:v>下階段針對「設備短缺」制定改進行動，並主動請教師複核。</x:v>
      </x:c>
      <x:c r="Z1336"/>
      <x:c r="AA1336" t="str">
        <x:v>2023-Q3</x:v>
      </x:c>
      <x:c r="AB1336" t="str">
        <x:v>分鐘</x:v>
      </x:c>
      <x:c r="AC1336" t="str">
        <x:v>天</x:v>
      </x:c>
    </x:row>
    <x:row r="1337">
      <x:c r="A1337" t="str">
        <x:v>老人醫學科</x:v>
      </x:c>
      <x:c r="B1337" t="str">
        <x:v>FE0371</x:v>
      </x:c>
      <x:c r="C1337" t="str">
        <x:v>SF047</x:v>
      </x:c>
      <x:c r="D1337" t="str">
        <x:v>專科護理師學員計畫</x:v>
      </x:c>
      <x:c r="E1337" t="n">
        <x:v>3</x:v>
      </x:c>
      <x:c r="F1337" t="n">
        <x:v>3</x:v>
      </x:c>
      <x:c r="G1337" t="n">
        <x:v>2</x:v>
      </x:c>
      <x:c r="H1337" t="str">
        <x:v>60-79</x:v>
      </x:c>
      <x:c r="I1337" t="n">
        <x:v>2</x:v>
      </x:c>
      <x:c r="J1337"/>
      <x:c r="K1337"/>
      <x:c r="L1337" t="n">
        <x:v>3</x:v>
      </x:c>
      <x:c r="M1337" t="n">
        <x:v>6</x:v>
      </x:c>
      <x:c r="N1337" t="n">
        <x:v>5</x:v>
      </x:c>
      <x:c r="O1337" t="n">
        <x:v>6</x:v>
      </x:c>
      <x:c r="P1337" t="n">
        <x:v>6</x:v>
      </x:c>
      <x:c r="Q1337" t="n">
        <x:v>6</x:v>
      </x:c>
      <x:c r="R1337" t="n">
        <x:v>5</x:v>
      </x:c>
      <x:c r="S1337"/>
      <x:c r="T1337" t="n">
        <x:v>5</x:v>
      </x:c>
      <x:c r="U1337" t="n">
        <x:v>5</x:v>
      </x:c>
      <x:c r="V1337" t="str">
        <x:v>模擬教學設備齊全且練習量充裕，教學過程具體且節奏掌控恰到好處。透過親手示範與逐字批註，展現典範教學成效。</x:v>
      </x:c>
      <x:c r="W1337" t="str">
        <x:v>態度始終顯得消極冷淡，導致學員不敢開口，目前仍於午間查房期間持續改進中。</x:v>
      </x:c>
      <x:c r="X1337" t="str">
        <x:v>指導教師</x:v>
      </x:c>
      <x:c r="Y1337" t="str">
        <x:v>下階段針對「態度消極」制定改進行動，並主動請教師複核。</x:v>
      </x:c>
      <x:c r="Z1337" t="n">
        <x:v>6</x:v>
      </x:c>
      <x:c r="AA1337" t="str">
        <x:v>2023-Q3</x:v>
      </x:c>
      <x:c r="AB1337" t="str">
        <x:v>分鐘</x:v>
      </x:c>
      <x:c r="AC1337" t="str">
        <x:v>天</x:v>
      </x:c>
    </x:row>
    <x:row r="1338">
      <x:c r="A1338" t="str">
        <x:v>老人醫學科</x:v>
      </x:c>
      <x:c r="B1338" t="str">
        <x:v>FE0371</x:v>
      </x:c>
      <x:c r="C1338" t="str">
        <x:v>SF047</x:v>
      </x:c>
      <x:c r="D1338" t="str">
        <x:v>專科護理師學員計畫</x:v>
      </x:c>
      <x:c r="E1338" t="n">
        <x:v>3</x:v>
      </x:c>
      <x:c r="F1338" t="n">
        <x:v>3</x:v>
      </x:c>
      <x:c r="G1338" t="n">
        <x:v>1</x:v>
      </x:c>
      <x:c r="H1338" t="str">
        <x:v>80+</x:v>
      </x:c>
      <x:c r="I1338" t="n">
        <x:v>1</x:v>
      </x:c>
      <x:c r="J1338" t="str">
        <x:v>貧血原因待查</x:v>
      </x:c>
      <x:c r="K1338" t="str">
        <x:v>處置優先順序判斷</x:v>
      </x:c>
      <x:c r="L1338" t="n">
        <x:v>2</x:v>
      </x:c>
      <x:c r="M1338" t="n">
        <x:v>6</x:v>
      </x:c>
      <x:c r="N1338" t="n">
        <x:v>6</x:v>
      </x:c>
      <x:c r="O1338" t="n">
        <x:v>6</x:v>
      </x:c>
      <x:c r="P1338"/>
      <x:c r="Q1338" t="n">
        <x:v>6</x:v>
      </x:c>
      <x:c r="R1338" t="n">
        <x:v>6</x:v>
      </x:c>
      <x:c r="S1338"/>
      <x:c r="T1338" t="n">
        <x:v>1</x:v>
      </x:c>
      <x:c r="U1338" t="n">
        <x:v>3</x:v>
      </x:c>
      <x:c r="V1338" t="str">
        <x:v>處置從容有條且教學前尊重病人意願並去識別化，展現倫理素養與典範風範；教學資源充裕，設備齊全且模型圖卡應有盡有。</x:v>
      </x:c>
      <x:c r="W1338" t="str">
        <x:v>回饋延遲，導致學員在錯誤做法上重複執行多次，需持續觀察（老人醫學科門診）。</x:v>
      </x:c>
      <x:c r="X1338" t="str">
        <x:v>臨床教師</x:v>
      </x:c>
      <x:c r="Y1338"/>
      <x:c r="Z1338"/>
      <x:c r="AA1338" t="str">
        <x:v>2023-Q3</x:v>
      </x:c>
      <x:c r="AB1338" t="str">
        <x:v>分鐘</x:v>
      </x:c>
      <x:c r="AC1338" t="str">
        <x:v>天</x:v>
      </x:c>
    </x:row>
    <x:row r="1339">
      <x:c r="A1339" t="str">
        <x:v>老人醫學科</x:v>
      </x:c>
      <x:c r="B1339" t="str">
        <x:v>FE0372</x:v>
      </x:c>
      <x:c r="C1339" t="str">
        <x:v>SF048</x:v>
      </x:c>
      <x:c r="D1339" t="str">
        <x:v>專科護理師學員計畫</x:v>
      </x:c>
      <x:c r="E1339"/>
      <x:c r="F1339" t="n">
        <x:v>5</x:v>
      </x:c>
      <x:c r="G1339" t="n">
        <x:v>2</x:v>
      </x:c>
      <x:c r="H1339" t="str">
        <x:v>0-19</x:v>
      </x:c>
      <x:c r="I1339" t="n">
        <x:v>2</x:v>
      </x:c>
      <x:c r="J1339" t="str">
        <x:v>術後傷口感染（輕）</x:v>
      </x:c>
      <x:c r="K1339"/>
      <x:c r="L1339" t="n">
        <x:v>2</x:v>
      </x:c>
      <x:c r="M1339" t="n">
        <x:v>4</x:v>
      </x:c>
      <x:c r="N1339" t="n">
        <x:v>4</x:v>
      </x:c>
      <x:c r="O1339" t="n">
        <x:v>3</x:v>
      </x:c>
      <x:c r="P1339" t="n">
        <x:v>3</x:v>
      </x:c>
      <x:c r="Q1339" t="n">
        <x:v>4</x:v>
      </x:c>
      <x:c r="R1339" t="n">
        <x:v>4</x:v>
      </x:c>
      <x:c r="S1339" t="n">
        <x:v>5</x:v>
      </x:c>
      <x:c r="T1339" t="n">
        <x:v>2</x:v>
      </x:c>
      <x:c r="U1339" t="n">
        <x:v>7</x:v>
      </x:c>
      <x:c r="V1339"/>
      <x:c r="W1339" t="str">
        <x:v>回饋延遲導致教學循環中斷，且內容表達模糊，使學員難以理解，反映出時間管理與分工操作尚未穩定。</x:v>
      </x:c>
      <x:c r="X1339" t="str">
        <x:v>臨床教師</x:v>
      </x:c>
      <x:c r="Y1339" t="str">
        <x:v>下階段針對「延遲回饋」制定改進行動，並主動請教師複核。</x:v>
      </x:c>
      <x:c r="Z1339" t="n">
        <x:v>5</x:v>
      </x:c>
      <x:c r="AA1339" t="str">
        <x:v>2024-Q2</x:v>
      </x:c>
      <x:c r="AB1339" t="str">
        <x:v>分鐘</x:v>
      </x:c>
      <x:c r="AC1339" t="str">
        <x:v>天</x:v>
      </x:c>
    </x:row>
    <x:row r="1340">
      <x:c r="A1340" t="str">
        <x:v>老人醫學科</x:v>
      </x:c>
      <x:c r="B1340" t="str">
        <x:v>FE0373</x:v>
      </x:c>
      <x:c r="C1340" t="str">
        <x:v>SF049</x:v>
      </x:c>
      <x:c r="D1340" t="str">
        <x:v>實習醫學生訓練計畫</x:v>
      </x:c>
      <x:c r="E1340" t="n">
        <x:v>2</x:v>
      </x:c>
      <x:c r="F1340" t="n">
        <x:v>5</x:v>
      </x:c>
      <x:c r="G1340" t="n">
        <x:v>1</x:v>
      </x:c>
      <x:c r="H1340" t="str">
        <x:v>60-79</x:v>
      </x:c>
      <x:c r="I1340" t="n">
        <x:v>1</x:v>
      </x:c>
      <x:c r="J1340" t="str">
        <x:v>術後傷口感染（輕）</x:v>
      </x:c>
      <x:c r="K1340" t="str">
        <x:v>用藥安全與交互作用</x:v>
      </x:c>
      <x:c r="L1340" t="n">
        <x:v>1</x:v>
      </x:c>
      <x:c r="M1340" t="n">
        <x:v>6</x:v>
      </x:c>
      <x:c r="N1340" t="n">
        <x:v>6</x:v>
      </x:c>
      <x:c r="O1340"/>
      <x:c r="P1340" t="n">
        <x:v>5</x:v>
      </x:c>
      <x:c r="Q1340" t="n">
        <x:v>5</x:v>
      </x:c>
      <x:c r="R1340" t="n">
        <x:v>6</x:v>
      </x:c>
      <x:c r="S1340" t="n">
        <x:v>5</x:v>
      </x:c>
      <x:c r="T1340" t="n">
        <x:v>2</x:v>
      </x:c>
      <x:c r="U1340" t="n">
        <x:v>14</x:v>
      </x:c>
      <x:c r="V1340"/>
      <x:c r="W1340"/>
      <x:c r="X1340" t="str">
        <x:v>指導教師</x:v>
      </x:c>
      <x:c r="Y1340" t="str">
        <x:v>下階段針對「情緒化批評」制定改進行動，並主動請教師複核。</x:v>
      </x:c>
      <x:c r="Z1340" t="n">
        <x:v>6</x:v>
      </x:c>
      <x:c r="AA1340" t="str">
        <x:v>2024-Q4</x:v>
      </x:c>
      <x:c r="AB1340" t="str">
        <x:v>分鐘</x:v>
      </x:c>
      <x:c r="AC1340" t="str">
        <x:v>天</x:v>
      </x:c>
    </x:row>
    <x:row r="1341">
      <x:c r="A1341" t="str">
        <x:v>老人醫學科</x:v>
      </x:c>
      <x:c r="B1341" t="str">
        <x:v>FE0373</x:v>
      </x:c>
      <x:c r="C1341" t="str">
        <x:v>SF049</x:v>
      </x:c>
      <x:c r="D1341" t="str">
        <x:v>專科醫師在訓計畫</x:v>
      </x:c>
      <x:c r="E1341"/>
      <x:c r="F1341" t="n">
        <x:v>5</x:v>
      </x:c>
      <x:c r="G1341" t="n">
        <x:v>1</x:v>
      </x:c>
      <x:c r="H1341" t="str">
        <x:v>20-39</x:v>
      </x:c>
      <x:c r="I1341" t="n">
        <x:v>2</x:v>
      </x:c>
      <x:c r="J1341" t="str">
        <x:v>第二型糖尿病（初診）</x:v>
      </x:c>
      <x:c r="K1341" t="str">
        <x:v>病歷記錄完整性</x:v>
      </x:c>
      <x:c r="L1341" t="n">
        <x:v>1</x:v>
      </x:c>
      <x:c r="M1341" t="n">
        <x:v>6</x:v>
      </x:c>
      <x:c r="N1341" t="n">
        <x:v>6</x:v>
      </x:c>
      <x:c r="O1341" t="n">
        <x:v>5</x:v>
      </x:c>
      <x:c r="P1341"/>
      <x:c r="Q1341" t="n">
        <x:v>6</x:v>
      </x:c>
      <x:c r="R1341" t="n">
        <x:v>6</x:v>
      </x:c>
      <x:c r="S1341"/>
      <x:c r="T1341" t="n">
        <x:v>10</x:v>
      </x:c>
      <x:c r="U1341" t="n">
        <x:v>14</x:v>
      </x:c>
      <x:c r="V1341" t="str">
        <x:v>在閒談中常談及醫德，展現言傳身教的倫理；回饋條理分明且具體，並以極具耐心的態度細心講解細微問題，使門診進步有目共睹。</x:v>
      </x:c>
      <x:c r="W1341" t="str">
        <x:v>該學員因推諉導致當面指責同事，令對方不知所措，建議於門診時段持續觀察。</x:v>
      </x:c>
      <x:c r="X1341" t="str">
        <x:v>主治教師</x:v>
      </x:c>
      <x:c r="Y1341"/>
      <x:c r="Z1341" t="n">
        <x:v>6</x:v>
      </x:c>
      <x:c r="AA1341" t="str">
        <x:v>2024-Q4</x:v>
      </x:c>
      <x:c r="AB1341" t="str">
        <x:v>分鐘</x:v>
      </x:c>
      <x:c r="AC1341" t="str">
        <x:v>天</x:v>
      </x:c>
    </x:row>
    <x:row r="1342">
      <x:c r="A1342" t="str">
        <x:v>老人醫學科</x:v>
      </x:c>
      <x:c r="B1342" t="str">
        <x:v>FE0373</x:v>
      </x:c>
      <x:c r="C1342" t="str">
        <x:v>SF049</x:v>
      </x:c>
      <x:c r="D1342" t="str">
        <x:v>一般臨床訓練</x:v>
      </x:c>
      <x:c r="E1342" t="n">
        <x:v>4</x:v>
      </x:c>
      <x:c r="F1342" t="n">
        <x:v>5</x:v>
      </x:c>
      <x:c r="G1342" t="n">
        <x:v>2</x:v>
      </x:c>
      <x:c r="H1342" t="str">
        <x:v>40-59</x:v>
      </x:c>
      <x:c r="I1342" t="n">
        <x:v>1</x:v>
      </x:c>
      <x:c r="J1342" t="str">
        <x:v>靜脈栓塞追蹤</x:v>
      </x:c>
      <x:c r="K1342" t="str">
        <x:v>時間管理與分工</x:v>
      </x:c>
      <x:c r="L1342"/>
      <x:c r="M1342" t="n">
        <x:v>6</x:v>
      </x:c>
      <x:c r="N1342"/>
      <x:c r="O1342" t="n">
        <x:v>6</x:v>
      </x:c>
      <x:c r="P1342" t="n">
        <x:v>6</x:v>
      </x:c>
      <x:c r="Q1342" t="n">
        <x:v>6</x:v>
      </x:c>
      <x:c r="R1342" t="n">
        <x:v>6</x:v>
      </x:c>
      <x:c r="S1342" t="n">
        <x:v>6</x:v>
      </x:c>
      <x:c r="T1342" t="n">
        <x:v>2</x:v>
      </x:c>
      <x:c r="U1342" t="n">
        <x:v>5</x:v>
      </x:c>
      <x:c r="V1342" t="str">
        <x:v>面對多樣病例，該學員主動撥出時間進行值班複盤，使病人數量充足，有效累積臨床手感。</x:v>
      </x:c>
      <x:c r="W1342" t="str">
        <x:v>於值班期間將個案推諉予其他組別，自身卻迴避處理責任。</x:v>
      </x:c>
      <x:c r="X1342" t="str">
        <x:v>指導教師</x:v>
      </x:c>
      <x:c r="Y1342" t="str">
        <x:v>下階段針對「團隊消極」制定改進行動，並主動請教師複核。</x:v>
      </x:c>
      <x:c r="Z1342"/>
      <x:c r="AA1342" t="str">
        <x:v>2024-Q4</x:v>
      </x:c>
      <x:c r="AB1342" t="str">
        <x:v>分鐘</x:v>
      </x:c>
      <x:c r="AC1342" t="str">
        <x:v>天</x:v>
      </x:c>
    </x:row>
    <x:row r="1343">
      <x:c r="A1343" t="str">
        <x:v>老人醫學科</x:v>
      </x:c>
      <x:c r="B1343" t="str">
        <x:v>FE0373</x:v>
      </x:c>
      <x:c r="C1343" t="str">
        <x:v>SF049</x:v>
      </x:c>
      <x:c r="D1343" t="str">
        <x:v>住院醫師訓練計畫</x:v>
      </x:c>
      <x:c r="E1343" t="n">
        <x:v>6</x:v>
      </x:c>
      <x:c r="F1343" t="n">
        <x:v>5</x:v>
      </x:c>
      <x:c r="G1343" t="n">
        <x:v>1</x:v>
      </x:c>
      <x:c r="H1343" t="str">
        <x:v>80+</x:v>
      </x:c>
      <x:c r="I1343" t="n">
        <x:v>2</x:v>
      </x:c>
      <x:c r="J1343" t="str">
        <x:v>群聚熱症候群</x:v>
      </x:c>
      <x:c r="K1343" t="str">
        <x:v>處置優先順序判斷</x:v>
      </x:c>
      <x:c r="L1343" t="n">
        <x:v>3</x:v>
      </x:c>
      <x:c r="M1343" t="n">
        <x:v>5</x:v>
      </x:c>
      <x:c r="N1343"/>
      <x:c r="O1343" t="n">
        <x:v>6</x:v>
      </x:c>
      <x:c r="P1343"/>
      <x:c r="Q1343" t="n">
        <x:v>6</x:v>
      </x:c>
      <x:c r="R1343" t="n">
        <x:v>5</x:v>
      </x:c>
      <x:c r="S1343" t="n">
        <x:v>6</x:v>
      </x:c>
      <x:c r="T1343" t="n">
        <x:v>5</x:v>
      </x:c>
      <x:c r="U1343" t="n">
        <x:v>2</x:v>
      </x:c>
      <x:c r="V1343" t="str">
        <x:v>講師主動提供設備齊全的充足素材，並用淺顯例子耐心講解群聚熱症候群觀念，確保每位學員都能上手並寫下詳實筆記。</x:v>
      </x:c>
      <x:c r="W1343"/>
      <x:c r="X1343" t="str">
        <x:v>臨床教師</x:v>
      </x:c>
      <x:c r="Y1343" t="str">
        <x:v>下階段針對「人手不足」制定改進行動，並主動請教師複核。</x:v>
      </x:c>
      <x:c r="Z1343" t="n">
        <x:v>6</x:v>
      </x:c>
      <x:c r="AA1343" t="str">
        <x:v>2024-Q4</x:v>
      </x:c>
      <x:c r="AB1343" t="str">
        <x:v>分鐘</x:v>
      </x:c>
      <x:c r="AC1343" t="str">
        <x:v>天</x:v>
      </x:c>
    </x:row>
    <x:row r="1344">
      <x:c r="A1344" t="str">
        <x:v>老人醫學科</x:v>
      </x:c>
      <x:c r="B1344" t="str">
        <x:v>FE0374</x:v>
      </x:c>
      <x:c r="C1344" t="str">
        <x:v>SF050</x:v>
      </x:c>
      <x:c r="D1344" t="str">
        <x:v>住院醫師訓練計畫</x:v>
      </x:c>
      <x:c r="E1344" t="n">
        <x:v>4</x:v>
      </x:c>
      <x:c r="F1344" t="n">
        <x:v>2</x:v>
      </x:c>
      <x:c r="G1344" t="n">
        <x:v>1</x:v>
      </x:c>
      <x:c r="H1344" t="str">
        <x:v>0-19</x:v>
      </x:c>
      <x:c r="I1344" t="n">
        <x:v>1</x:v>
      </x:c>
      <x:c r="J1344"/>
      <x:c r="K1344"/>
      <x:c r="L1344" t="n">
        <x:v>3</x:v>
      </x:c>
      <x:c r="M1344" t="n">
        <x:v>6</x:v>
      </x:c>
      <x:c r="N1344" t="n">
        <x:v>5</x:v>
      </x:c>
      <x:c r="O1344" t="n">
        <x:v>6</x:v>
      </x:c>
      <x:c r="P1344"/>
      <x:c r="Q1344" t="n">
        <x:v>4</x:v>
      </x:c>
      <x:c r="R1344" t="n">
        <x:v>5</x:v>
      </x:c>
      <x:c r="S1344" t="n">
        <x:v>6</x:v>
      </x:c>
      <x:c r="T1344" t="n">
        <x:v>30</x:v>
      </x:c>
      <x:c r="U1344" t="n">
        <x:v>5</x:v>
      </x:c>
      <x:c r="V1344" t="str">
        <x:v>錄影複盤系統完善且設備齊全，高血壓調整期案例回放生動；透過具體舉例說明急症初判與轉診時機的拿捏，使學訓吸收迅速，值得肯定。</x:v>
      </x:c>
      <x:c r="W1344" t="str">
        <x:v>老人醫學科病房因人手不足，導致學員整個下午缺乏帶領，需持續觀察。</x:v>
      </x:c>
      <x:c r="X1344" t="str">
        <x:v>指導教師</x:v>
      </x:c>
      <x:c r="Y1344" t="str">
        <x:v>下階段針對「人手不足」制定改進行動，並主動請教師複核。</x:v>
      </x:c>
      <x:c r="Z1344" t="n">
        <x:v>6</x:v>
      </x:c>
      <x:c r="AA1344" t="str">
        <x:v>2024-Q3</x:v>
      </x:c>
      <x:c r="AB1344" t="str">
        <x:v>分鐘</x:v>
      </x:c>
      <x:c r="AC1344" t="str">
        <x:v>天</x:v>
      </x:c>
    </x:row>
    <x:row r="1345">
      <x:c r="A1345" t="str">
        <x:v>老人醫學科</x:v>
      </x:c>
      <x:c r="B1345" t="str">
        <x:v>FE0375</x:v>
      </x:c>
      <x:c r="C1345" t="str">
        <x:v>SF051</x:v>
      </x:c>
      <x:c r="D1345" t="str">
        <x:v>專科醫師在訓計畫</x:v>
      </x:c>
      <x:c r="E1345" t="n">
        <x:v>8</x:v>
      </x:c>
      <x:c r="F1345" t="n">
        <x:v>6</x:v>
      </x:c>
      <x:c r="G1345" t="n">
        <x:v>2</x:v>
      </x:c>
      <x:c r="H1345" t="str">
        <x:v>80+</x:v>
      </x:c>
      <x:c r="I1345" t="n">
        <x:v>2</x:v>
      </x:c>
      <x:c r="J1345"/>
      <x:c r="K1345" t="str">
        <x:v>病史詢問與理學檢查</x:v>
      </x:c>
      <x:c r="L1345"/>
      <x:c r="M1345" t="n">
        <x:v>6</x:v>
      </x:c>
      <x:c r="N1345"/>
      <x:c r="O1345" t="n">
        <x:v>5</x:v>
      </x:c>
      <x:c r="P1345" t="n">
        <x:v>5</x:v>
      </x:c>
      <x:c r="Q1345"/>
      <x:c r="R1345"/>
      <x:c r="S1345" t="n">
        <x:v>4</x:v>
      </x:c>
      <x:c r="T1345" t="n">
        <x:v>60</x:v>
      </x:c>
      <x:c r="U1345" t="n">
        <x:v>2</x:v>
      </x:c>
      <x:c r="V1345"/>
      <x:c r="W1345"/>
      <x:c r="X1345" t="str">
        <x:v>指導教師</x:v>
      </x:c>
      <x:c r="Y1345" t="str">
        <x:v>下階段針對「設備短缺」制定改進行動，並主動請教師複核。</x:v>
      </x:c>
      <x:c r="Z1345" t="n">
        <x:v>5</x:v>
      </x:c>
      <x:c r="AA1345" t="str">
        <x:v>2024-Q3</x:v>
      </x:c>
      <x:c r="AB1345" t="str">
        <x:v>分鐘</x:v>
      </x:c>
      <x:c r="AC1345" t="str">
        <x:v>天</x:v>
      </x:c>
    </x:row>
    <x:row r="1346">
      <x:c r="A1346" t="str">
        <x:v>臨床藥務部</x:v>
      </x:c>
      <x:c r="B1346" t="str">
        <x:v>FE0376</x:v>
      </x:c>
      <x:c r="C1346" t="str">
        <x:v>SF052</x:v>
      </x:c>
      <x:c r="D1346" t="str">
        <x:v>專科護理師學員計畫</x:v>
      </x:c>
      <x:c r="E1346" t="n">
        <x:v>1</x:v>
      </x:c>
      <x:c r="F1346" t="n">
        <x:v>4</x:v>
      </x:c>
      <x:c r="G1346" t="n">
        <x:v>2</x:v>
      </x:c>
      <x:c r="H1346" t="str">
        <x:v>0-19</x:v>
      </x:c>
      <x:c r="I1346" t="n">
        <x:v>1</x:v>
      </x:c>
      <x:c r="J1346" t="str">
        <x:v>哮喘穩定期</x:v>
      </x:c>
      <x:c r="K1346" t="str">
        <x:v>人文關懷與倫理敏感</x:v>
      </x:c>
      <x:c r="L1346" t="n">
        <x:v>3</x:v>
      </x:c>
      <x:c r="M1346" t="n">
        <x:v>6</x:v>
      </x:c>
      <x:c r="N1346" t="n">
        <x:v>6</x:v>
      </x:c>
      <x:c r="O1346"/>
      <x:c r="P1346" t="n">
        <x:v>5</x:v>
      </x:c>
      <x:c r="Q1346" t="n">
        <x:v>4</x:v>
      </x:c>
      <x:c r="R1346" t="n">
        <x:v>3</x:v>
      </x:c>
      <x:c r="S1346" t="n">
        <x:v>4</x:v>
      </x:c>
      <x:c r="T1346" t="n">
        <x:v>45</x:v>
      </x:c>
      <x:c r="U1346" t="n">
        <x:v>2</x:v>
      </x:c>
      <x:c r="V1346" t="str">
        <x:v>該教師透過明確指示具體步驟及午間查房之成效，展現清晰指引，並常於閒談與疑難處理中言傳身教，以身作則樹立倫理典範。</x:v>
      </x:c>
      <x:c r="W1346" t="str">
        <x:v>查房遲到，剝削了教學時間，午間查房仍處於改進階段。</x:v>
      </x:c>
      <x:c r="X1346" t="str">
        <x:v>主治教師</x:v>
      </x:c>
      <x:c r="Y1346"/>
      <x:c r="Z1346"/>
      <x:c r="AA1346" t="str">
        <x:v>2023-Q2</x:v>
      </x:c>
      <x:c r="AB1346" t="str">
        <x:v>分鐘</x:v>
      </x:c>
      <x:c r="AC1346" t="str">
        <x:v>天</x:v>
      </x:c>
    </x:row>
    <x:row r="1347">
      <x:c r="A1347" t="str">
        <x:v>臨床藥務部</x:v>
      </x:c>
      <x:c r="B1347" t="str">
        <x:v>FE0376</x:v>
      </x:c>
      <x:c r="C1347" t="str">
        <x:v>SF052</x:v>
      </x:c>
      <x:c r="D1347" t="str">
        <x:v>一般臨床訓練</x:v>
      </x:c>
      <x:c r="E1347"/>
      <x:c r="F1347" t="n">
        <x:v>4</x:v>
      </x:c>
      <x:c r="G1347" t="n">
        <x:v>2</x:v>
      </x:c>
      <x:c r="H1347" t="str">
        <x:v>0-19</x:v>
      </x:c>
      <x:c r="I1347" t="n">
        <x:v>2</x:v>
      </x:c>
      <x:c r="J1347" t="str">
        <x:v>失眠與焦慮共病</x:v>
      </x:c>
      <x:c r="K1347" t="str">
        <x:v>人文關懷與倫理敏感</x:v>
      </x:c>
      <x:c r="L1347"/>
      <x:c r="M1347"/>
      <x:c r="N1347" t="n">
        <x:v>4</x:v>
      </x:c>
      <x:c r="O1347" t="n">
        <x:v>4</x:v>
      </x:c>
      <x:c r="P1347" t="n">
        <x:v>4</x:v>
      </x:c>
      <x:c r="Q1347"/>
      <x:c r="R1347"/>
      <x:c r="S1347" t="n">
        <x:v>5</x:v>
      </x:c>
      <x:c r="T1347" t="n">
        <x:v>30</x:v>
      </x:c>
      <x:c r="U1347" t="n">
        <x:v>5</x:v>
      </x:c>
      <x:c r="V1347" t="str">
        <x:v>教學過程主動回顧教學重點，並利用設備齊全的錄影系統進行生動複盤；查房時展現極大耐心，循序引導學員掌握病史與規劃，展現顯著的進步。</x:v>
      </x:c>
      <x:c r="W1347" t="str">
        <x:v>全程面帶冷淡致使學員不敢開口，此消極態度反映其在人文關懷與倫理敏感環節仍待改進。</x:v>
      </x:c>
      <x:c r="X1347" t="str">
        <x:v>臨床教師</x:v>
      </x:c>
      <x:c r="Y1347" t="str">
        <x:v>下階段針對「態度消極」制定改進行動，並主動請教師複核。</x:v>
      </x:c>
      <x:c r="Z1347" t="n">
        <x:v>5</x:v>
      </x:c>
      <x:c r="AA1347" t="str">
        <x:v>2023-Q2</x:v>
      </x:c>
      <x:c r="AB1347" t="str">
        <x:v>分鐘</x:v>
      </x:c>
      <x:c r="AC1347" t="str">
        <x:v>天</x:v>
      </x:c>
    </x:row>
    <x:row r="1348">
      <x:c r="A1348" t="str">
        <x:v>臨床藥務部</x:v>
      </x:c>
      <x:c r="B1348" t="str">
        <x:v>FE0376</x:v>
      </x:c>
      <x:c r="C1348" t="str">
        <x:v>SF052</x:v>
      </x:c>
      <x:c r="D1348" t="str">
        <x:v>專科醫師在訓計畫</x:v>
      </x:c>
      <x:c r="E1348" t="n">
        <x:v>7</x:v>
      </x:c>
      <x:c r="F1348" t="n">
        <x:v>4</x:v>
      </x:c>
      <x:c r="G1348" t="n">
        <x:v>1</x:v>
      </x:c>
      <x:c r="H1348" t="str">
        <x:v>0-19</x:v>
      </x:c>
      <x:c r="I1348" t="n">
        <x:v>1</x:v>
      </x:c>
      <x:c r="J1348"/>
      <x:c r="K1348" t="str">
        <x:v>急症初判與轉診時機</x:v>
      </x:c>
      <x:c r="L1348" t="n">
        <x:v>3</x:v>
      </x:c>
      <x:c r="M1348"/>
      <x:c r="N1348" t="n">
        <x:v>4</x:v>
      </x:c>
      <x:c r="O1348" t="n">
        <x:v>5</x:v>
      </x:c>
      <x:c r="P1348"/>
      <x:c r="Q1348"/>
      <x:c r="R1348"/>
      <x:c r="S1348" t="n">
        <x:v>5</x:v>
      </x:c>
      <x:c r="T1348" t="n">
        <x:v>5</x:v>
      </x:c>
      <x:c r="U1348" t="n">
        <x:v>3</x:v>
      </x:c>
      <x:c r="V1348" t="str">
        <x:v>病種多樣性高，從輕症到重症都見得到。；同時總是討論產前檢查常規前，一定先確認病人隱私無虞。，值得肯定（臨床藥務部病房）。</x:v>
      </x:c>
      <x:c r="W1348" t="str">
        <x:v>臨床藥務部病房應改善評值表歸還延遲之現象，並持續觀察其改進成效。</x:v>
      </x:c>
      <x:c r="X1348" t="str">
        <x:v>主治教師</x:v>
      </x:c>
      <x:c r="Y1348"/>
      <x:c r="Z1348" t="n">
        <x:v>6</x:v>
      </x:c>
      <x:c r="AA1348" t="str">
        <x:v>2023-Q2</x:v>
      </x:c>
      <x:c r="AB1348" t="str">
        <x:v>分鐘</x:v>
      </x:c>
      <x:c r="AC1348" t="str">
        <x:v>天</x:v>
      </x:c>
    </x:row>
    <x:row r="1349">
      <x:c r="A1349" t="str">
        <x:v>臨床藥務部</x:v>
      </x:c>
      <x:c r="B1349" t="str">
        <x:v>FE0376</x:v>
      </x:c>
      <x:c r="C1349" t="str">
        <x:v>SF052</x:v>
      </x:c>
      <x:c r="D1349" t="str">
        <x:v>實習醫學生訓練計畫</x:v>
      </x:c>
      <x:c r="E1349" t="n">
        <x:v>2</x:v>
      </x:c>
      <x:c r="F1349" t="n">
        <x:v>4</x:v>
      </x:c>
      <x:c r="G1349" t="n">
        <x:v>2</x:v>
      </x:c>
      <x:c r="H1349" t="str">
        <x:v>80+</x:v>
      </x:c>
      <x:c r="I1349" t="n">
        <x:v>1</x:v>
      </x:c>
      <x:c r="J1349"/>
      <x:c r="K1349" t="str">
        <x:v>衛教表達與資源運用</x:v>
      </x:c>
      <x:c r="L1349" t="n">
        <x:v>3</x:v>
      </x:c>
      <x:c r="M1349" t="n">
        <x:v>4</x:v>
      </x:c>
      <x:c r="N1349"/>
      <x:c r="O1349" t="n">
        <x:v>5</x:v>
      </x:c>
      <x:c r="P1349" t="n">
        <x:v>5</x:v>
      </x:c>
      <x:c r="Q1349" t="n">
        <x:v>4</x:v>
      </x:c>
      <x:c r="R1349" t="n">
        <x:v>5</x:v>
      </x:c>
      <x:c r="S1349" t="n">
        <x:v>6</x:v>
      </x:c>
      <x:c r="T1349" t="n">
        <x:v>5</x:v>
      </x:c>
      <x:c r="U1349" t="n">
        <x:v>3</x:v>
      </x:c>
      <x:c r="V1349"/>
      <x:c r="W1349"/>
      <x:c r="X1349" t="str">
        <x:v>指導教師</x:v>
      </x:c>
      <x:c r="Y1349" t="str">
        <x:v>下階段針對「設備短缺」制定改進行動，並主動請教師複核。</x:v>
      </x:c>
      <x:c r="Z1349"/>
      <x:c r="AA1349" t="str">
        <x:v>2023-Q2</x:v>
      </x:c>
      <x:c r="AB1349" t="str">
        <x:v>分鐘</x:v>
      </x:c>
      <x:c r="AC1349" t="str">
        <x:v>天</x:v>
      </x:c>
    </x:row>
    <x:row r="1350">
      <x:c r="A1350" t="str">
        <x:v>臨床藥務部</x:v>
      </x:c>
      <x:c r="B1350" t="str">
        <x:v>FE0377</x:v>
      </x:c>
      <x:c r="C1350" t="str">
        <x:v>SF053</x:v>
      </x:c>
      <x:c r="D1350" t="str">
        <x:v>專科護理師學員計畫</x:v>
      </x:c>
      <x:c r="E1350" t="n">
        <x:v>2</x:v>
      </x:c>
      <x:c r="F1350" t="n">
        <x:v>4</x:v>
      </x:c>
      <x:c r="G1350" t="n">
        <x:v>1</x:v>
      </x:c>
      <x:c r="H1350" t="str">
        <x:v>0-19</x:v>
      </x:c>
      <x:c r="I1350" t="n">
        <x:v>2</x:v>
      </x:c>
      <x:c r="J1350" t="str">
        <x:v>群聚熱症候群</x:v>
      </x:c>
      <x:c r="K1350"/>
      <x:c r="L1350" t="n">
        <x:v>3</x:v>
      </x:c>
      <x:c r="M1350" t="n">
        <x:v>4</x:v>
      </x:c>
      <x:c r="N1350" t="n">
        <x:v>4</x:v>
      </x:c>
      <x:c r="O1350" t="n">
        <x:v>5</x:v>
      </x:c>
      <x:c r="P1350" t="n">
        <x:v>6</x:v>
      </x:c>
      <x:c r="Q1350" t="n">
        <x:v>6</x:v>
      </x:c>
      <x:c r="R1350" t="n">
        <x:v>4</x:v>
      </x:c>
      <x:c r="S1350" t="n">
        <x:v>5</x:v>
      </x:c>
      <x:c r="T1350" t="n">
        <x:v>1</x:v>
      </x:c>
      <x:c r="U1350" t="n">
        <x:v>7</x:v>
      </x:c>
      <x:c r="V1350" t="str">
        <x:v>教學時展現高度耐心，能拆解錯誤原因而非直接給予答案；教學環境設備齊全且練習量充裕，並能主動點出改進處讓學員當場修正。</x:v>
      </x:c>
      <x:c r="W1350"/>
      <x:c r="X1350" t="str">
        <x:v>主治教師</x:v>
      </x:c>
      <x:c r="Y1350" t="str">
        <x:v>下階段針對「態度消極」制定改進行動，並主動請教師複核。</x:v>
      </x:c>
      <x:c r="Z1350" t="n">
        <x:v>3</x:v>
      </x:c>
      <x:c r="AA1350" t="str">
        <x:v>2022-Q3</x:v>
      </x:c>
      <x:c r="AB1350" t="str">
        <x:v>分鐘</x:v>
      </x:c>
      <x:c r="AC1350" t="str">
        <x:v>天</x:v>
      </x:c>
    </x:row>
    <x:row r="1351">
      <x:c r="A1351" t="str">
        <x:v>臨床藥務部</x:v>
      </x:c>
      <x:c r="B1351" t="str">
        <x:v>FE0377</x:v>
      </x:c>
      <x:c r="C1351" t="str">
        <x:v>SF053</x:v>
      </x:c>
      <x:c r="D1351" t="str">
        <x:v>實習醫學生訓練計畫</x:v>
      </x:c>
      <x:c r="E1351"/>
      <x:c r="F1351" t="n">
        <x:v>4</x:v>
      </x:c>
      <x:c r="G1351" t="n">
        <x:v>2</x:v>
      </x:c>
      <x:c r="H1351" t="str">
        <x:v>20-39</x:v>
      </x:c>
      <x:c r="I1351" t="n">
        <x:v>1</x:v>
      </x:c>
      <x:c r="J1351" t="str">
        <x:v>輕度頭部外傷（觀察）</x:v>
      </x:c>
      <x:c r="K1351" t="str">
        <x:v>醫病溝通與共同決策</x:v>
      </x:c>
      <x:c r="L1351" t="n">
        <x:v>2</x:v>
      </x:c>
      <x:c r="M1351" t="n">
        <x:v>5</x:v>
      </x:c>
      <x:c r="N1351" t="n">
        <x:v>5</x:v>
      </x:c>
      <x:c r="O1351" t="n">
        <x:v>6</x:v>
      </x:c>
      <x:c r="P1351"/>
      <x:c r="Q1351" t="n">
        <x:v>5</x:v>
      </x:c>
      <x:c r="R1351" t="n">
        <x:v>4</x:v>
      </x:c>
      <x:c r="S1351" t="n">
        <x:v>5</x:v>
      </x:c>
      <x:c r="T1351" t="n">
        <x:v>20</x:v>
      </x:c>
      <x:c r="U1351" t="n">
        <x:v>14</x:v>
      </x:c>
      <x:c r="V1351" t="str">
        <x:v>該學員在輕度頭部外傷的問診與週末值班查房中展現高度主動性，不僅即時補講要點，更以耐心且層次分明的方式引導學員從病史釐清至治療規畫。</x:v>
      </x:c>
      <x:c r="W1351" t="str">
        <x:v>報告提交後延遲數週未獲回應，導致熱度冷卻，需持續觀察週末值班情況。</x:v>
      </x:c>
      <x:c r="X1351" t="str">
        <x:v>指導教師</x:v>
      </x:c>
      <x:c r="Y1351" t="str">
        <x:v>下階段針對「延遲回饋」制定改進行動，並主動請教師複核。</x:v>
      </x:c>
      <x:c r="Z1351"/>
      <x:c r="AA1351" t="str">
        <x:v>2022-Q3</x:v>
      </x:c>
      <x:c r="AB1351" t="str">
        <x:v>分鐘</x:v>
      </x:c>
      <x:c r="AC1351" t="str">
        <x:v>天</x:v>
      </x:c>
    </x:row>
    <x:row r="1352">
      <x:c r="A1352" t="str">
        <x:v>臨床藥務部</x:v>
      </x:c>
      <x:c r="B1352" t="str">
        <x:v>FE0377</x:v>
      </x:c>
      <x:c r="C1352" t="str">
        <x:v>SF053</x:v>
      </x:c>
      <x:c r="D1352" t="str">
        <x:v>專科醫師在訓計畫</x:v>
      </x:c>
      <x:c r="E1352" t="n">
        <x:v>7</x:v>
      </x:c>
      <x:c r="F1352" t="n">
        <x:v>4</x:v>
      </x:c>
      <x:c r="G1352" t="n">
        <x:v>1</x:v>
      </x:c>
      <x:c r="H1352" t="str">
        <x:v>40-59</x:v>
      </x:c>
      <x:c r="I1352" t="n">
        <x:v>1</x:v>
      </x:c>
      <x:c r="J1352" t="str">
        <x:v>慢性腎病第三期</x:v>
      </x:c>
      <x:c r="K1352" t="str">
        <x:v>病史詢問與理學檢查</x:v>
      </x:c>
      <x:c r="L1352" t="n">
        <x:v>1</x:v>
      </x:c>
      <x:c r="M1352" t="n">
        <x:v>5</x:v>
      </x:c>
      <x:c r="N1352" t="n">
        <x:v>5</x:v>
      </x:c>
      <x:c r="O1352"/>
      <x:c r="P1352" t="n">
        <x:v>5</x:v>
      </x:c>
      <x:c r="Q1352" t="n">
        <x:v>5</x:v>
      </x:c>
      <x:c r="R1352"/>
      <x:c r="S1352" t="n">
        <x:v>5</x:v>
      </x:c>
      <x:c r="T1352" t="n">
        <x:v>5</x:v>
      </x:c>
      <x:c r="U1352" t="n">
        <x:v>5</x:v>
      </x:c>
      <x:c r="V1352"/>
      <x:c r="W1352" t="str">
        <x:v>因人手不足與設備短缺，導致復盤多次延後，且因儀器老舊造成操作頻頻出錯，病史詢問與理學檢查環節仍在改進中。</x:v>
      </x:c>
      <x:c r="X1352" t="str">
        <x:v>指導教師</x:v>
      </x:c>
      <x:c r="Y1352" t="str">
        <x:v>下階段針對「人手不足」制定改進行動，並主動請教師複核。</x:v>
      </x:c>
      <x:c r="Z1352" t="n">
        <x:v>5</x:v>
      </x:c>
      <x:c r="AA1352" t="str">
        <x:v>2022-Q3</x:v>
      </x:c>
      <x:c r="AB1352" t="str">
        <x:v>分鐘</x:v>
      </x:c>
      <x:c r="AC1352" t="str">
        <x:v>天</x:v>
      </x:c>
    </x:row>
    <x:row r="1353">
      <x:c r="A1353" t="str">
        <x:v>臨床藥務部</x:v>
      </x:c>
      <x:c r="B1353" t="str">
        <x:v>FE0377</x:v>
      </x:c>
      <x:c r="C1353" t="str">
        <x:v>SF053</x:v>
      </x:c>
      <x:c r="D1353" t="str">
        <x:v>一般臨床訓練</x:v>
      </x:c>
      <x:c r="E1353" t="n">
        <x:v>2</x:v>
      </x:c>
      <x:c r="F1353" t="n">
        <x:v>4</x:v>
      </x:c>
      <x:c r="G1353" t="n">
        <x:v>1</x:v>
      </x:c>
      <x:c r="H1353" t="str">
        <x:v>20-39</x:v>
      </x:c>
      <x:c r="I1353" t="n">
        <x:v>2</x:v>
      </x:c>
      <x:c r="J1353"/>
      <x:c r="K1353" t="str">
        <x:v>急症初判與轉診時機</x:v>
      </x:c>
      <x:c r="L1353"/>
      <x:c r="M1353" t="n">
        <x:v>4</x:v>
      </x:c>
      <x:c r="N1353" t="n">
        <x:v>5</x:v>
      </x:c>
      <x:c r="O1353" t="n">
        <x:v>4</x:v>
      </x:c>
      <x:c r="P1353" t="n">
        <x:v>5</x:v>
      </x:c>
      <x:c r="Q1353" t="n">
        <x:v>5</x:v>
      </x:c>
      <x:c r="R1353" t="n">
        <x:v>5</x:v>
      </x:c>
      <x:c r="S1353" t="n">
        <x:v>3</x:v>
      </x:c>
      <x:c r="T1353" t="n">
        <x:v>45</x:v>
      </x:c>
      <x:c r="U1353" t="n">
        <x:v>14</x:v>
      </x:c>
      <x:c r="V1353" t="str">
        <x:v>能不厭其煩地重複示範相同步驟五次，語氣始終平和且具耐心；查房結束前亦會主動關心學員遇到的困難，進步顯而易見。</x:v>
      </x:c>
      <x:c r="W1353" t="str">
        <x:v>於午間查房時當眾嚴厲斥責動作慢的學員，顯現出毫不在意他人感受之態度。</x:v>
      </x:c>
      <x:c r="X1353" t="str">
        <x:v>指導教師</x:v>
      </x:c>
      <x:c r="Y1353" t="str">
        <x:v>下階段針對「情緒化批評」制定改進行動，並主動請教師複核。</x:v>
      </x:c>
      <x:c r="Z1353" t="n">
        <x:v>4</x:v>
      </x:c>
      <x:c r="AA1353" t="str">
        <x:v>2022-Q3</x:v>
      </x:c>
      <x:c r="AB1353" t="str">
        <x:v>分鐘</x:v>
      </x:c>
      <x:c r="AC1353" t="str">
        <x:v>天</x:v>
      </x:c>
    </x:row>
    <x:row r="1354">
      <x:c r="A1354" t="str">
        <x:v>臨床藥務部</x:v>
      </x:c>
      <x:c r="B1354" t="str">
        <x:v>FE0377</x:v>
      </x:c>
      <x:c r="C1354" t="str">
        <x:v>SF053</x:v>
      </x:c>
      <x:c r="D1354" t="str">
        <x:v>專科護理師學員計畫</x:v>
      </x:c>
      <x:c r="E1354" t="n">
        <x:v>1</x:v>
      </x:c>
      <x:c r="F1354" t="n">
        <x:v>4</x:v>
      </x:c>
      <x:c r="G1354" t="n">
        <x:v>1</x:v>
      </x:c>
      <x:c r="H1354" t="str">
        <x:v>60-79</x:v>
      </x:c>
      <x:c r="I1354" t="n">
        <x:v>1</x:v>
      </x:c>
      <x:c r="J1354"/>
      <x:c r="K1354"/>
      <x:c r="L1354" t="n">
        <x:v>1</x:v>
      </x:c>
      <x:c r="M1354" t="n">
        <x:v>5</x:v>
      </x:c>
      <x:c r="N1354" t="n">
        <x:v>5</x:v>
      </x:c>
      <x:c r="O1354" t="n">
        <x:v>5</x:v>
      </x:c>
      <x:c r="P1354"/>
      <x:c r="Q1354" t="n">
        <x:v>5</x:v>
      </x:c>
      <x:c r="R1354" t="n">
        <x:v>5</x:v>
      </x:c>
      <x:c r="S1354" t="n">
        <x:v>5</x:v>
      </x:c>
      <x:c r="T1354" t="n">
        <x:v>15</x:v>
      </x:c>
      <x:c r="U1354" t="n">
        <x:v>14</x:v>
      </x:c>
      <x:c r="V1354"/>
      <x:c r="W1354"/>
      <x:c r="X1354" t="str">
        <x:v>臨床教師</x:v>
      </x:c>
      <x:c r="Y1354" t="str">
        <x:v>下階段針對「時間失守」制定改進行動，並主動請教師複核。</x:v>
      </x:c>
      <x:c r="Z1354" t="n">
        <x:v>4</x:v>
      </x:c>
      <x:c r="AA1354" t="str">
        <x:v>2022-Q3</x:v>
      </x:c>
      <x:c r="AB1354" t="str">
        <x:v>分鐘</x:v>
      </x:c>
      <x:c r="AC1354" t="str">
        <x:v>天</x:v>
      </x:c>
    </x:row>
    <x:row r="1355">
      <x:c r="A1355" t="str">
        <x:v>臨床藥務部</x:v>
      </x:c>
      <x:c r="B1355" t="str">
        <x:v>FE0378</x:v>
      </x:c>
      <x:c r="C1355" t="str">
        <x:v>SF054</x:v>
      </x:c>
      <x:c r="D1355" t="str">
        <x:v>專科護理師學員計畫</x:v>
      </x:c>
      <x:c r="E1355" t="n">
        <x:v>2</x:v>
      </x:c>
      <x:c r="F1355" t="n">
        <x:v>5</x:v>
      </x:c>
      <x:c r="G1355" t="n">
        <x:v>1</x:v>
      </x:c>
      <x:c r="H1355" t="str">
        <x:v>20-39</x:v>
      </x:c>
      <x:c r="I1355" t="n">
        <x:v>2</x:v>
      </x:c>
      <x:c r="J1355"/>
      <x:c r="K1355"/>
      <x:c r="L1355"/>
      <x:c r="M1355" t="n">
        <x:v>5</x:v>
      </x:c>
      <x:c r="N1355" t="n">
        <x:v>5</x:v>
      </x:c>
      <x:c r="O1355" t="n">
        <x:v>4</x:v>
      </x:c>
      <x:c r="P1355" t="n">
        <x:v>5</x:v>
      </x:c>
      <x:c r="Q1355" t="n">
        <x:v>6</x:v>
      </x:c>
      <x:c r="R1355" t="n">
        <x:v>6</x:v>
      </x:c>
      <x:c r="S1355" t="n">
        <x:v>4</x:v>
      </x:c>
      <x:c r="T1355" t="n">
        <x:v>20</x:v>
      </x:c>
      <x:c r="U1355" t="n">
        <x:v>1</x:v>
      </x:c>
      <x:c r="V1355" t="str">
        <x:v>學員在面對錯誤時能展現耐心拆解原因，並在處理同意書時展現透明負責的倫理精神；面對病例多樣性時亦能展現高度成長，進步有目共睹。</x:v>
      </x:c>
      <x:c r="W1355" t="str">
        <x:v>因週末值班查房遲到，導致教學時間受損。</x:v>
      </x:c>
      <x:c r="X1355" t="str">
        <x:v>指導教師</x:v>
      </x:c>
      <x:c r="Y1355" t="str">
        <x:v>下階段針對「時間失守」制定改進行動，並主動請教師複核。</x:v>
      </x:c>
      <x:c r="Z1355"/>
      <x:c r="AA1355" t="str">
        <x:v>2024-Q3</x:v>
      </x:c>
      <x:c r="AB1355" t="str">
        <x:v>分鐘</x:v>
      </x:c>
      <x:c r="AC1355" t="str">
        <x:v>天</x:v>
      </x:c>
    </x:row>
    <x:row r="1356">
      <x:c r="A1356" t="str">
        <x:v>臨床藥務部</x:v>
      </x:c>
      <x:c r="B1356" t="str">
        <x:v>FE0378</x:v>
      </x:c>
      <x:c r="C1356" t="str">
        <x:v>SF054</x:v>
      </x:c>
      <x:c r="D1356" t="str">
        <x:v>專科護理師學員計畫</x:v>
      </x:c>
      <x:c r="E1356" t="n">
        <x:v>3</x:v>
      </x:c>
      <x:c r="F1356" t="n">
        <x:v>5</x:v>
      </x:c>
      <x:c r="G1356" t="n">
        <x:v>2</x:v>
      </x:c>
      <x:c r="H1356" t="str">
        <x:v>80+</x:v>
      </x:c>
      <x:c r="I1356" t="n">
        <x:v>1</x:v>
      </x:c>
      <x:c r="J1356" t="str">
        <x:v>甲狀腺結節追蹤</x:v>
      </x:c>
      <x:c r="K1356" t="str">
        <x:v>用藥安全與交互作用</x:v>
      </x:c>
      <x:c r="L1356" t="n">
        <x:v>2</x:v>
      </x:c>
      <x:c r="M1356" t="n">
        <x:v>5</x:v>
      </x:c>
      <x:c r="N1356" t="n">
        <x:v>5</x:v>
      </x:c>
      <x:c r="O1356" t="n">
        <x:v>4</x:v>
      </x:c>
      <x:c r="P1356" t="n">
        <x:v>6</x:v>
      </x:c>
      <x:c r="Q1356" t="n">
        <x:v>5</x:v>
      </x:c>
      <x:c r="R1356"/>
      <x:c r="S1356"/>
      <x:c r="T1356" t="n">
        <x:v>45</x:v>
      </x:c>
      <x:c r="U1356" t="n">
        <x:v>2</x:v>
      </x:c>
      <x:c r="V1356" t="str">
        <x:v>教學環境設備齊全且病例多樣，流程順暢；同時堅守倫理並尊重病人拒絕權，展現正直風範，使學生在藥理操作上的進步清晰可見。</x:v>
      </x:c>
      <x:c r="W1356" t="str">
        <x:v>建議縮短回饋延遲，避免學員在觀察用藥安全與交互作用操作期間重複錯誤做法。</x:v>
      </x:c>
      <x:c r="X1356" t="str">
        <x:v>臨床教師</x:v>
      </x:c>
      <x:c r="Y1356" t="str">
        <x:v>下階段針對「延遲回饋」制定改進行動，並主動請教師複核。</x:v>
      </x:c>
      <x:c r="Z1356" t="n">
        <x:v>5</x:v>
      </x:c>
      <x:c r="AA1356" t="str">
        <x:v>2024-Q3</x:v>
      </x:c>
      <x:c r="AB1356" t="str">
        <x:v>分鐘</x:v>
      </x:c>
      <x:c r="AC1356" t="str">
        <x:v>天</x:v>
      </x:c>
    </x:row>
    <x:row r="1357">
      <x:c r="A1357" t="str">
        <x:v>臨床藥務部</x:v>
      </x:c>
      <x:c r="B1357" t="str">
        <x:v>FE0378</x:v>
      </x:c>
      <x:c r="C1357" t="str">
        <x:v>SF054</x:v>
      </x:c>
      <x:c r="D1357" t="str">
        <x:v>實習醫學生訓練計畫</x:v>
      </x:c>
      <x:c r="E1357" t="n">
        <x:v>2</x:v>
      </x:c>
      <x:c r="F1357" t="n">
        <x:v>5</x:v>
      </x:c>
      <x:c r="G1357" t="n">
        <x:v>1</x:v>
      </x:c>
      <x:c r="H1357" t="str">
        <x:v>0-19</x:v>
      </x:c>
      <x:c r="I1357" t="n">
        <x:v>1</x:v>
      </x:c>
      <x:c r="J1357" t="str">
        <x:v>第二型糖尿病（初診）</x:v>
      </x:c>
      <x:c r="K1357" t="str">
        <x:v>處置優先順序判斷</x:v>
      </x:c>
      <x:c r="L1357" t="n">
        <x:v>3</x:v>
      </x:c>
      <x:c r="M1357" t="n">
        <x:v>6</x:v>
      </x:c>
      <x:c r="N1357" t="n">
        <x:v>4</x:v>
      </x:c>
      <x:c r="O1357" t="n">
        <x:v>5</x:v>
      </x:c>
      <x:c r="P1357"/>
      <x:c r="Q1357" t="n">
        <x:v>5</x:v>
      </x:c>
      <x:c r="R1357" t="n">
        <x:v>4</x:v>
      </x:c>
      <x:c r="S1357" t="n">
        <x:v>5</x:v>
      </x:c>
      <x:c r="T1357" t="n">
        <x:v>60</x:v>
      </x:c>
      <x:c r="U1357" t="n">
        <x:v>7</x:v>
      </x:c>
      <x:c r="V1357" t="str">
        <x:v>該學員主動即時回應練習紀錄並提供補充資料，展現出對倫理的重視，透過耐心聆聽報告及養成檢查前說明與同意的習慣，將尊重病人內化於日常臨床藥務工作中。</x:v>
      </x:c>
      <x:c r="W1357" t="str">
        <x:v>臨床藥務部病房因設備短缺導致教學資源匱乏，壓縮練習時間，需持續觀察。</x:v>
      </x:c>
      <x:c r="X1357" t="str">
        <x:v>臨床教師</x:v>
      </x:c>
      <x:c r="Y1357" t="str">
        <x:v>下階段針對「設備短缺」制定改進行動，並主動請教師複核。</x:v>
      </x:c>
      <x:c r="Z1357"/>
      <x:c r="AA1357" t="str">
        <x:v>2024-Q3</x:v>
      </x:c>
      <x:c r="AB1357" t="str">
        <x:v>分鐘</x:v>
      </x:c>
      <x:c r="AC1357" t="str">
        <x:v>天</x:v>
      </x:c>
    </x:row>
    <x:row r="1358">
      <x:c r="A1358" t="str">
        <x:v>臨床藥務部</x:v>
      </x:c>
      <x:c r="B1358" t="str">
        <x:v>FE0378</x:v>
      </x:c>
      <x:c r="C1358" t="str">
        <x:v>SF054</x:v>
      </x:c>
      <x:c r="D1358" t="str">
        <x:v>專科醫師在訓計畫</x:v>
      </x:c>
      <x:c r="E1358" t="n">
        <x:v>8</x:v>
      </x:c>
      <x:c r="F1358" t="n">
        <x:v>5</x:v>
      </x:c>
      <x:c r="G1358" t="n">
        <x:v>2</x:v>
      </x:c>
      <x:c r="H1358" t="str">
        <x:v>40-59</x:v>
      </x:c>
      <x:c r="I1358" t="n">
        <x:v>1</x:v>
      </x:c>
      <x:c r="J1358" t="str">
        <x:v>甲狀腺結節追蹤</x:v>
      </x:c>
      <x:c r="K1358"/>
      <x:c r="L1358" t="n">
        <x:v>1</x:v>
      </x:c>
      <x:c r="M1358" t="n">
        <x:v>5</x:v>
      </x:c>
      <x:c r="N1358"/>
      <x:c r="O1358"/>
      <x:c r="P1358" t="n">
        <x:v>5</x:v>
      </x:c>
      <x:c r="Q1358" t="n">
        <x:v>4</x:v>
      </x:c>
      <x:c r="R1358"/>
      <x:c r="S1358" t="n">
        <x:v>6</x:v>
      </x:c>
      <x:c r="T1358" t="n">
        <x:v>30</x:v>
      </x:c>
      <x:c r="U1358" t="n">
        <x:v>5</x:v>
      </x:c>
      <x:c r="V1358"/>
      <x:c r="W1358" t="str">
        <x:v>對教學事務應對消極，進而影響周遭同仁，需持續觀察其臨床藥務部門之表現。</x:v>
      </x:c>
      <x:c r="X1358" t="str">
        <x:v>主治教師</x:v>
      </x:c>
      <x:c r="Y1358"/>
      <x:c r="Z1358" t="n">
        <x:v>6</x:v>
      </x:c>
      <x:c r="AA1358" t="str">
        <x:v>2024-Q3</x:v>
      </x:c>
      <x:c r="AB1358" t="str">
        <x:v>分鐘</x:v>
      </x:c>
      <x:c r="AC1358" t="str">
        <x:v>天</x:v>
      </x:c>
    </x:row>
    <x:row r="1359">
      <x:c r="A1359" t="str">
        <x:v>臨床藥務部</x:v>
      </x:c>
      <x:c r="B1359" t="str">
        <x:v>FE0378</x:v>
      </x:c>
      <x:c r="C1359" t="str">
        <x:v>SF054</x:v>
      </x:c>
      <x:c r="D1359" t="str">
        <x:v>實習醫學生訓練計畫</x:v>
      </x:c>
      <x:c r="E1359" t="n">
        <x:v>2</x:v>
      </x:c>
      <x:c r="F1359" t="n">
        <x:v>5</x:v>
      </x:c>
      <x:c r="G1359" t="n">
        <x:v>2</x:v>
      </x:c>
      <x:c r="H1359" t="str">
        <x:v>40-59</x:v>
      </x:c>
      <x:c r="I1359" t="n">
        <x:v>1</x:v>
      </x:c>
      <x:c r="J1359"/>
      <x:c r="K1359" t="str">
        <x:v>醫病溝通與共同決策</x:v>
      </x:c>
      <x:c r="L1359" t="n">
        <x:v>1</x:v>
      </x:c>
      <x:c r="M1359"/>
      <x:c r="N1359"/>
      <x:c r="O1359"/>
      <x:c r="P1359"/>
      <x:c r="Q1359" t="n">
        <x:v>6</x:v>
      </x:c>
      <x:c r="R1359" t="n">
        <x:v>5</x:v>
      </x:c>
      <x:c r="S1359" t="n">
        <x:v>4</x:v>
      </x:c>
      <x:c r="T1359" t="n">
        <x:v>1</x:v>
      </x:c>
      <x:c r="U1359" t="n">
        <x:v>2</x:v>
      </x:c>
      <x:c r="V1359" t="str">
        <x:v>該生將倫理實踐內化為檢查前說明與取得同意的習慣，並透過接觸高多樣性的病例大開視野，展現明顯的臨床學習成效。</x:v>
      </x:c>
      <x:c r="W1359" t="str">
        <x:v>設備短缺現象普遍，導致排隊成為常態，臨床藥務部病房目前仍未趨於穩定。</x:v>
      </x:c>
      <x:c r="X1359" t="str">
        <x:v>主治教師</x:v>
      </x:c>
      <x:c r="Y1359" t="str">
        <x:v>下階段針對「設備短缺」制定改進行動，並主動請教師複核。</x:v>
      </x:c>
      <x:c r="Z1359" t="n">
        <x:v>5</x:v>
      </x:c>
      <x:c r="AA1359" t="str">
        <x:v>2024-Q3</x:v>
      </x:c>
      <x:c r="AB1359" t="str">
        <x:v>分鐘</x:v>
      </x:c>
      <x:c r="AC1359" t="str">
        <x:v>天</x:v>
      </x:c>
    </x:row>
    <x:row r="1360">
      <x:c r="A1360" t="str">
        <x:v>臨床藥務部</x:v>
      </x:c>
      <x:c r="B1360" t="str">
        <x:v>FE0378</x:v>
      </x:c>
      <x:c r="C1360" t="str">
        <x:v>SF054</x:v>
      </x:c>
      <x:c r="D1360" t="str">
        <x:v>專科護理師學員計畫</x:v>
      </x:c>
      <x:c r="E1360" t="n">
        <x:v>2</x:v>
      </x:c>
      <x:c r="F1360" t="n">
        <x:v>5</x:v>
      </x:c>
      <x:c r="G1360" t="n">
        <x:v>2</x:v>
      </x:c>
      <x:c r="H1360" t="str">
        <x:v>80+</x:v>
      </x:c>
      <x:c r="I1360" t="n">
        <x:v>1</x:v>
      </x:c>
      <x:c r="J1360" t="str">
        <x:v>下背痛（機械性）</x:v>
      </x:c>
      <x:c r="K1360" t="str">
        <x:v>處置優先順序判斷</x:v>
      </x:c>
      <x:c r="L1360" t="n">
        <x:v>1</x:v>
      </x:c>
      <x:c r="M1360" t="n">
        <x:v>5</x:v>
      </x:c>
      <x:c r="N1360" t="n">
        <x:v>5</x:v>
      </x:c>
      <x:c r="O1360" t="n">
        <x:v>6</x:v>
      </x:c>
      <x:c r="P1360" t="n">
        <x:v>5</x:v>
      </x:c>
      <x:c r="Q1360" t="n">
        <x:v>6</x:v>
      </x:c>
      <x:c r="R1360" t="n">
        <x:v>5</x:v>
      </x:c>
      <x:c r="S1360" t="n">
        <x:v>4</x:v>
      </x:c>
      <x:c r="T1360" t="n">
        <x:v>15</x:v>
      </x:c>
      <x:c r="U1360" t="n">
        <x:v>7</x:v>
      </x:c>
      <x:c r="V1360" t="str">
        <x:v>主動撥出時間複盤學員表現，並以親手示範帶領學員練習，教學節奏拿捏得宜，展現專業典範。</x:v>
      </x:c>
      <x:c r="W1360" t="str">
        <x:v>經常將錯誤歸咎於他人以行推諉，且缺乏改進的意願。</x:v>
      </x:c>
      <x:c r="X1360" t="str">
        <x:v>指導教師</x:v>
      </x:c>
      <x:c r="Y1360" t="str">
        <x:v>下階段針對「團隊消極」制定改進行動，並主動請教師複核。</x:v>
      </x:c>
      <x:c r="Z1360" t="n">
        <x:v>5</x:v>
      </x:c>
      <x:c r="AA1360" t="str">
        <x:v>2024-Q3</x:v>
      </x:c>
      <x:c r="AB1360" t="str">
        <x:v>分鐘</x:v>
      </x:c>
      <x:c r="AC1360" t="str">
        <x:v>天</x:v>
      </x:c>
    </x:row>
    <x:row r="1361">
      <x:c r="A1361" t="str">
        <x:v>臨床藥務部</x:v>
      </x:c>
      <x:c r="B1361" t="str">
        <x:v>FE0379</x:v>
      </x:c>
      <x:c r="C1361" t="str">
        <x:v>SF055</x:v>
      </x:c>
      <x:c r="D1361" t="str">
        <x:v>專科護理師學員計畫</x:v>
      </x:c>
      <x:c r="E1361" t="n">
        <x:v>1</x:v>
      </x:c>
      <x:c r="F1361" t="n">
        <x:v>2</x:v>
      </x:c>
      <x:c r="G1361" t="n">
        <x:v>1</x:v>
      </x:c>
      <x:c r="H1361" t="str">
        <x:v>80+</x:v>
      </x:c>
      <x:c r="I1361" t="n">
        <x:v>2</x:v>
      </x:c>
      <x:c r="J1361" t="str">
        <x:v>靜脈栓塞追蹤</x:v>
      </x:c>
      <x:c r="K1361" t="str">
        <x:v>病史詢問與理學檢查</x:v>
      </x:c>
      <x:c r="L1361"/>
      <x:c r="M1361"/>
      <x:c r="N1361" t="n">
        <x:v>5</x:v>
      </x:c>
      <x:c r="O1361" t="n">
        <x:v>6</x:v>
      </x:c>
      <x:c r="P1361" t="n">
        <x:v>6</x:v>
      </x:c>
      <x:c r="Q1361" t="n">
        <x:v>6</x:v>
      </x:c>
      <x:c r="R1361"/>
      <x:c r="S1361"/>
      <x:c r="T1361" t="n">
        <x:v>30</x:v>
      </x:c>
      <x:c r="U1361" t="n">
        <x:v>2</x:v>
      </x:c>
      <x:c r="V1361" t="str">
        <x:v>該學員展現高度主動性，於病例多樣且涵蓋輕重症的臨床環境中，透過即時回應練習紀錄並提供補充資料，使進步成效清晰可見。</x:v>
      </x:c>
      <x:c r="W1361" t="str">
        <x:v>在臨床藥務部病房教學中，應避免當眾批評且穩定情緒語氣，以免令學員瑟縮而影響教學效果。</x:v>
      </x:c>
      <x:c r="X1361" t="str">
        <x:v>主治教師</x:v>
      </x:c>
      <x:c r="Y1361"/>
      <x:c r="Z1361"/>
      <x:c r="AA1361" t="str">
        <x:v>2024-Q3</x:v>
      </x:c>
      <x:c r="AB1361" t="str">
        <x:v>分鐘</x:v>
      </x:c>
      <x:c r="AC1361" t="str">
        <x:v>天</x:v>
      </x:c>
    </x:row>
    <x:row r="1362">
      <x:c r="A1362" t="str">
        <x:v>臨床藥務部</x:v>
      </x:c>
      <x:c r="B1362" t="str">
        <x:v>FE0379</x:v>
      </x:c>
      <x:c r="C1362" t="str">
        <x:v>SF055</x:v>
      </x:c>
      <x:c r="D1362" t="str">
        <x:v>專科護理師學員計畫</x:v>
      </x:c>
      <x:c r="E1362" t="n">
        <x:v>2</x:v>
      </x:c>
      <x:c r="F1362" t="n">
        <x:v>2</x:v>
      </x:c>
      <x:c r="G1362" t="n">
        <x:v>2</x:v>
      </x:c>
      <x:c r="H1362" t="str">
        <x:v>0-19</x:v>
      </x:c>
      <x:c r="I1362" t="n">
        <x:v>2</x:v>
      </x:c>
      <x:c r="J1362" t="str">
        <x:v>社區獲得性肺炎（觀察）</x:v>
      </x:c>
      <x:c r="K1362"/>
      <x:c r="L1362"/>
      <x:c r="M1362" t="n">
        <x:v>5</x:v>
      </x:c>
      <x:c r="N1362" t="n">
        <x:v>6</x:v>
      </x:c>
      <x:c r="O1362" t="n">
        <x:v>6</x:v>
      </x:c>
      <x:c r="P1362" t="n">
        <x:v>6</x:v>
      </x:c>
      <x:c r="Q1362"/>
      <x:c r="R1362" t="n">
        <x:v>4</x:v>
      </x:c>
      <x:c r="S1362" t="n">
        <x:v>6</x:v>
      </x:c>
      <x:c r="T1362" t="n">
        <x:v>1</x:v>
      </x:c>
      <x:c r="U1362" t="n">
        <x:v>5</x:v>
      </x:c>
      <x:c r="V1362"/>
      <x:c r="W1362"/>
      <x:c r="X1362" t="str">
        <x:v>臨床教師</x:v>
      </x:c>
      <x:c r="Y1362" t="str">
        <x:v>下階段針對「態度消極」制定改進行動，並主動請教師複核。</x:v>
      </x:c>
      <x:c r="Z1362" t="n">
        <x:v>6</x:v>
      </x:c>
      <x:c r="AA1362" t="str">
        <x:v>2024-Q3</x:v>
      </x:c>
      <x:c r="AB1362" t="str">
        <x:v>分鐘</x:v>
      </x:c>
      <x:c r="AC1362" t="str">
        <x:v>天</x:v>
      </x:c>
    </x:row>
    <x:row r="1363">
      <x:c r="A1363" t="str">
        <x:v>臨床藥務部</x:v>
      </x:c>
      <x:c r="B1363" t="str">
        <x:v>FE0379</x:v>
      </x:c>
      <x:c r="C1363" t="str">
        <x:v>SF055</x:v>
      </x:c>
      <x:c r="D1363" t="str">
        <x:v>專科護理師學員計畫</x:v>
      </x:c>
      <x:c r="E1363"/>
      <x:c r="F1363" t="n">
        <x:v>2</x:v>
      </x:c>
      <x:c r="G1363" t="n">
        <x:v>1</x:v>
      </x:c>
      <x:c r="H1363" t="str">
        <x:v>40-59</x:v>
      </x:c>
      <x:c r="I1363" t="n">
        <x:v>2</x:v>
      </x:c>
      <x:c r="J1363"/>
      <x:c r="K1363" t="str">
        <x:v>醫病溝通與共同決策</x:v>
      </x:c>
      <x:c r="L1363" t="n">
        <x:v>3</x:v>
      </x:c>
      <x:c r="M1363" t="n">
        <x:v>6</x:v>
      </x:c>
      <x:c r="N1363" t="n">
        <x:v>6</x:v>
      </x:c>
      <x:c r="O1363" t="n">
        <x:v>6</x:v>
      </x:c>
      <x:c r="P1363" t="n">
        <x:v>6</x:v>
      </x:c>
      <x:c r="Q1363"/>
      <x:c r="R1363" t="n">
        <x:v>6</x:v>
      </x:c>
      <x:c r="S1363"/>
      <x:c r="T1363" t="n">
        <x:v>10</x:v>
      </x:c>
      <x:c r="U1363" t="n">
        <x:v>5</x:v>
      </x:c>
      <x:c r="V1363"/>
      <x:c r="W1363" t="str">
        <x:v>受限於設備短缺，教學資源匱乏導致練習時間遭壓縮，惟相關改善措施仍於門診時段持續推進中。</x:v>
      </x:c>
      <x:c r="X1363" t="str">
        <x:v>指導教師</x:v>
      </x:c>
      <x:c r="Y1363" t="str">
        <x:v>下階段針對「設備短缺」制定改進行動，並主動請教師複核。</x:v>
      </x:c>
      <x:c r="Z1363" t="n">
        <x:v>6</x:v>
      </x:c>
      <x:c r="AA1363" t="str">
        <x:v>2024-Q3</x:v>
      </x:c>
      <x:c r="AB1363" t="str">
        <x:v>分鐘</x:v>
      </x:c>
      <x:c r="AC1363" t="str">
        <x:v>天</x:v>
      </x:c>
    </x:row>
    <x:row r="1364">
      <x:c r="A1364" t="str">
        <x:v>臨床藥務部</x:v>
      </x:c>
      <x:c r="B1364" t="str">
        <x:v>FE0379</x:v>
      </x:c>
      <x:c r="C1364" t="str">
        <x:v>SF055</x:v>
      </x:c>
      <x:c r="D1364" t="str">
        <x:v>專科醫師在訓計畫</x:v>
      </x:c>
      <x:c r="E1364"/>
      <x:c r="F1364" t="n">
        <x:v>2</x:v>
      </x:c>
      <x:c r="G1364" t="n">
        <x:v>1</x:v>
      </x:c>
      <x:c r="H1364" t="str">
        <x:v>20-39</x:v>
      </x:c>
      <x:c r="I1364" t="n">
        <x:v>2</x:v>
      </x:c>
      <x:c r="J1364"/>
      <x:c r="K1364" t="str">
        <x:v>時間管理與分工</x:v>
      </x:c>
      <x:c r="L1364" t="n">
        <x:v>2</x:v>
      </x:c>
      <x:c r="M1364" t="n">
        <x:v>6</x:v>
      </x:c>
      <x:c r="N1364"/>
      <x:c r="O1364" t="n">
        <x:v>6</x:v>
      </x:c>
      <x:c r="P1364" t="n">
        <x:v>5</x:v>
      </x:c>
      <x:c r="Q1364" t="n">
        <x:v>6</x:v>
      </x:c>
      <x:c r="R1364" t="n">
        <x:v>5</x:v>
      </x:c>
      <x:c r="S1364" t="n">
        <x:v>4</x:v>
      </x:c>
      <x:c r="T1364" t="n">
        <x:v>1</x:v>
      </x:c>
      <x:c r="U1364" t="n">
        <x:v>7</x:v>
      </x:c>
      <x:c r="V1364" t="str">
        <x:v>該部門設備齊全且病例多樣，從輕症到重症皆能涵蓋；教師態度主動，能即時回應學員練習紀錄並提供補充資料，使進步清晰可見。</x:v>
      </x:c>
      <x:c r="W1364" t="str">
        <x:v>對跨科合作採取消極應付之態度，導致聯合教學名存實亡；且常以病房人手不足為由推諉教學責任，致使學員整個下午無人指導，需持續觀察。</x:v>
      </x:c>
      <x:c r="X1364" t="str">
        <x:v>臨床教師</x:v>
      </x:c>
      <x:c r="Y1364" t="str">
        <x:v>下階段針對「團隊消極」制定改進行動，並主動請教師複核。</x:v>
      </x:c>
      <x:c r="Z1364"/>
      <x:c r="AA1364" t="str">
        <x:v>2024-Q3</x:v>
      </x:c>
      <x:c r="AB1364" t="str">
        <x:v>分鐘</x:v>
      </x:c>
      <x:c r="AC1364" t="str">
        <x:v>天</x:v>
      </x:c>
    </x:row>
    <x:row r="1365">
      <x:c r="A1365" t="str">
        <x:v>臨床藥務部</x:v>
      </x:c>
      <x:c r="B1365" t="str">
        <x:v>FE0380</x:v>
      </x:c>
      <x:c r="C1365" t="str">
        <x:v>SF056</x:v>
      </x:c>
      <x:c r="D1365" t="str">
        <x:v>專科護理師學員計畫</x:v>
      </x:c>
      <x:c r="E1365" t="n">
        <x:v>3</x:v>
      </x:c>
      <x:c r="F1365" t="n">
        <x:v>2</x:v>
      </x:c>
      <x:c r="G1365" t="n">
        <x:v>1</x:v>
      </x:c>
      <x:c r="H1365" t="str">
        <x:v>20-39</x:v>
      </x:c>
      <x:c r="I1365" t="n">
        <x:v>1</x:v>
      </x:c>
      <x:c r="J1365" t="str">
        <x:v>戒菸與戒酒諮詢</x:v>
      </x:c>
      <x:c r="K1365"/>
      <x:c r="L1365" t="n">
        <x:v>3</x:v>
      </x:c>
      <x:c r="M1365" t="n">
        <x:v>4</x:v>
      </x:c>
      <x:c r="N1365"/>
      <x:c r="O1365"/>
      <x:c r="P1365"/>
      <x:c r="Q1365"/>
      <x:c r="R1365"/>
      <x:c r="S1365"/>
      <x:c r="T1365" t="n">
        <x:v>1</x:v>
      </x:c>
      <x:c r="U1365" t="n">
        <x:v>5</x:v>
      </x:c>
      <x:c r="V1365" t="str">
        <x:v>在團隊溝通交班操作中，以耐心且平和的語氣重複示範，展現出條理分明且具體的典範風範。</x:v>
      </x:c>
      <x:c r="W1365"/>
      <x:c r="X1365" t="str">
        <x:v>主治教師</x:v>
      </x:c>
      <x:c r="Y1365"/>
      <x:c r="Z1365"/>
      <x:c r="AA1365" t="str">
        <x:v>2022-Q2</x:v>
      </x:c>
      <x:c r="AB1365" t="str">
        <x:v>分鐘</x:v>
      </x:c>
      <x:c r="AC1365" t="str">
        <x:v>天</x:v>
      </x:c>
    </x:row>
    <x:row r="1366">
      <x:c r="A1366" t="str">
        <x:v>臨床藥務部</x:v>
      </x:c>
      <x:c r="B1366" t="str">
        <x:v>FE0380</x:v>
      </x:c>
      <x:c r="C1366" t="str">
        <x:v>SF056</x:v>
      </x:c>
      <x:c r="D1366" t="str">
        <x:v>專科護理師學員計畫</x:v>
      </x:c>
      <x:c r="E1366"/>
      <x:c r="F1366" t="n">
        <x:v>2</x:v>
      </x:c>
      <x:c r="G1366" t="n">
        <x:v>2</x:v>
      </x:c>
      <x:c r="H1366" t="str">
        <x:v>80+</x:v>
      </x:c>
      <x:c r="I1366" t="n">
        <x:v>1</x:v>
      </x:c>
      <x:c r="J1366" t="str">
        <x:v>群聚熱症候群</x:v>
      </x:c>
      <x:c r="K1366" t="str">
        <x:v>病史詢問與理學檢查</x:v>
      </x:c>
      <x:c r="L1366" t="n">
        <x:v>2</x:v>
      </x:c>
      <x:c r="M1366" t="n">
        <x:v>6</x:v>
      </x:c>
      <x:c r="N1366" t="n">
        <x:v>5</x:v>
      </x:c>
      <x:c r="O1366" t="n">
        <x:v>6</x:v>
      </x:c>
      <x:c r="P1366" t="n">
        <x:v>5</x:v>
      </x:c>
      <x:c r="Q1366" t="n">
        <x:v>5</x:v>
      </x:c>
      <x:c r="R1366" t="n">
        <x:v>6</x:v>
      </x:c>
      <x:c r="S1366" t="n">
        <x:v>6</x:v>
      </x:c>
      <x:c r="T1366" t="n">
        <x:v>1</x:v>
      </x:c>
      <x:c r="U1366" t="n">
        <x:v>7</x:v>
      </x:c>
      <x:c r="V1366" t="str">
        <x:v>該部門教學資源充裕且設備齊全，透過病例多樣的案例讓學員看見疾病自然史；導師更主動撥時間複盤學員表現，無需等待學員提問。</x:v>
      </x:c>
      <x:c r="W1366" t="str">
        <x:v>該員在臨床藥務部病房常將個案推諉給其他組別而迴避責任，需持續觀察。</x:v>
      </x:c>
      <x:c r="X1366" t="str">
        <x:v>臨床教師</x:v>
      </x:c>
      <x:c r="Y1366" t="str">
        <x:v>下階段針對「團隊消極」制定改進行動，並主動請教師複核。</x:v>
      </x:c>
      <x:c r="Z1366" t="n">
        <x:v>5</x:v>
      </x:c>
      <x:c r="AA1366" t="str">
        <x:v>2022-Q2</x:v>
      </x:c>
      <x:c r="AB1366" t="str">
        <x:v>分鐘</x:v>
      </x:c>
      <x:c r="AC1366" t="str">
        <x:v>天</x:v>
      </x:c>
    </x:row>
    <x:row r="1367">
      <x:c r="A1367" t="str">
        <x:v>臨床藥務部</x:v>
      </x:c>
      <x:c r="B1367" t="str">
        <x:v>FE0381</x:v>
      </x:c>
      <x:c r="C1367" t="str">
        <x:v>SF057</x:v>
      </x:c>
      <x:c r="D1367" t="str">
        <x:v>專科護理師學員計畫</x:v>
      </x:c>
      <x:c r="E1367" t="n">
        <x:v>2</x:v>
      </x:c>
      <x:c r="F1367" t="n">
        <x:v>2</x:v>
      </x:c>
      <x:c r="G1367" t="n">
        <x:v>2</x:v>
      </x:c>
      <x:c r="H1367" t="str">
        <x:v>0-19</x:v>
      </x:c>
      <x:c r="I1367" t="n">
        <x:v>1</x:v>
      </x:c>
      <x:c r="J1367" t="str">
        <x:v>第二型糖尿病（初診）</x:v>
      </x:c>
      <x:c r="K1367" t="str">
        <x:v>無菌操作與術後照護</x:v>
      </x:c>
      <x:c r="L1367"/>
      <x:c r="M1367" t="n">
        <x:v>3</x:v>
      </x:c>
      <x:c r="N1367" t="n">
        <x:v>4</x:v>
      </x:c>
      <x:c r="O1367" t="n">
        <x:v>3</x:v>
      </x:c>
      <x:c r="P1367" t="n">
        <x:v>4</x:v>
      </x:c>
      <x:c r="Q1367" t="n">
        <x:v>3</x:v>
      </x:c>
      <x:c r="R1367" t="n">
        <x:v>4</x:v>
      </x:c>
      <x:c r="S1367" t="n">
        <x:v>5</x:v>
      </x:c>
      <x:c r="T1367" t="n">
        <x:v>5</x:v>
      </x:c>
      <x:c r="U1367" t="n">
        <x:v>1</x:v>
      </x:c>
      <x:c r="V1367" t="str">
        <x:v>教學節奏恰到好處，透過錄影複盤系統完善回放初診案例，展現出設備齊全的典範風範。</x:v>
      </x:c>
      <x:c r="W1367" t="str">
        <x:v>因設備短缺導致儀器老舊且操作頻頻出錯，加之評值時間未出現致使學員空等一小時，整體表現遲到且仍在改進中。</x:v>
      </x:c>
      <x:c r="X1367" t="str">
        <x:v>主治教師</x:v>
      </x:c>
      <x:c r="Y1367"/>
      <x:c r="Z1367" t="n">
        <x:v>4</x:v>
      </x:c>
      <x:c r="AA1367" t="str">
        <x:v>2023-Q1</x:v>
      </x:c>
      <x:c r="AB1367" t="str">
        <x:v>分鐘</x:v>
      </x:c>
      <x:c r="AC1367" t="str">
        <x:v>天</x:v>
      </x:c>
    </x:row>
    <x:row r="1368">
      <x:c r="A1368" t="str">
        <x:v>臨床藥務部</x:v>
      </x:c>
      <x:c r="B1368" t="str">
        <x:v>FE0381</x:v>
      </x:c>
      <x:c r="C1368" t="str">
        <x:v>SF057</x:v>
      </x:c>
      <x:c r="D1368" t="str">
        <x:v>實習醫學生訓練計畫</x:v>
      </x:c>
      <x:c r="E1368" t="n">
        <x:v>3</x:v>
      </x:c>
      <x:c r="F1368" t="n">
        <x:v>2</x:v>
      </x:c>
      <x:c r="G1368" t="n">
        <x:v>2</x:v>
      </x:c>
      <x:c r="H1368" t="str">
        <x:v>20-39</x:v>
      </x:c>
      <x:c r="I1368" t="n">
        <x:v>2</x:v>
      </x:c>
      <x:c r="J1368" t="str">
        <x:v>第二型糖尿病（初診）</x:v>
      </x:c>
      <x:c r="K1368" t="str">
        <x:v>急症初判與轉診時機</x:v>
      </x:c>
      <x:c r="L1368"/>
      <x:c r="M1368"/>
      <x:c r="N1368"/>
      <x:c r="O1368"/>
      <x:c r="P1368"/>
      <x:c r="Q1368"/>
      <x:c r="R1368" t="n">
        <x:v>4</x:v>
      </x:c>
      <x:c r="S1368" t="n">
        <x:v>4</x:v>
      </x:c>
      <x:c r="T1368" t="n">
        <x:v>10</x:v>
      </x:c>
      <x:c r="U1368" t="n">
        <x:v>1</x:v>
      </x:c>
      <x:c r="V1368" t="str">
        <x:v>素材充足且練習頻繁，配合設備齊全，讓每位學員都能快速上手；教學時對於細微問題皆細心講解，絕不草率帶過，成效明顯。</x:v>
      </x:c>
      <x:c r="W1368"/>
      <x:c r="X1368" t="str">
        <x:v>主治教師</x:v>
      </x:c>
      <x:c r="Y1368" t="str">
        <x:v>下階段針對「延遲回饋」制定改進行動，並主動請教師複核。</x:v>
      </x:c>
      <x:c r="Z1368"/>
      <x:c r="AA1368" t="str">
        <x:v>2023-Q1</x:v>
      </x:c>
      <x:c r="AB1368" t="str">
        <x:v>分鐘</x:v>
      </x:c>
      <x:c r="AC1368" t="str">
        <x:v>天</x:v>
      </x:c>
    </x:row>
    <x:row r="1369">
      <x:c r="A1369" t="str">
        <x:v>臨床藥務部</x:v>
      </x:c>
      <x:c r="B1369" t="str">
        <x:v>FE0381</x:v>
      </x:c>
      <x:c r="C1369" t="str">
        <x:v>SF057</x:v>
      </x:c>
      <x:c r="D1369" t="str">
        <x:v>專科醫師在訓計畫</x:v>
      </x:c>
      <x:c r="E1369"/>
      <x:c r="F1369" t="n">
        <x:v>2</x:v>
      </x:c>
      <x:c r="G1369" t="n">
        <x:v>2</x:v>
      </x:c>
      <x:c r="H1369" t="str">
        <x:v>40-59</x:v>
      </x:c>
      <x:c r="I1369" t="n">
        <x:v>2</x:v>
      </x:c>
      <x:c r="J1369" t="str">
        <x:v>失眠與焦慮共病</x:v>
      </x:c>
      <x:c r="K1369"/>
      <x:c r="L1369" t="n">
        <x:v>3</x:v>
      </x:c>
      <x:c r="M1369"/>
      <x:c r="N1369" t="n">
        <x:v>5</x:v>
      </x:c>
      <x:c r="O1369"/>
      <x:c r="P1369"/>
      <x:c r="Q1369" t="n">
        <x:v>3</x:v>
      </x:c>
      <x:c r="R1369" t="n">
        <x:v>4</x:v>
      </x:c>
      <x:c r="S1369"/>
      <x:c r="T1369" t="n">
        <x:v>20</x:v>
      </x:c>
      <x:c r="U1369" t="n">
        <x:v>7</x:v>
      </x:c>
      <x:c r="V1369"/>
      <x:c r="W1369"/>
      <x:c r="X1369" t="str">
        <x:v>指導教師</x:v>
      </x:c>
      <x:c r="Y1369"/>
      <x:c r="Z1369"/>
      <x:c r="AA1369" t="str">
        <x:v>2023-Q1</x:v>
      </x:c>
      <x:c r="AB1369" t="str">
        <x:v>分鐘</x:v>
      </x:c>
      <x:c r="AC1369" t="str">
        <x:v>天</x:v>
      </x:c>
    </x:row>
    <x:row r="1370">
      <x:c r="A1370" t="str">
        <x:v>臨床藥務部</x:v>
      </x:c>
      <x:c r="B1370" t="str">
        <x:v>FE0381</x:v>
      </x:c>
      <x:c r="C1370" t="str">
        <x:v>SF057</x:v>
      </x:c>
      <x:c r="D1370" t="str">
        <x:v>一般臨床訓練</x:v>
      </x:c>
      <x:c r="E1370" t="n">
        <x:v>7</x:v>
      </x:c>
      <x:c r="F1370" t="n">
        <x:v>2</x:v>
      </x:c>
      <x:c r="G1370" t="n">
        <x:v>2</x:v>
      </x:c>
      <x:c r="H1370" t="str">
        <x:v>20-39</x:v>
      </x:c>
      <x:c r="I1370" t="n">
        <x:v>2</x:v>
      </x:c>
      <x:c r="J1370" t="str">
        <x:v>憂鬱情緒評估</x:v>
      </x:c>
      <x:c r="K1370" t="str">
        <x:v>處置優先順序判斷</x:v>
      </x:c>
      <x:c r="L1370" t="n">
        <x:v>3</x:v>
      </x:c>
      <x:c r="M1370"/>
      <x:c r="N1370" t="n">
        <x:v>4</x:v>
      </x:c>
      <x:c r="O1370" t="n">
        <x:v>3</x:v>
      </x:c>
      <x:c r="P1370"/>
      <x:c r="Q1370"/>
      <x:c r="R1370" t="n">
        <x:v>3</x:v>
      </x:c>
      <x:c r="S1370" t="n">
        <x:v>3</x:v>
      </x:c>
      <x:c r="T1370" t="n">
        <x:v>5</x:v>
      </x:c>
      <x:c r="U1370" t="n">
        <x:v>7</x:v>
      </x:c>
      <x:c r="V1370" t="str">
        <x:v>該教師面對輕重症皆備的病例多樣性，能針對憂鬱情緒評估觀念，運用淺顯例子耐心講解，協助學員寫出詳實筆記。</x:v>
      </x:c>
      <x:c r="W1370" t="str">
        <x:v>由於設備短缺，每次需等待模擬器達二十分鐘；此外，週末值班時對於教學事務應對消極，進而影響周遭同仁。</x:v>
      </x:c>
      <x:c r="X1370" t="str">
        <x:v>臨床教師</x:v>
      </x:c>
      <x:c r="Y1370"/>
      <x:c r="Z1370"/>
      <x:c r="AA1370" t="str">
        <x:v>2023-Q1</x:v>
      </x:c>
      <x:c r="AB1370" t="str">
        <x:v>分鐘</x:v>
      </x:c>
      <x:c r="AC1370" t="str">
        <x:v>天</x:v>
      </x:c>
    </x:row>
    <x:row r="1371">
      <x:c r="A1371" t="str">
        <x:v>復健動力科</x:v>
      </x:c>
      <x:c r="B1371" t="str">
        <x:v>FE0382</x:v>
      </x:c>
      <x:c r="C1371" t="str">
        <x:v>SF058</x:v>
      </x:c>
      <x:c r="D1371" t="str">
        <x:v>專科醫師在訓計畫</x:v>
      </x:c>
      <x:c r="E1371" t="n">
        <x:v>8</x:v>
      </x:c>
      <x:c r="F1371" t="n">
        <x:v>1</x:v>
      </x:c>
      <x:c r="G1371" t="n">
        <x:v>2</x:v>
      </x:c>
      <x:c r="H1371" t="str">
        <x:v>0-19</x:v>
      </x:c>
      <x:c r="I1371" t="n">
        <x:v>1</x:v>
      </x:c>
      <x:c r="J1371" t="str">
        <x:v>群聚熱症候群</x:v>
      </x:c>
      <x:c r="K1371" t="str">
        <x:v>衛教表達與資源運用</x:v>
      </x:c>
      <x:c r="L1371" t="n">
        <x:v>3</x:v>
      </x:c>
      <x:c r="M1371" t="n">
        <x:v>5</x:v>
      </x:c>
      <x:c r="N1371"/>
      <x:c r="O1371"/>
      <x:c r="P1371" t="n">
        <x:v>4</x:v>
      </x:c>
      <x:c r="Q1371" t="n">
        <x:v>6</x:v>
      </x:c>
      <x:c r="R1371" t="n">
        <x:v>6</x:v>
      </x:c>
      <x:c r="S1371" t="n">
        <x:v>4</x:v>
      </x:c>
      <x:c r="T1371" t="n">
        <x:v>15</x:v>
      </x:c>
      <x:c r="U1371" t="n">
        <x:v>3</x:v>
      </x:c>
      <x:c r="V1371" t="str">
        <x:v>錄影複盤系統完善且案例生動，能針對報告指出具體改進建議，並在忙碌值班時仍能耐心聽完報告後才給予回應。</x:v>
      </x:c>
      <x:c r="W1371" t="str">
        <x:v>評論內容模糊抽象，面對細節提問時含糊帶過，且因週末值班尚未穩定。</x:v>
      </x:c>
      <x:c r="X1371" t="str">
        <x:v>臨床教師</x:v>
      </x:c>
      <x:c r="Y1371"/>
      <x:c r="Z1371" t="n">
        <x:v>5</x:v>
      </x:c>
      <x:c r="AA1371" t="str">
        <x:v>2022-Q3</x:v>
      </x:c>
      <x:c r="AB1371" t="str">
        <x:v>分鐘</x:v>
      </x:c>
      <x:c r="AC1371" t="str">
        <x:v>天</x:v>
      </x:c>
    </x:row>
    <x:row r="1372">
      <x:c r="A1372" t="str">
        <x:v>復健動力科</x:v>
      </x:c>
      <x:c r="B1372" t="str">
        <x:v>FE0382</x:v>
      </x:c>
      <x:c r="C1372" t="str">
        <x:v>SF058</x:v>
      </x:c>
      <x:c r="D1372" t="str">
        <x:v>專科護理師學員計畫</x:v>
      </x:c>
      <x:c r="E1372" t="n">
        <x:v>1</x:v>
      </x:c>
      <x:c r="F1372" t="n">
        <x:v>1</x:v>
      </x:c>
      <x:c r="G1372" t="n">
        <x:v>2</x:v>
      </x:c>
      <x:c r="H1372" t="str">
        <x:v>20-39</x:v>
      </x:c>
      <x:c r="I1372" t="n">
        <x:v>2</x:v>
      </x:c>
      <x:c r="J1372" t="str">
        <x:v>老人多重用藥評估</x:v>
      </x:c>
      <x:c r="K1372" t="str">
        <x:v>臨床推理與鑑別診斷</x:v>
      </x:c>
      <x:c r="L1372"/>
      <x:c r="M1372"/>
      <x:c r="N1372" t="n">
        <x:v>5</x:v>
      </x:c>
      <x:c r="O1372"/>
      <x:c r="P1372" t="n">
        <x:v>4</x:v>
      </x:c>
      <x:c r="Q1372" t="n">
        <x:v>5</x:v>
      </x:c>
      <x:c r="R1372" t="n">
        <x:v>5</x:v>
      </x:c>
      <x:c r="S1372"/>
      <x:c r="T1372" t="n">
        <x:v>60</x:v>
      </x:c>
      <x:c r="U1372" t="n">
        <x:v>2</x:v>
      </x:c>
      <x:c r="V1372"/>
      <x:c r="W1372" t="str">
        <x:v>延遲進行高齡多重用藥評估的復盤，導致錯失最佳修正時機；且對於進步空間的描述過於模糊，缺乏明確方向，需於週末值班期間持續觀察。</x:v>
      </x:c>
      <x:c r="X1372" t="str">
        <x:v>主治教師</x:v>
      </x:c>
      <x:c r="Y1372" t="str">
        <x:v>下階段針對「延遲回饋」制定改進行動，並主動請教師複核。</x:v>
      </x:c>
      <x:c r="Z1372" t="n">
        <x:v>5</x:v>
      </x:c>
      <x:c r="AA1372" t="str">
        <x:v>2022-Q3</x:v>
      </x:c>
      <x:c r="AB1372" t="str">
        <x:v>分鐘</x:v>
      </x:c>
      <x:c r="AC1372" t="str">
        <x:v>天</x:v>
      </x:c>
    </x:row>
    <x:row r="1373">
      <x:c r="A1373" t="str">
        <x:v>復健動力科</x:v>
      </x:c>
      <x:c r="B1373" t="str">
        <x:v>FE0383</x:v>
      </x:c>
      <x:c r="C1373" t="str">
        <x:v>SF059</x:v>
      </x:c>
      <x:c r="D1373" t="str">
        <x:v>實習醫學生訓練計畫</x:v>
      </x:c>
      <x:c r="E1373" t="n">
        <x:v>3</x:v>
      </x:c>
      <x:c r="F1373" t="n">
        <x:v>1</x:v>
      </x:c>
      <x:c r="G1373" t="n">
        <x:v>1</x:v>
      </x:c>
      <x:c r="H1373" t="str">
        <x:v>40-59</x:v>
      </x:c>
      <x:c r="I1373" t="n">
        <x:v>2</x:v>
      </x:c>
      <x:c r="J1373" t="str">
        <x:v>靜脈栓塞追蹤</x:v>
      </x:c>
      <x:c r="K1373" t="str">
        <x:v>病歷記錄完整性</x:v>
      </x:c>
      <x:c r="L1373" t="n">
        <x:v>1</x:v>
      </x:c>
      <x:c r="M1373" t="n">
        <x:v>4</x:v>
      </x:c>
      <x:c r="N1373" t="n">
        <x:v>5</x:v>
      </x:c>
      <x:c r="O1373" t="n">
        <x:v>5</x:v>
      </x:c>
      <x:c r="P1373" t="n">
        <x:v>5</x:v>
      </x:c>
      <x:c r="Q1373" t="n">
        <x:v>5</x:v>
      </x:c>
      <x:c r="R1373" t="n">
        <x:v>6</x:v>
      </x:c>
      <x:c r="S1373" t="n">
        <x:v>5</x:v>
      </x:c>
      <x:c r="T1373" t="n">
        <x:v>2</x:v>
      </x:c>
      <x:c r="U1373" t="n">
        <x:v>5</x:v>
      </x:c>
      <x:c r="V1373"/>
      <x:c r="W1373" t="str">
        <x:v>教師早退且報告尚未評完即離席；同時因復健動力科設備短缺，導致學員需輪流排隊等候。</x:v>
      </x:c>
      <x:c r="X1373" t="str">
        <x:v>主治教師</x:v>
      </x:c>
      <x:c r="Y1373" t="str">
        <x:v>下階段針對「時間失守」制定改進行動，並主動請教師複核。</x:v>
      </x:c>
      <x:c r="Z1373" t="n">
        <x:v>6</x:v>
      </x:c>
      <x:c r="AA1373" t="str">
        <x:v>2023-Q1</x:v>
      </x:c>
      <x:c r="AB1373" t="str">
        <x:v>分鐘</x:v>
      </x:c>
      <x:c r="AC1373" t="str">
        <x:v>天</x:v>
      </x:c>
    </x:row>
    <x:row r="1374">
      <x:c r="A1374" t="str">
        <x:v>復健動力科</x:v>
      </x:c>
      <x:c r="B1374" t="str">
        <x:v>FE0383</x:v>
      </x:c>
      <x:c r="C1374" t="str">
        <x:v>SF059</x:v>
      </x:c>
      <x:c r="D1374" t="str">
        <x:v>實習醫學生訓練計畫</x:v>
      </x:c>
      <x:c r="E1374"/>
      <x:c r="F1374" t="n">
        <x:v>1</x:v>
      </x:c>
      <x:c r="G1374" t="n">
        <x:v>2</x:v>
      </x:c>
      <x:c r="H1374" t="str">
        <x:v>80+</x:v>
      </x:c>
      <x:c r="I1374" t="n">
        <x:v>2</x:v>
      </x:c>
      <x:c r="J1374"/>
      <x:c r="K1374" t="str">
        <x:v>衛教表達與資源運用</x:v>
      </x:c>
      <x:c r="L1374" t="n">
        <x:v>2</x:v>
      </x:c>
      <x:c r="M1374" t="n">
        <x:v>5</x:v>
      </x:c>
      <x:c r="N1374" t="n">
        <x:v>6</x:v>
      </x:c>
      <x:c r="O1374" t="n">
        <x:v>6</x:v>
      </x:c>
      <x:c r="P1374" t="n">
        <x:v>5</x:v>
      </x:c>
      <x:c r="Q1374" t="n">
        <x:v>6</x:v>
      </x:c>
      <x:c r="R1374" t="n">
        <x:v>6</x:v>
      </x:c>
      <x:c r="S1374" t="n">
        <x:v>6</x:v>
      </x:c>
      <x:c r="T1374" t="n">
        <x:v>20</x:v>
      </x:c>
      <x:c r="U1374" t="n">
        <x:v>7</x:v>
      </x:c>
      <x:c r="V1374"/>
      <x:c r="W1374" t="str">
        <x:v>由於設備短缺且儀器老舊，導致操作練習頻頻出錯，加之時常以當眾批評的語氣教學，影響教學效果。</x:v>
      </x:c>
      <x:c r="X1374" t="str">
        <x:v>主治教師</x:v>
      </x:c>
      <x:c r="Y1374" t="str">
        <x:v>下階段針對「設備短缺」制定改進行動，並主動請教師複核。</x:v>
      </x:c>
      <x:c r="Z1374"/>
      <x:c r="AA1374" t="str">
        <x:v>2023-Q1</x:v>
      </x:c>
      <x:c r="AB1374" t="str">
        <x:v>分鐘</x:v>
      </x:c>
      <x:c r="AC1374" t="str">
        <x:v>天</x:v>
      </x:c>
    </x:row>
    <x:row r="1375">
      <x:c r="A1375" t="str">
        <x:v>復健動力科</x:v>
      </x:c>
      <x:c r="B1375" t="str">
        <x:v>FE0383</x:v>
      </x:c>
      <x:c r="C1375" t="str">
        <x:v>SF059</x:v>
      </x:c>
      <x:c r="D1375" t="str">
        <x:v>專科護理師學員計畫</x:v>
      </x:c>
      <x:c r="E1375" t="n">
        <x:v>1</x:v>
      </x:c>
      <x:c r="F1375" t="n">
        <x:v>1</x:v>
      </x:c>
      <x:c r="G1375" t="n">
        <x:v>1</x:v>
      </x:c>
      <x:c r="H1375" t="str">
        <x:v>80+</x:v>
      </x:c>
      <x:c r="I1375" t="n">
        <x:v>1</x:v>
      </x:c>
      <x:c r="J1375" t="str">
        <x:v>輕度頭部外傷（觀察）</x:v>
      </x:c>
      <x:c r="K1375" t="str">
        <x:v>時間管理與分工</x:v>
      </x:c>
      <x:c r="L1375" t="n">
        <x:v>3</x:v>
      </x:c>
      <x:c r="M1375"/>
      <x:c r="N1375" t="n">
        <x:v>6</x:v>
      </x:c>
      <x:c r="O1375" t="n">
        <x:v>5</x:v>
      </x:c>
      <x:c r="P1375" t="n">
        <x:v>5</x:v>
      </x:c>
      <x:c r="Q1375" t="n">
        <x:v>5</x:v>
      </x:c>
      <x:c r="R1375" t="n">
        <x:v>5</x:v>
      </x:c>
      <x:c r="S1375" t="n">
        <x:v>4</x:v>
      </x:c>
      <x:c r="T1375" t="n">
        <x:v>5</x:v>
      </x:c>
      <x:c r="U1375" t="n">
        <x:v>5</x:v>
      </x:c>
      <x:c r="V1375" t="str">
        <x:v>其回饋具體明確，從措辭批註到現場處置均展現典範風範；更以主動姿態引導學員即時修正，使復健動力科門診的進步清晰可見。</x:v>
      </x:c>
      <x:c r="W1375" t="str">
        <x:v>評論內容表達模糊，導致兩者解讀不一，且復健動力科門診之穩定度尚未建立。</x:v>
      </x:c>
      <x:c r="X1375" t="str">
        <x:v>指導教師</x:v>
      </x:c>
      <x:c r="Y1375"/>
      <x:c r="Z1375" t="n">
        <x:v>6</x:v>
      </x:c>
      <x:c r="AA1375" t="str">
        <x:v>2023-Q1</x:v>
      </x:c>
      <x:c r="AB1375" t="str">
        <x:v>分鐘</x:v>
      </x:c>
      <x:c r="AC1375" t="str">
        <x:v>天</x:v>
      </x:c>
    </x:row>
    <x:row r="1376">
      <x:c r="A1376" t="str">
        <x:v>復健動力科</x:v>
      </x:c>
      <x:c r="B1376" t="str">
        <x:v>FE0383</x:v>
      </x:c>
      <x:c r="C1376" t="str">
        <x:v>SF059</x:v>
      </x:c>
      <x:c r="D1376" t="str">
        <x:v>專科護理師學員計畫</x:v>
      </x:c>
      <x:c r="E1376" t="n">
        <x:v>1</x:v>
      </x:c>
      <x:c r="F1376" t="n">
        <x:v>1</x:v>
      </x:c>
      <x:c r="G1376" t="n">
        <x:v>1</x:v>
      </x:c>
      <x:c r="H1376" t="str">
        <x:v>0-19</x:v>
      </x:c>
      <x:c r="I1376" t="n">
        <x:v>1</x:v>
      </x:c>
      <x:c r="J1376"/>
      <x:c r="K1376" t="str">
        <x:v>衛教表達與資源運用</x:v>
      </x:c>
      <x:c r="L1376"/>
      <x:c r="M1376"/>
      <x:c r="N1376" t="n">
        <x:v>6</x:v>
      </x:c>
      <x:c r="O1376"/>
      <x:c r="P1376" t="n">
        <x:v>5</x:v>
      </x:c>
      <x:c r="Q1376" t="n">
        <x:v>5</x:v>
      </x:c>
      <x:c r="R1376"/>
      <x:c r="S1376"/>
      <x:c r="T1376" t="n">
        <x:v>15</x:v>
      </x:c>
      <x:c r="U1376" t="n">
        <x:v>2</x:v>
      </x:c>
      <x:c r="V1376" t="str">
        <x:v>主動給予報告改進建議，且病例多樣豐富，能讓學員深入理解疾病自然史，成效顯著。</x:v>
      </x:c>
      <x:c r="W1376" t="str">
        <x:v>因人手不足導致評值表歸還延遲數週，且人力吃緊使衛教表達與資源運用被迫拆分為兩次進行，顯示復健動力科門診現況尚未穩定。</x:v>
      </x:c>
      <x:c r="X1376" t="str">
        <x:v>主治教師</x:v>
      </x:c>
      <x:c r="Y1376" t="str">
        <x:v>下階段針對「延遲回饋」制定改進行動，並主動請教師複核。</x:v>
      </x:c>
      <x:c r="Z1376"/>
      <x:c r="AA1376" t="str">
        <x:v>2023-Q1</x:v>
      </x:c>
      <x:c r="AB1376" t="str">
        <x:v>分鐘</x:v>
      </x:c>
      <x:c r="AC1376" t="str">
        <x:v>天</x:v>
      </x:c>
    </x:row>
    <x:row r="1377">
      <x:c r="A1377" t="str">
        <x:v>復健動力科</x:v>
      </x:c>
      <x:c r="B1377" t="str">
        <x:v>FE0383</x:v>
      </x:c>
      <x:c r="C1377" t="str">
        <x:v>SF059</x:v>
      </x:c>
      <x:c r="D1377" t="str">
        <x:v>住院醫師訓練計畫</x:v>
      </x:c>
      <x:c r="E1377" t="n">
        <x:v>8</x:v>
      </x:c>
      <x:c r="F1377" t="n">
        <x:v>1</x:v>
      </x:c>
      <x:c r="G1377" t="n">
        <x:v>1</x:v>
      </x:c>
      <x:c r="H1377" t="str">
        <x:v>60-79</x:v>
      </x:c>
      <x:c r="I1377" t="n">
        <x:v>2</x:v>
      </x:c>
      <x:c r="J1377" t="str">
        <x:v>急性腸胃炎</x:v>
      </x:c>
      <x:c r="K1377"/>
      <x:c r="L1377" t="n">
        <x:v>2</x:v>
      </x:c>
      <x:c r="M1377" t="n">
        <x:v>5</x:v>
      </x:c>
      <x:c r="N1377"/>
      <x:c r="O1377" t="n">
        <x:v>4</x:v>
      </x:c>
      <x:c r="P1377" t="n">
        <x:v>4</x:v>
      </x:c>
      <x:c r="Q1377" t="n">
        <x:v>4</x:v>
      </x:c>
      <x:c r="R1377" t="n">
        <x:v>5</x:v>
      </x:c>
      <x:c r="S1377" t="n">
        <x:v>6</x:v>
      </x:c>
      <x:c r="T1377" t="n">
        <x:v>10</x:v>
      </x:c>
      <x:c r="U1377" t="n">
        <x:v>2</x:v>
      </x:c>
      <x:c r="V1377" t="str">
        <x:v>該教師親手示範無菌操作且注重細節，並落實床邊教學以維護病人隱私，展現專業典範。其嚴謹的倫理操守與教學成效，於復健動力科病房表現顯著。</x:v>
      </x:c>
      <x:c r="W1377" t="str">
        <x:v>復健動力科因長期人手不足與設備短缺，導致教師被迫精簡教學且老舊模型故障頻傳，致使教學一再中斷，整體運作尚未穩定。</x:v>
      </x:c>
      <x:c r="X1377" t="str">
        <x:v>臨床教師</x:v>
      </x:c>
      <x:c r="Y1377"/>
      <x:c r="Z1377"/>
      <x:c r="AA1377" t="str">
        <x:v>2023-Q1</x:v>
      </x:c>
      <x:c r="AB1377" t="str">
        <x:v>分鐘</x:v>
      </x:c>
      <x:c r="AC1377" t="str">
        <x:v>天</x:v>
      </x:c>
    </x:row>
    <x:row r="1378">
      <x:c r="A1378" t="str">
        <x:v>復健動力科</x:v>
      </x:c>
      <x:c r="B1378" t="str">
        <x:v>FE0384</x:v>
      </x:c>
      <x:c r="C1378" t="str">
        <x:v>SF060</x:v>
      </x:c>
      <x:c r="D1378" t="str">
        <x:v>實習醫學生訓練計畫</x:v>
      </x:c>
      <x:c r="E1378" t="n">
        <x:v>3</x:v>
      </x:c>
      <x:c r="F1378" t="n">
        <x:v>4</x:v>
      </x:c>
      <x:c r="G1378" t="n">
        <x:v>1</x:v>
      </x:c>
      <x:c r="H1378" t="str">
        <x:v>60-79</x:v>
      </x:c>
      <x:c r="I1378" t="n">
        <x:v>2</x:v>
      </x:c>
      <x:c r="J1378" t="str">
        <x:v>失眠與焦慮共病</x:v>
      </x:c>
      <x:c r="K1378" t="str">
        <x:v>處置優先順序判斷</x:v>
      </x:c>
      <x:c r="L1378" t="n">
        <x:v>3</x:v>
      </x:c>
      <x:c r="M1378" t="n">
        <x:v>5</x:v>
      </x:c>
      <x:c r="N1378"/>
      <x:c r="O1378" t="n">
        <x:v>6</x:v>
      </x:c>
      <x:c r="P1378" t="n">
        <x:v>6</x:v>
      </x:c>
      <x:c r="Q1378" t="n">
        <x:v>5</x:v>
      </x:c>
      <x:c r="R1378" t="n">
        <x:v>6</x:v>
      </x:c>
      <x:c r="S1378"/>
      <x:c r="T1378" t="n">
        <x:v>15</x:v>
      </x:c>
      <x:c r="U1378" t="n">
        <x:v>5</x:v>
      </x:c>
      <x:c r="V1378" t="str">
        <x:v>教學耐心且重視倫理，堅持讓病人保有拒絕權利；透過病例多樣性深化常見病症的處置優先順序判斷。</x:v>
      </x:c>
      <x:c r="W1378" t="str">
        <x:v>該學員於人手不足時常當眾批評同事，需持續觀察其處置優先順序判斷環節。</x:v>
      </x:c>
      <x:c r="X1378" t="str">
        <x:v>臨床教師</x:v>
      </x:c>
      <x:c r="Y1378"/>
      <x:c r="Z1378" t="n">
        <x:v>6</x:v>
      </x:c>
      <x:c r="AA1378" t="str">
        <x:v>2024-Q2</x:v>
      </x:c>
      <x:c r="AB1378" t="str">
        <x:v>分鐘</x:v>
      </x:c>
      <x:c r="AC1378" t="str">
        <x:v>天</x:v>
      </x:c>
    </x:row>
    <x:row r="1379">
      <x:c r="A1379" t="str">
        <x:v>復健動力科</x:v>
      </x:c>
      <x:c r="B1379" t="str">
        <x:v>FE0385</x:v>
      </x:c>
      <x:c r="C1379" t="str">
        <x:v>SF061</x:v>
      </x:c>
      <x:c r="D1379" t="str">
        <x:v>專科護理師學員計畫</x:v>
      </x:c>
      <x:c r="E1379" t="n">
        <x:v>1</x:v>
      </x:c>
      <x:c r="F1379" t="n">
        <x:v>1</x:v>
      </x:c>
      <x:c r="G1379" t="n">
        <x:v>1</x:v>
      </x:c>
      <x:c r="H1379" t="str">
        <x:v>80+</x:v>
      </x:c>
      <x:c r="I1379" t="n">
        <x:v>1</x:v>
      </x:c>
      <x:c r="J1379"/>
      <x:c r="K1379"/>
      <x:c r="L1379" t="n">
        <x:v>3</x:v>
      </x:c>
      <x:c r="M1379" t="n">
        <x:v>6</x:v>
      </x:c>
      <x:c r="N1379"/>
      <x:c r="O1379"/>
      <x:c r="P1379" t="n">
        <x:v>5</x:v>
      </x:c>
      <x:c r="Q1379"/>
      <x:c r="R1379"/>
      <x:c r="S1379" t="n">
        <x:v>6</x:v>
      </x:c>
      <x:c r="T1379" t="n">
        <x:v>5</x:v>
      </x:c>
      <x:c r="U1379" t="n">
        <x:v>3</x:v>
      </x:c>
      <x:c r="V1379"/>
      <x:c r="W1379"/>
      <x:c r="X1379" t="str">
        <x:v>主治教師</x:v>
      </x:c>
      <x:c r="Y1379"/>
      <x:c r="Z1379" t="n">
        <x:v>5</x:v>
      </x:c>
      <x:c r="AA1379" t="str">
        <x:v>2024-Q2</x:v>
      </x:c>
      <x:c r="AB1379" t="str">
        <x:v>分鐘</x:v>
      </x:c>
      <x:c r="AC1379" t="str">
        <x:v>天</x:v>
      </x:c>
    </x:row>
    <x:row r="1380">
      <x:c r="A1380" t="str">
        <x:v>復健動力科</x:v>
      </x:c>
      <x:c r="B1380" t="str">
        <x:v>FE0385</x:v>
      </x:c>
      <x:c r="C1380" t="str">
        <x:v>SF061</x:v>
      </x:c>
      <x:c r="D1380" t="str">
        <x:v>住院醫師訓練計畫</x:v>
      </x:c>
      <x:c r="E1380"/>
      <x:c r="F1380" t="n">
        <x:v>1</x:v>
      </x:c>
      <x:c r="G1380" t="n">
        <x:v>2</x:v>
      </x:c>
      <x:c r="H1380" t="str">
        <x:v>0-19</x:v>
      </x:c>
      <x:c r="I1380" t="n">
        <x:v>2</x:v>
      </x:c>
      <x:c r="J1380"/>
      <x:c r="K1380" t="str">
        <x:v>處置優先順序判斷</x:v>
      </x:c>
      <x:c r="L1380" t="n">
        <x:v>3</x:v>
      </x:c>
      <x:c r="M1380" t="n">
        <x:v>6</x:v>
      </x:c>
      <x:c r="N1380" t="n">
        <x:v>6</x:v>
      </x:c>
      <x:c r="O1380" t="n">
        <x:v>6</x:v>
      </x:c>
      <x:c r="P1380" t="n">
        <x:v>6</x:v>
      </x:c>
      <x:c r="Q1380" t="n">
        <x:v>6</x:v>
      </x:c>
      <x:c r="R1380" t="n">
        <x:v>6</x:v>
      </x:c>
      <x:c r="S1380"/>
      <x:c r="T1380" t="n">
        <x:v>2</x:v>
      </x:c>
      <x:c r="U1380" t="n">
        <x:v>7</x:v>
      </x:c>
      <x:c r="V1380" t="str">
        <x:v>建議具體且具備高度可操作性，令學員明確掌握次日執行方向；並於門診時段即時個別回顧，有效強化學習成效。</x:v>
      </x:c>
      <x:c r="W1380" t="str">
        <x:v>該學員態度消極，不僅屢次遲到失約導致回饋機制失效，更對錯誤冷淡放過而無任何叮嚀。</x:v>
      </x:c>
      <x:c r="X1380" t="str">
        <x:v>指導教師</x:v>
      </x:c>
      <x:c r="Y1380" t="str">
        <x:v>下階段針對「時間失守」制定改進行動，並主動請教師複核。</x:v>
      </x:c>
      <x:c r="Z1380" t="n">
        <x:v>6</x:v>
      </x:c>
      <x:c r="AA1380" t="str">
        <x:v>2024-Q2</x:v>
      </x:c>
      <x:c r="AB1380" t="str">
        <x:v>分鐘</x:v>
      </x:c>
      <x:c r="AC1380" t="str">
        <x:v>天</x:v>
      </x:c>
    </x:row>
    <x:row r="1381">
      <x:c r="A1381" t="str">
        <x:v>復健動力科</x:v>
      </x:c>
      <x:c r="B1381" t="str">
        <x:v>FE0385</x:v>
      </x:c>
      <x:c r="C1381" t="str">
        <x:v>SF061</x:v>
      </x:c>
      <x:c r="D1381" t="str">
        <x:v>住院醫師訓練計畫</x:v>
      </x:c>
      <x:c r="E1381" t="n">
        <x:v>8</x:v>
      </x:c>
      <x:c r="F1381" t="n">
        <x:v>1</x:v>
      </x:c>
      <x:c r="G1381" t="n">
        <x:v>1</x:v>
      </x:c>
      <x:c r="H1381" t="str">
        <x:v>80+</x:v>
      </x:c>
      <x:c r="I1381" t="n">
        <x:v>1</x:v>
      </x:c>
      <x:c r="J1381" t="str">
        <x:v>產前檢查常規</x:v>
      </x:c>
      <x:c r="K1381" t="str">
        <x:v>團隊溝通交班</x:v>
      </x:c>
      <x:c r="L1381"/>
      <x:c r="M1381"/>
      <x:c r="N1381"/>
      <x:c r="O1381" t="n">
        <x:v>5</x:v>
      </x:c>
      <x:c r="P1381" t="n">
        <x:v>6</x:v>
      </x:c>
      <x:c r="Q1381" t="n">
        <x:v>6</x:v>
      </x:c>
      <x:c r="R1381" t="n">
        <x:v>6</x:v>
      </x:c>
      <x:c r="S1381" t="n">
        <x:v>6</x:v>
      </x:c>
      <x:c r="T1381" t="n">
        <x:v>45</x:v>
      </x:c>
      <x:c r="U1381" t="n">
        <x:v>3</x:v>
      </x:c>
      <x:c r="V1381" t="str">
        <x:v>病例多樣，涵蓋輕重症程度；平時常談倫理、言傳身教，遇疑難症例更以身作則，展現醫學典範。</x:v>
      </x:c>
      <x:c r="W1381" t="str">
        <x:v>對團隊溝通與交班缺乏熱忱，導致現場氣氛僵硬，且常有推諉消極之風，使教學協作難以推動，目前仍於改進中。</x:v>
      </x:c>
      <x:c r="X1381" t="str">
        <x:v>主治教師</x:v>
      </x:c>
      <x:c r="Y1381"/>
      <x:c r="Z1381" t="n">
        <x:v>6</x:v>
      </x:c>
      <x:c r="AA1381" t="str">
        <x:v>2024-Q2</x:v>
      </x:c>
      <x:c r="AB1381" t="str">
        <x:v>分鐘</x:v>
      </x:c>
      <x:c r="AC1381" t="str">
        <x:v>天</x:v>
      </x:c>
    </x:row>
    <x:row r="1382">
      <x:c r="A1382" t="str">
        <x:v>復健動力科</x:v>
      </x:c>
      <x:c r="B1382" t="str">
        <x:v>FE0385</x:v>
      </x:c>
      <x:c r="C1382" t="str">
        <x:v>SF061</x:v>
      </x:c>
      <x:c r="D1382" t="str">
        <x:v>一般臨床訓練</x:v>
      </x:c>
      <x:c r="E1382" t="n">
        <x:v>7</x:v>
      </x:c>
      <x:c r="F1382" t="n">
        <x:v>1</x:v>
      </x:c>
      <x:c r="G1382" t="n">
        <x:v>2</x:v>
      </x:c>
      <x:c r="H1382" t="str">
        <x:v>20-39</x:v>
      </x:c>
      <x:c r="I1382" t="n">
        <x:v>1</x:v>
      </x:c>
      <x:c r="J1382" t="str">
        <x:v>哮喘穩定期</x:v>
      </x:c>
      <x:c r="K1382" t="str">
        <x:v>人文關懷與倫理敏感</x:v>
      </x:c>
      <x:c r="L1382" t="n">
        <x:v>1</x:v>
      </x:c>
      <x:c r="M1382" t="n">
        <x:v>6</x:v>
      </x:c>
      <x:c r="N1382" t="n">
        <x:v>6</x:v>
      </x:c>
      <x:c r="O1382" t="n">
        <x:v>6</x:v>
      </x:c>
      <x:c r="P1382"/>
      <x:c r="Q1382"/>
      <x:c r="R1382"/>
      <x:c r="S1382" t="n">
        <x:v>6</x:v>
      </x:c>
      <x:c r="T1382" t="n">
        <x:v>45</x:v>
      </x:c>
      <x:c r="U1382" t="n">
        <x:v>1</x:v>
      </x:c>
      <x:c r="V1382" t="str">
        <x:v>常於百忙中耐心聆聽學員報告後再予回應，且午間查房的錄影複盤系統設備齊全，生動回放哮喘穩定期案例，值得肯定。</x:v>
      </x:c>
      <x:c r="W1382" t="str">
        <x:v>該員工對提問僅以自己查敷衍，態度消極且漠不關心，需於午間查房時持續觀察其表現。</x:v>
      </x:c>
      <x:c r="X1382" t="str">
        <x:v>臨床教師</x:v>
      </x:c>
      <x:c r="Y1382" t="str">
        <x:v>下階段針對「態度消極」制定改進行動，並主動請教師複核。</x:v>
      </x:c>
      <x:c r="Z1382" t="n">
        <x:v>6</x:v>
      </x:c>
      <x:c r="AA1382" t="str">
        <x:v>2024-Q2</x:v>
      </x:c>
      <x:c r="AB1382" t="str">
        <x:v>分鐘</x:v>
      </x:c>
      <x:c r="AC1382" t="str">
        <x:v>天</x:v>
      </x:c>
    </x:row>
    <x:row r="1383">
      <x:c r="A1383" t="str">
        <x:v>復健動力科</x:v>
      </x:c>
      <x:c r="B1383" t="str">
        <x:v>FE0386</x:v>
      </x:c>
      <x:c r="C1383" t="str">
        <x:v>SF062</x:v>
      </x:c>
      <x:c r="D1383" t="str">
        <x:v>實習醫學生訓練計畫</x:v>
      </x:c>
      <x:c r="E1383" t="n">
        <x:v>3</x:v>
      </x:c>
      <x:c r="F1383" t="n">
        <x:v>1</x:v>
      </x:c>
      <x:c r="G1383" t="n">
        <x:v>1</x:v>
      </x:c>
      <x:c r="H1383" t="str">
        <x:v>80+</x:v>
      </x:c>
      <x:c r="I1383" t="n">
        <x:v>2</x:v>
      </x:c>
      <x:c r="J1383"/>
      <x:c r="K1383"/>
      <x:c r="L1383" t="n">
        <x:v>1</x:v>
      </x:c>
      <x:c r="M1383" t="n">
        <x:v>5</x:v>
      </x:c>
      <x:c r="N1383" t="n">
        <x:v>4</x:v>
      </x:c>
      <x:c r="O1383" t="n">
        <x:v>5</x:v>
      </x:c>
      <x:c r="P1383" t="n">
        <x:v>5</x:v>
      </x:c>
      <x:c r="Q1383" t="n">
        <x:v>5</x:v>
      </x:c>
      <x:c r="R1383" t="n">
        <x:v>6</x:v>
      </x:c>
      <x:c r="S1383" t="n">
        <x:v>6</x:v>
      </x:c>
      <x:c r="T1383" t="n">
        <x:v>1</x:v>
      </x:c>
      <x:c r="U1383" t="n">
        <x:v>7</x:v>
      </x:c>
      <x:c r="V1383" t="str">
        <x:v>親手示範展現教學典範，並以耐心引導學員梳理思緒，使其進步有目共睹。</x:v>
      </x:c>
      <x:c r="W1383" t="str">
        <x:v>復健動力科因設備短缺導致學員需輪流排隊，且因人手不足造成查房時間被壓縮，需持續觀察。</x:v>
      </x:c>
      <x:c r="X1383" t="str">
        <x:v>臨床教師</x:v>
      </x:c>
      <x:c r="Y1383" t="str">
        <x:v>下階段針對「設備短缺」制定改進行動，並主動請教師複核。</x:v>
      </x:c>
      <x:c r="Z1383" t="n">
        <x:v>5</x:v>
      </x:c>
      <x:c r="AA1383" t="str">
        <x:v>2023-Q2</x:v>
      </x:c>
      <x:c r="AB1383" t="str">
        <x:v>分鐘</x:v>
      </x:c>
      <x:c r="AC1383" t="str">
        <x:v>天</x:v>
      </x:c>
    </x:row>
    <x:row r="1384">
      <x:c r="A1384" t="str">
        <x:v>復健動力科</x:v>
      </x:c>
      <x:c r="B1384" t="str">
        <x:v>FE0386</x:v>
      </x:c>
      <x:c r="C1384" t="str">
        <x:v>SF062</x:v>
      </x:c>
      <x:c r="D1384" t="str">
        <x:v>住院醫師訓練計畫</x:v>
      </x:c>
      <x:c r="E1384" t="n">
        <x:v>6</x:v>
      </x:c>
      <x:c r="F1384" t="n">
        <x:v>1</x:v>
      </x:c>
      <x:c r="G1384" t="n">
        <x:v>2</x:v>
      </x:c>
      <x:c r="H1384" t="str">
        <x:v>60-79</x:v>
      </x:c>
      <x:c r="I1384" t="n">
        <x:v>2</x:v>
      </x:c>
      <x:c r="J1384" t="str">
        <x:v>第二型糖尿病（初診）</x:v>
      </x:c>
      <x:c r="K1384" t="str">
        <x:v>處置優先順序判斷</x:v>
      </x:c>
      <x:c r="L1384" t="n">
        <x:v>3</x:v>
      </x:c>
      <x:c r="M1384" t="n">
        <x:v>5</x:v>
      </x:c>
      <x:c r="N1384" t="n">
        <x:v>5</x:v>
      </x:c>
      <x:c r="O1384" t="n">
        <x:v>6</x:v>
      </x:c>
      <x:c r="P1384" t="n">
        <x:v>5</x:v>
      </x:c>
      <x:c r="Q1384" t="n">
        <x:v>4</x:v>
      </x:c>
      <x:c r="R1384"/>
      <x:c r="S1384" t="n">
        <x:v>6</x:v>
      </x:c>
      <x:c r="T1384" t="n">
        <x:v>60</x:v>
      </x:c>
      <x:c r="U1384" t="n">
        <x:v>5</x:v>
      </x:c>
      <x:c r="V1384"/>
      <x:c r="W1384" t="str">
        <x:v>將個案推諉給其他組別以規避責任，目前仍於週末值班期間持續改進中。</x:v>
      </x:c>
      <x:c r="X1384" t="str">
        <x:v>指導教師</x:v>
      </x:c>
      <x:c r="Y1384" t="str">
        <x:v>下階段針對「團隊消極」制定改進行動，並主動請教師複核。</x:v>
      </x:c>
      <x:c r="Z1384"/>
      <x:c r="AA1384" t="str">
        <x:v>2023-Q2</x:v>
      </x:c>
      <x:c r="AB1384" t="str">
        <x:v>分鐘</x:v>
      </x:c>
      <x:c r="AC1384" t="str">
        <x:v>天</x:v>
      </x:c>
    </x:row>
    <x:row r="1385">
      <x:c r="A1385" t="str">
        <x:v>復健動力科</x:v>
      </x:c>
      <x:c r="B1385" t="str">
        <x:v>FE0386</x:v>
      </x:c>
      <x:c r="C1385" t="str">
        <x:v>SF062</x:v>
      </x:c>
      <x:c r="D1385" t="str">
        <x:v>專科護理師學員計畫</x:v>
      </x:c>
      <x:c r="E1385" t="n">
        <x:v>1</x:v>
      </x:c>
      <x:c r="F1385" t="n">
        <x:v>1</x:v>
      </x:c>
      <x:c r="G1385" t="n">
        <x:v>2</x:v>
      </x:c>
      <x:c r="H1385" t="str">
        <x:v>0-19</x:v>
      </x:c>
      <x:c r="I1385" t="n">
        <x:v>1</x:v>
      </x:c>
      <x:c r="J1385" t="str">
        <x:v>甲狀腺結節追蹤</x:v>
      </x:c>
      <x:c r="K1385" t="str">
        <x:v>無菌操作與術後照護</x:v>
      </x:c>
      <x:c r="L1385"/>
      <x:c r="M1385" t="n">
        <x:v>5</x:v>
      </x:c>
      <x:c r="N1385"/>
      <x:c r="O1385"/>
      <x:c r="P1385" t="n">
        <x:v>5</x:v>
      </x:c>
      <x:c r="Q1385" t="n">
        <x:v>6</x:v>
      </x:c>
      <x:c r="R1385" t="n">
        <x:v>5</x:v>
      </x:c>
      <x:c r="S1385"/>
      <x:c r="T1385" t="n">
        <x:v>1</x:v>
      </x:c>
      <x:c r="U1385" t="n">
        <x:v>2</x:v>
      </x:c>
      <x:c r="V1385" t="str">
        <x:v>在復健動力科門診教學中，教師展現專業典範，以身作則示範病史詢問技巧；教學時嚴謹維護病人隱私，並以極大的耐心引導學員梳理思維，教學成效顯著。</x:v>
      </x:c>
      <x:c r="W1385" t="str">
        <x:v>因設備短缺致儀器老舊，造成復健動力科門診操作練習頻頻出錯且狀況尚未穩定。</x:v>
      </x:c>
      <x:c r="X1385" t="str">
        <x:v>臨床教師</x:v>
      </x:c>
      <x:c r="Y1385" t="str">
        <x:v>下階段針對「設備短缺」制定改進行動，並主動請教師複核。</x:v>
      </x:c>
      <x:c r="Z1385" t="n">
        <x:v>4</x:v>
      </x:c>
      <x:c r="AA1385" t="str">
        <x:v>2023-Q2</x:v>
      </x:c>
      <x:c r="AB1385" t="str">
        <x:v>分鐘</x:v>
      </x:c>
      <x:c r="AC1385" t="str">
        <x:v>天</x:v>
      </x:c>
    </x:row>
    <x:row r="1386">
      <x:c r="A1386" t="str">
        <x:v>復健動力科</x:v>
      </x:c>
      <x:c r="B1386" t="str">
        <x:v>FE0386</x:v>
      </x:c>
      <x:c r="C1386" t="str">
        <x:v>SF062</x:v>
      </x:c>
      <x:c r="D1386" t="str">
        <x:v>住院醫師訓練計畫</x:v>
      </x:c>
      <x:c r="E1386" t="n">
        <x:v>7</x:v>
      </x:c>
      <x:c r="F1386" t="n">
        <x:v>1</x:v>
      </x:c>
      <x:c r="G1386" t="n">
        <x:v>1</x:v>
      </x:c>
      <x:c r="H1386" t="str">
        <x:v>20-39</x:v>
      </x:c>
      <x:c r="I1386" t="n">
        <x:v>2</x:v>
      </x:c>
      <x:c r="J1386" t="str">
        <x:v>貧血原因待查</x:v>
      </x:c>
      <x:c r="K1386" t="str">
        <x:v>臨床推理與鑑別診斷</x:v>
      </x:c>
      <x:c r="L1386" t="n">
        <x:v>3</x:v>
      </x:c>
      <x:c r="M1386" t="n">
        <x:v>5</x:v>
      </x:c>
      <x:c r="N1386" t="n">
        <x:v>5</x:v>
      </x:c>
      <x:c r="O1386" t="n">
        <x:v>5</x:v>
      </x:c>
      <x:c r="P1386" t="n">
        <x:v>4</x:v>
      </x:c>
      <x:c r="Q1386" t="n">
        <x:v>3</x:v>
      </x:c>
      <x:c r="R1386"/>
      <x:c r="S1386" t="n">
        <x:v>5</x:v>
      </x:c>
      <x:c r="T1386" t="n">
        <x:v>30</x:v>
      </x:c>
      <x:c r="U1386" t="n">
        <x:v>14</x:v>
      </x:c>
      <x:c r="V1386" t="str">
        <x:v>於復健動力科門診中，該員以主動態度即時回應貧血原因待查之問診疑問，並展現倫理素養確保病人隱私；面對卡關學員，亦能以耐心引導其自行梳理思路。</x:v>
      </x:c>
      <x:c r="W1386"/>
      <x:c r="X1386" t="str">
        <x:v>指導教師</x:v>
      </x:c>
      <x:c r="Y1386" t="str">
        <x:v>下階段針對「模糊回饋」制定改進行動，並主動請教師複核。</x:v>
      </x:c>
      <x:c r="Z1386"/>
      <x:c r="AA1386" t="str">
        <x:v>2023-Q2</x:v>
      </x:c>
      <x:c r="AB1386" t="str">
        <x:v>分鐘</x:v>
      </x:c>
      <x:c r="AC1386" t="str">
        <x:v>天</x:v>
      </x:c>
    </x:row>
    <x:row r="1387">
      <x:c r="A1387" t="str">
        <x:v>復健動力科</x:v>
      </x:c>
      <x:c r="B1387" t="str">
        <x:v>FE0386</x:v>
      </x:c>
      <x:c r="C1387" t="str">
        <x:v>SF062</x:v>
      </x:c>
      <x:c r="D1387" t="str">
        <x:v>實習醫學生訓練計畫</x:v>
      </x:c>
      <x:c r="E1387" t="n">
        <x:v>1</x:v>
      </x:c>
      <x:c r="F1387" t="n">
        <x:v>1</x:v>
      </x:c>
      <x:c r="G1387" t="n">
        <x:v>1</x:v>
      </x:c>
      <x:c r="H1387" t="str">
        <x:v>80+</x:v>
      </x:c>
      <x:c r="I1387" t="n">
        <x:v>2</x:v>
      </x:c>
      <x:c r="J1387"/>
      <x:c r="K1387" t="str">
        <x:v>病史詢問與理學檢查</x:v>
      </x:c>
      <x:c r="L1387" t="n">
        <x:v>3</x:v>
      </x:c>
      <x:c r="M1387" t="n">
        <x:v>6</x:v>
      </x:c>
      <x:c r="N1387"/>
      <x:c r="O1387" t="n">
        <x:v>5</x:v>
      </x:c>
      <x:c r="P1387" t="n">
        <x:v>5</x:v>
      </x:c>
      <x:c r="Q1387" t="n">
        <x:v>6</x:v>
      </x:c>
      <x:c r="R1387" t="n">
        <x:v>5</x:v>
      </x:c>
      <x:c r="S1387" t="n">
        <x:v>5</x:v>
      </x:c>
      <x:c r="T1387" t="n">
        <x:v>20</x:v>
      </x:c>
      <x:c r="U1387" t="n">
        <x:v>1</x:v>
      </x:c>
      <x:c r="V1387" t="str">
        <x:v>病例多樣性高，使見習視野大開；展現高度倫理與耐心，透過引導學員自主思考，並將尊重病人與事前說明轉化為習慣。</x:v>
      </x:c>
      <x:c r="W1387" t="str">
        <x:v>總評內容過於模糊，缺乏具體案例與要點；且常因設備短缺，導致一半學員僅能旁觀。</x:v>
      </x:c>
      <x:c r="X1387" t="str">
        <x:v>指導教師</x:v>
      </x:c>
      <x:c r="Y1387" t="str">
        <x:v>下階段針對「模糊回饋」制定改進行動，並主動請教師複核。</x:v>
      </x:c>
      <x:c r="Z1387" t="n">
        <x:v>5</x:v>
      </x:c>
      <x:c r="AA1387" t="str">
        <x:v>2023-Q2</x:v>
      </x:c>
      <x:c r="AB1387" t="str">
        <x:v>分鐘</x:v>
      </x:c>
      <x:c r="AC1387" t="str">
        <x:v>天</x:v>
      </x:c>
    </x:row>
    <x:row r="1388">
      <x:c r="A1388" t="str">
        <x:v>復健動力科</x:v>
      </x:c>
      <x:c r="B1388" t="str">
        <x:v>FE0387</x:v>
      </x:c>
      <x:c r="C1388" t="str">
        <x:v>SF063</x:v>
      </x:c>
      <x:c r="D1388" t="str">
        <x:v>專科護理師學員計畫</x:v>
      </x:c>
      <x:c r="E1388" t="n">
        <x:v>1</x:v>
      </x:c>
      <x:c r="F1388" t="n">
        <x:v>5</x:v>
      </x:c>
      <x:c r="G1388" t="n">
        <x:v>2</x:v>
      </x:c>
      <x:c r="H1388" t="str">
        <x:v>60-79</x:v>
      </x:c>
      <x:c r="I1388" t="n">
        <x:v>2</x:v>
      </x:c>
      <x:c r="J1388" t="str">
        <x:v>哮喘穩定期</x:v>
      </x:c>
      <x:c r="K1388" t="str">
        <x:v>急症初判與轉診時機</x:v>
      </x:c>
      <x:c r="L1388" t="n">
        <x:v>2</x:v>
      </x:c>
      <x:c r="M1388" t="n">
        <x:v>4</x:v>
      </x:c>
      <x:c r="N1388" t="n">
        <x:v>5</x:v>
      </x:c>
      <x:c r="O1388" t="n">
        <x:v>4</x:v>
      </x:c>
      <x:c r="P1388" t="n">
        <x:v>4</x:v>
      </x:c>
      <x:c r="Q1388" t="n">
        <x:v>4</x:v>
      </x:c>
      <x:c r="R1388" t="n">
        <x:v>3</x:v>
      </x:c>
      <x:c r="S1388"/>
      <x:c r="T1388" t="n">
        <x:v>2</x:v>
      </x:c>
      <x:c r="U1388" t="n">
        <x:v>2</x:v>
      </x:c>
      <x:c r="V1388" t="str">
        <x:v>能主動在錯誤當下即時帶領學員復盤，且病例多樣，能讓學員透視疾病的自然史，進步顯而易見。</x:v>
      </x:c>
      <x:c r="W1388" t="str">
        <x:v>評語內容過於模糊且缺乏要點，未提供具體實例；此外，教師經常遲到早退，導致報告尚未評完便已離開。</x:v>
      </x:c>
      <x:c r="X1388" t="str">
        <x:v>臨床教師</x:v>
      </x:c>
      <x:c r="Y1388" t="str">
        <x:v>下階段針對「模糊回饋」制定改進行動，並主動請教師複核。</x:v>
      </x:c>
      <x:c r="Z1388"/>
      <x:c r="AA1388" t="str">
        <x:v>2022-Q4</x:v>
      </x:c>
      <x:c r="AB1388" t="str">
        <x:v>分鐘</x:v>
      </x:c>
      <x:c r="AC1388" t="str">
        <x:v>天</x:v>
      </x:c>
    </x:row>
    <x:row r="1389">
      <x:c r="A1389" t="str">
        <x:v>復健動力科</x:v>
      </x:c>
      <x:c r="B1389" t="str">
        <x:v>FE0387</x:v>
      </x:c>
      <x:c r="C1389" t="str">
        <x:v>SF063</x:v>
      </x:c>
      <x:c r="D1389" t="str">
        <x:v>住院醫師訓練計畫</x:v>
      </x:c>
      <x:c r="E1389" t="n">
        <x:v>8</x:v>
      </x:c>
      <x:c r="F1389" t="n">
        <x:v>5</x:v>
      </x:c>
      <x:c r="G1389" t="n">
        <x:v>2</x:v>
      </x:c>
      <x:c r="H1389" t="str">
        <x:v>0-19</x:v>
      </x:c>
      <x:c r="I1389" t="n">
        <x:v>1</x:v>
      </x:c>
      <x:c r="J1389" t="str">
        <x:v>產前檢查常規</x:v>
      </x:c>
      <x:c r="K1389"/>
      <x:c r="L1389"/>
      <x:c r="M1389" t="n">
        <x:v>4</x:v>
      </x:c>
      <x:c r="N1389"/>
      <x:c r="O1389"/>
      <x:c r="P1389" t="n">
        <x:v>5</x:v>
      </x:c>
      <x:c r="Q1389" t="n">
        <x:v>4</x:v>
      </x:c>
      <x:c r="R1389" t="n">
        <x:v>4</x:v>
      </x:c>
      <x:c r="S1389" t="n">
        <x:v>4</x:v>
      </x:c>
      <x:c r="T1389" t="n">
        <x:v>45</x:v>
      </x:c>
      <x:c r="U1389" t="n">
        <x:v>1</x:v>
      </x:c>
      <x:c r="V1389" t="str">
        <x:v>該教師以身作則，透過設備齊全的錄影複盤系統生動回放產前檢查常規案例，樹立典範並顯著提升復健動力科門診成效。</x:v>
      </x:c>
      <x:c r="W1389"/>
      <x:c r="X1389" t="str">
        <x:v>指導教師</x:v>
      </x:c>
      <x:c r="Y1389" t="str">
        <x:v>下階段針對「態度消極」制定改進行動，並主動請教師複核。</x:v>
      </x:c>
      <x:c r="Z1389"/>
      <x:c r="AA1389" t="str">
        <x:v>2022-Q4</x:v>
      </x:c>
      <x:c r="AB1389" t="str">
        <x:v>分鐘</x:v>
      </x:c>
      <x:c r="AC1389" t="str">
        <x:v>天</x:v>
      </x:c>
    </x:row>
    <x:row r="1390">
      <x:c r="A1390" t="str">
        <x:v>復健動力科</x:v>
      </x:c>
      <x:c r="B1390" t="str">
        <x:v>FE0387</x:v>
      </x:c>
      <x:c r="C1390" t="str">
        <x:v>SF063</x:v>
      </x:c>
      <x:c r="D1390" t="str">
        <x:v>專科護理師學員計畫</x:v>
      </x:c>
      <x:c r="E1390" t="n">
        <x:v>1</x:v>
      </x:c>
      <x:c r="F1390" t="n">
        <x:v>5</x:v>
      </x:c>
      <x:c r="G1390" t="n">
        <x:v>1</x:v>
      </x:c>
      <x:c r="H1390" t="str">
        <x:v>20-39</x:v>
      </x:c>
      <x:c r="I1390" t="n">
        <x:v>2</x:v>
      </x:c>
      <x:c r="J1390"/>
      <x:c r="K1390" t="str">
        <x:v>無菌操作與術後照護</x:v>
      </x:c>
      <x:c r="L1390" t="n">
        <x:v>1</x:v>
      </x:c>
      <x:c r="M1390" t="n">
        <x:v>4</x:v>
      </x:c>
      <x:c r="N1390" t="n">
        <x:v>4</x:v>
      </x:c>
      <x:c r="O1390"/>
      <x:c r="P1390"/>
      <x:c r="Q1390"/>
      <x:c r="R1390" t="n">
        <x:v>5</x:v>
      </x:c>
      <x:c r="S1390" t="n">
        <x:v>4</x:v>
      </x:c>
      <x:c r="T1390" t="n">
        <x:v>2</x:v>
      </x:c>
      <x:c r="U1390" t="n">
        <x:v>14</x:v>
      </x:c>
      <x:c r="V1390"/>
      <x:c r="W1390"/>
      <x:c r="X1390" t="str">
        <x:v>主治教師</x:v>
      </x:c>
      <x:c r="Y1390" t="str">
        <x:v>下階段針對「人手不足」制定改進行動，並主動請教師複核。</x:v>
      </x:c>
      <x:c r="Z1390" t="n">
        <x:v>5</x:v>
      </x:c>
      <x:c r="AA1390" t="str">
        <x:v>2022-Q4</x:v>
      </x:c>
      <x:c r="AB1390" t="str">
        <x:v>分鐘</x:v>
      </x:c>
      <x:c r="AC1390" t="str">
        <x:v>天</x:v>
      </x:c>
    </x:row>
    <x:row r="1391">
      <x:c r="A1391" t="str">
        <x:v>復健動力科</x:v>
      </x:c>
      <x:c r="B1391" t="str">
        <x:v>FE0387</x:v>
      </x:c>
      <x:c r="C1391" t="str">
        <x:v>SF063</x:v>
      </x:c>
      <x:c r="D1391" t="str">
        <x:v>專科護理師學員計畫</x:v>
      </x:c>
      <x:c r="E1391"/>
      <x:c r="F1391" t="n">
        <x:v>5</x:v>
      </x:c>
      <x:c r="G1391" t="n">
        <x:v>2</x:v>
      </x:c>
      <x:c r="H1391" t="str">
        <x:v>40-59</x:v>
      </x:c>
      <x:c r="I1391" t="n">
        <x:v>1</x:v>
      </x:c>
      <x:c r="J1391" t="str">
        <x:v>第二型糖尿病（初診）</x:v>
      </x:c>
      <x:c r="K1391" t="str">
        <x:v>臨床推理與鑑別診斷</x:v>
      </x:c>
      <x:c r="L1391" t="n">
        <x:v>3</x:v>
      </x:c>
      <x:c r="M1391" t="n">
        <x:v>5</x:v>
      </x:c>
      <x:c r="N1391" t="n">
        <x:v>4</x:v>
      </x:c>
      <x:c r="O1391" t="n">
        <x:v>4</x:v>
      </x:c>
      <x:c r="P1391" t="n">
        <x:v>5</x:v>
      </x:c>
      <x:c r="Q1391" t="n">
        <x:v>5</x:v>
      </x:c>
      <x:c r="R1391" t="n">
        <x:v>3</x:v>
      </x:c>
      <x:c r="S1391" t="n">
        <x:v>4</x:v>
      </x:c>
      <x:c r="T1391" t="n">
        <x:v>30</x:v>
      </x:c>
      <x:c r="U1391" t="n">
        <x:v>1</x:v>
      </x:c>
      <x:c r="V1391" t="str">
        <x:v>該教師於查房結束前主動關心學員卡關之處，且在親手示範無菌操作時嚴守細節、不將就，樹立了專業典範，令學員進步看得見。</x:v>
      </x:c>
      <x:c r="W1391" t="str">
        <x:v>回饋延遲過久導致學員焦慮，且出錯時常以推諉卸責，缺乏改進意願。</x:v>
      </x:c>
      <x:c r="X1391" t="str">
        <x:v>指導教師</x:v>
      </x:c>
      <x:c r="Y1391"/>
      <x:c r="Z1391" t="n">
        <x:v>6</x:v>
      </x:c>
      <x:c r="AA1391" t="str">
        <x:v>2022-Q4</x:v>
      </x:c>
      <x:c r="AB1391" t="str">
        <x:v>分鐘</x:v>
      </x:c>
      <x:c r="AC1391" t="str">
        <x:v>天</x:v>
      </x:c>
    </x:row>
    <x:row r="1392">
      <x:c r="A1392" t="str">
        <x:v>復健動力科</x:v>
      </x:c>
      <x:c r="B1392" t="str">
        <x:v>FE0387</x:v>
      </x:c>
      <x:c r="C1392" t="str">
        <x:v>SF063</x:v>
      </x:c>
      <x:c r="D1392" t="str">
        <x:v>住院醫師訓練計畫</x:v>
      </x:c>
      <x:c r="E1392"/>
      <x:c r="F1392" t="n">
        <x:v>5</x:v>
      </x:c>
      <x:c r="G1392" t="n">
        <x:v>2</x:v>
      </x:c>
      <x:c r="H1392" t="str">
        <x:v>20-39</x:v>
      </x:c>
      <x:c r="I1392" t="n">
        <x:v>1</x:v>
      </x:c>
      <x:c r="J1392"/>
      <x:c r="K1392"/>
      <x:c r="L1392" t="n">
        <x:v>2</x:v>
      </x:c>
      <x:c r="M1392"/>
      <x:c r="N1392" t="n">
        <x:v>4</x:v>
      </x:c>
      <x:c r="O1392"/>
      <x:c r="P1392" t="n">
        <x:v>4</x:v>
      </x:c>
      <x:c r="Q1392"/>
      <x:c r="R1392"/>
      <x:c r="S1392" t="n">
        <x:v>4</x:v>
      </x:c>
      <x:c r="T1392" t="n">
        <x:v>1</x:v>
      </x:c>
      <x:c r="U1392" t="n">
        <x:v>5</x:v>
      </x:c>
      <x:c r="V1392" t="str">
        <x:v>檢查前先向病人說明並取得同意，落實尊重病人的倫理精神；此外透過模擬教學使設備齊全且練習量充裕，午間查房成效明顯。</x:v>
      </x:c>
      <x:c r="W1392" t="str">
        <x:v>因人手不足及教師兼職過多導致午間查房遲到，剝削了教學時間，顯示運作尚未穩定。</x:v>
      </x:c>
      <x:c r="X1392" t="str">
        <x:v>臨床教師</x:v>
      </x:c>
      <x:c r="Y1392" t="str">
        <x:v>下階段針對「時間失守」制定改進行動，並主動請教師複核。</x:v>
      </x:c>
      <x:c r="Z1392" t="n">
        <x:v>5</x:v>
      </x:c>
      <x:c r="AA1392" t="str">
        <x:v>2022-Q4</x:v>
      </x:c>
      <x:c r="AB1392" t="str">
        <x:v>分鐘</x:v>
      </x:c>
      <x:c r="AC1392" t="str">
        <x:v>天</x:v>
      </x:c>
    </x:row>
    <x:row r="1393">
      <x:c r="A1393" t="str">
        <x:v>小兒加護科</x:v>
      </x:c>
      <x:c r="B1393" t="str">
        <x:v>FE0388</x:v>
      </x:c>
      <x:c r="C1393" t="str">
        <x:v>SF064</x:v>
      </x:c>
      <x:c r="D1393" t="str">
        <x:v>專科醫師在訓計畫</x:v>
      </x:c>
      <x:c r="E1393" t="n">
        <x:v>6</x:v>
      </x:c>
      <x:c r="F1393" t="n">
        <x:v>3</x:v>
      </x:c>
      <x:c r="G1393" t="n">
        <x:v>1</x:v>
      </x:c>
      <x:c r="H1393" t="str">
        <x:v>20-39</x:v>
      </x:c>
      <x:c r="I1393" t="n">
        <x:v>1</x:v>
      </x:c>
      <x:c r="J1393" t="str">
        <x:v>急性腸胃炎</x:v>
      </x:c>
      <x:c r="K1393"/>
      <x:c r="L1393" t="n">
        <x:v>3</x:v>
      </x:c>
      <x:c r="M1393"/>
      <x:c r="N1393"/>
      <x:c r="O1393" t="n">
        <x:v>5</x:v>
      </x:c>
      <x:c r="P1393" t="n">
        <x:v>5</x:v>
      </x:c>
      <x:c r="Q1393" t="n">
        <x:v>3</x:v>
      </x:c>
      <x:c r="R1393" t="n">
        <x:v>4</x:v>
      </x:c>
      <x:c r="S1393" t="n">
        <x:v>4</x:v>
      </x:c>
      <x:c r="T1393" t="n">
        <x:v>15</x:v>
      </x:c>
      <x:c r="U1393" t="n">
        <x:v>7</x:v>
      </x:c>
      <x:c r="V1393" t="str">
        <x:v>該員對學員練習紀錄主動即時回應並提供補充資料，教學中嚴格遵循倫理規範以去識別化案例示範，且小兒加護科設備齊全、每週定期進行儀表操作示範。</x:v>
      </x:c>
      <x:c r="W1393" t="str">
        <x:v>總評過於模糊，缺乏具體例子與要點，且表現尚未穩定。</x:v>
      </x:c>
      <x:c r="X1393" t="str">
        <x:v>主治教師</x:v>
      </x:c>
      <x:c r="Y1393" t="str">
        <x:v>下階段針對「模糊回饋」制定改進行動，並主動請教師複核。</x:v>
      </x:c>
      <x:c r="Z1393" t="n">
        <x:v>5</x:v>
      </x:c>
      <x:c r="AA1393" t="str">
        <x:v>2023-Q1</x:v>
      </x:c>
      <x:c r="AB1393" t="str">
        <x:v>分鐘</x:v>
      </x:c>
      <x:c r="AC1393" t="str">
        <x:v>天</x:v>
      </x:c>
    </x:row>
    <x:row r="1394">
      <x:c r="A1394" t="str">
        <x:v>小兒加護科</x:v>
      </x:c>
      <x:c r="B1394" t="str">
        <x:v>FE0388</x:v>
      </x:c>
      <x:c r="C1394" t="str">
        <x:v>SF064</x:v>
      </x:c>
      <x:c r="D1394" t="str">
        <x:v>一般臨床訓練</x:v>
      </x:c>
      <x:c r="E1394" t="n">
        <x:v>5</x:v>
      </x:c>
      <x:c r="F1394" t="n">
        <x:v>3</x:v>
      </x:c>
      <x:c r="G1394" t="n">
        <x:v>1</x:v>
      </x:c>
      <x:c r="H1394" t="str">
        <x:v>80+</x:v>
      </x:c>
      <x:c r="I1394" t="n">
        <x:v>2</x:v>
      </x:c>
      <x:c r="J1394" t="str">
        <x:v>急性腸胃炎</x:v>
      </x:c>
      <x:c r="K1394" t="str">
        <x:v>時間管理與分工</x:v>
      </x:c>
      <x:c r="L1394" t="n">
        <x:v>2</x:v>
      </x:c>
      <x:c r="M1394"/>
      <x:c r="N1394" t="n">
        <x:v>5</x:v>
      </x:c>
      <x:c r="O1394" t="n">
        <x:v>6</x:v>
      </x:c>
      <x:c r="P1394"/>
      <x:c r="Q1394"/>
      <x:c r="R1394" t="n">
        <x:v>5</x:v>
      </x:c>
      <x:c r="S1394"/>
      <x:c r="T1394" t="n">
        <x:v>60</x:v>
      </x:c>
      <x:c r="U1394" t="n">
        <x:v>14</x:v>
      </x:c>
      <x:c r="V1394" t="str">
        <x:v>教學資源充裕且設備齊全，能即時回應學員練習紀錄並提供補充資料。</x:v>
      </x:c>
      <x:c r="W1394"/>
      <x:c r="X1394" t="str">
        <x:v>指導教師</x:v>
      </x:c>
      <x:c r="Y1394"/>
      <x:c r="Z1394"/>
      <x:c r="AA1394" t="str">
        <x:v>2023-Q1</x:v>
      </x:c>
      <x:c r="AB1394" t="str">
        <x:v>分鐘</x:v>
      </x:c>
      <x:c r="AC1394" t="str">
        <x:v>天</x:v>
      </x:c>
    </x:row>
    <x:row r="1395">
      <x:c r="A1395" t="str">
        <x:v>小兒加護科</x:v>
      </x:c>
      <x:c r="B1395" t="str">
        <x:v>FE0388</x:v>
      </x:c>
      <x:c r="C1395" t="str">
        <x:v>SF064</x:v>
      </x:c>
      <x:c r="D1395" t="str">
        <x:v>專科護理師學員計畫</x:v>
      </x:c>
      <x:c r="E1395" t="n">
        <x:v>2</x:v>
      </x:c>
      <x:c r="F1395" t="n">
        <x:v>3</x:v>
      </x:c>
      <x:c r="G1395" t="n">
        <x:v>1</x:v>
      </x:c>
      <x:c r="H1395" t="str">
        <x:v>60-79</x:v>
      </x:c>
      <x:c r="I1395" t="n">
        <x:v>2</x:v>
      </x:c>
      <x:c r="J1395" t="str">
        <x:v>靜脈栓塞追蹤</x:v>
      </x:c>
      <x:c r="K1395" t="str">
        <x:v>團隊溝通交班</x:v>
      </x:c>
      <x:c r="L1395" t="n">
        <x:v>2</x:v>
      </x:c>
      <x:c r="M1395" t="n">
        <x:v>5</x:v>
      </x:c>
      <x:c r="N1395"/>
      <x:c r="O1395" t="n">
        <x:v>5</x:v>
      </x:c>
      <x:c r="P1395" t="n">
        <x:v>5</x:v>
      </x:c>
      <x:c r="Q1395" t="n">
        <x:v>3</x:v>
      </x:c>
      <x:c r="R1395" t="n">
        <x:v>4</x:v>
      </x:c>
      <x:c r="S1395" t="n">
        <x:v>5</x:v>
      </x:c>
      <x:c r="T1395" t="n">
        <x:v>15</x:v>
      </x:c>
      <x:c r="U1395" t="n">
        <x:v>14</x:v>
      </x:c>
      <x:c r="V1395" t="str">
        <x:v>主動提供報告改進建議，不須等待學員詢問；並能具體稱讚正確的動作而非空談，於小兒加護科門診成效明顯。</x:v>
      </x:c>
      <x:c r="W1395" t="str">
        <x:v>因人手不足致遲到，令學員空等一小時；小兒加護科門診需持續觀察。</x:v>
      </x:c>
      <x:c r="X1395" t="str">
        <x:v>主治教師</x:v>
      </x:c>
      <x:c r="Y1395" t="str">
        <x:v>下階段針對「時間失守」制定改進行動，並主動請教師複核。</x:v>
      </x:c>
      <x:c r="Z1395"/>
      <x:c r="AA1395" t="str">
        <x:v>2023-Q1</x:v>
      </x:c>
      <x:c r="AB1395" t="str">
        <x:v>分鐘</x:v>
      </x:c>
      <x:c r="AC1395" t="str">
        <x:v>天</x:v>
      </x:c>
    </x:row>
    <x:row r="1396">
      <x:c r="A1396" t="str">
        <x:v>小兒加護科</x:v>
      </x:c>
      <x:c r="B1396" t="str">
        <x:v>FE0388</x:v>
      </x:c>
      <x:c r="C1396" t="str">
        <x:v>SF064</x:v>
      </x:c>
      <x:c r="D1396" t="str">
        <x:v>實習醫學生訓練計畫</x:v>
      </x:c>
      <x:c r="E1396" t="n">
        <x:v>2</x:v>
      </x:c>
      <x:c r="F1396" t="n">
        <x:v>3</x:v>
      </x:c>
      <x:c r="G1396" t="n">
        <x:v>1</x:v>
      </x:c>
      <x:c r="H1396" t="str">
        <x:v>80+</x:v>
      </x:c>
      <x:c r="I1396" t="n">
        <x:v>2</x:v>
      </x:c>
      <x:c r="J1396" t="str">
        <x:v>靜脈栓塞追蹤</x:v>
      </x:c>
      <x:c r="K1396"/>
      <x:c r="L1396" t="n">
        <x:v>1</x:v>
      </x:c>
      <x:c r="M1396" t="n">
        <x:v>4</x:v>
      </x:c>
      <x:c r="N1396"/>
      <x:c r="O1396" t="n">
        <x:v>5</x:v>
      </x:c>
      <x:c r="P1396" t="n">
        <x:v>5</x:v>
      </x:c>
      <x:c r="Q1396" t="n">
        <x:v>6</x:v>
      </x:c>
      <x:c r="R1396" t="n">
        <x:v>5</x:v>
      </x:c>
      <x:c r="S1396" t="n">
        <x:v>4</x:v>
      </x:c>
      <x:c r="T1396" t="n">
        <x:v>10</x:v>
      </x:c>
      <x:c r="U1396" t="n">
        <x:v>3</x:v>
      </x:c>
      <x:c r="V1396" t="str">
        <x:v>評語具體指出正確動作而非空泛讚美，且小兒加護科病房示範器材設備齊全，教學流程順暢。</x:v>
      </x:c>
      <x:c r="W1396" t="str">
        <x:v>情緒化成分多於教學，導致回饋效果大打折扣。</x:v>
      </x:c>
      <x:c r="X1396" t="str">
        <x:v>臨床教師</x:v>
      </x:c>
      <x:c r="Y1396" t="str">
        <x:v>下階段針對「情緒化批評」制定改進行動，並主動請教師複核。</x:v>
      </x:c>
      <x:c r="Z1396"/>
      <x:c r="AA1396" t="str">
        <x:v>2023-Q1</x:v>
      </x:c>
      <x:c r="AB1396" t="str">
        <x:v>分鐘</x:v>
      </x:c>
      <x:c r="AC1396" t="str">
        <x:v>天</x:v>
      </x:c>
    </x:row>
    <x:row r="1397">
      <x:c r="A1397" t="str">
        <x:v>小兒加護科</x:v>
      </x:c>
      <x:c r="B1397" t="str">
        <x:v>FE0389</x:v>
      </x:c>
      <x:c r="C1397" t="str">
        <x:v>SF065</x:v>
      </x:c>
      <x:c r="D1397" t="str">
        <x:v>住院醫師訓練計畫</x:v>
      </x:c>
      <x:c r="E1397"/>
      <x:c r="F1397" t="n">
        <x:v>2</x:v>
      </x:c>
      <x:c r="G1397" t="n">
        <x:v>2</x:v>
      </x:c>
      <x:c r="H1397" t="str">
        <x:v>60-79</x:v>
      </x:c>
      <x:c r="I1397" t="n">
        <x:v>2</x:v>
      </x:c>
      <x:c r="J1397"/>
      <x:c r="K1397" t="str">
        <x:v>用藥安全與交互作用</x:v>
      </x:c>
      <x:c r="L1397" t="n">
        <x:v>2</x:v>
      </x:c>
      <x:c r="M1397" t="n">
        <x:v>5</x:v>
      </x:c>
      <x:c r="N1397" t="n">
        <x:v>6</x:v>
      </x:c>
      <x:c r="O1397" t="n">
        <x:v>6</x:v>
      </x:c>
      <x:c r="P1397"/>
      <x:c r="Q1397"/>
      <x:c r="R1397" t="n">
        <x:v>5</x:v>
      </x:c>
      <x:c r="S1397" t="n">
        <x:v>6</x:v>
      </x:c>
      <x:c r="T1397" t="n">
        <x:v>60</x:v>
      </x:c>
      <x:c r="U1397" t="n">
        <x:v>5</x:v>
      </x:c>
      <x:c r="V1397" t="str">
        <x:v>以提問代替講授，將高血壓調整期課程轉化為熱烈討論，並隨時利用設備齊全的練習室進行技巧練習。此外，針對用藥安全與交互作用的操作，能針對學員報告進行逐字批註，提供具體且明確到措辭的案例回饋。</x:v>
      </x:c>
      <x:c r="W1397"/>
      <x:c r="X1397" t="str">
        <x:v>臨床教師</x:v>
      </x:c>
      <x:c r="Y1397" t="str">
        <x:v>下階段針對「情緒化批評」制定改進行動，並主動請教師複核。</x:v>
      </x:c>
      <x:c r="Z1397" t="n">
        <x:v>4</x:v>
      </x:c>
      <x:c r="AA1397" t="str">
        <x:v>2022-Q1</x:v>
      </x:c>
      <x:c r="AB1397" t="str">
        <x:v>分鐘</x:v>
      </x:c>
      <x:c r="AC1397" t="str">
        <x:v>天</x:v>
      </x:c>
    </x:row>
    <x:row r="1398">
      <x:c r="A1398" t="str">
        <x:v>小兒加護科</x:v>
      </x:c>
      <x:c r="B1398" t="str">
        <x:v>FE0389</x:v>
      </x:c>
      <x:c r="C1398" t="str">
        <x:v>SF065</x:v>
      </x:c>
      <x:c r="D1398" t="str">
        <x:v>專科護理師學員計畫</x:v>
      </x:c>
      <x:c r="E1398" t="n">
        <x:v>3</x:v>
      </x:c>
      <x:c r="F1398" t="n">
        <x:v>2</x:v>
      </x:c>
      <x:c r="G1398" t="n">
        <x:v>2</x:v>
      </x:c>
      <x:c r="H1398" t="str">
        <x:v>80+</x:v>
      </x:c>
      <x:c r="I1398" t="n">
        <x:v>1</x:v>
      </x:c>
      <x:c r="J1398" t="str">
        <x:v>急性腸胃炎</x:v>
      </x:c>
      <x:c r="K1398"/>
      <x:c r="L1398" t="n">
        <x:v>1</x:v>
      </x:c>
      <x:c r="M1398" t="n">
        <x:v>5</x:v>
      </x:c>
      <x:c r="N1398" t="n">
        <x:v>5</x:v>
      </x:c>
      <x:c r="O1398" t="n">
        <x:v>5</x:v>
      </x:c>
      <x:c r="P1398"/>
      <x:c r="Q1398" t="n">
        <x:v>5</x:v>
      </x:c>
      <x:c r="R1398" t="n">
        <x:v>6</x:v>
      </x:c>
      <x:c r="S1398"/>
      <x:c r="T1398" t="n">
        <x:v>45</x:v>
      </x:c>
      <x:c r="U1398" t="n">
        <x:v>7</x:v>
      </x:c>
      <x:c r="V1398" t="str">
        <x:v>該學員以急性腸胃炎案例教學時，始終秉持倫理原則尊重病人意願並去識別化，且在引導討論時展現極佳耐心，透過提問與拆解錯誤原因激發學員參與。</x:v>
      </x:c>
      <x:c r="W1398" t="str">
        <x:v>該教師對跨科合作態度消極並慣於推諉，致使聯合教學流於形式，且週末值班安排亦尚未穩定。</x:v>
      </x:c>
      <x:c r="X1398" t="str">
        <x:v>臨床教師</x:v>
      </x:c>
      <x:c r="Y1398" t="str">
        <x:v>下階段針對「團隊消極」制定改進行動，並主動請教師複核。</x:v>
      </x:c>
      <x:c r="Z1398"/>
      <x:c r="AA1398" t="str">
        <x:v>2022-Q1</x:v>
      </x:c>
      <x:c r="AB1398" t="str">
        <x:v>分鐘</x:v>
      </x:c>
      <x:c r="AC1398" t="str">
        <x:v>天</x:v>
      </x:c>
    </x:row>
    <x:row r="1399">
      <x:c r="A1399" t="str">
        <x:v>小兒加護科</x:v>
      </x:c>
      <x:c r="B1399" t="str">
        <x:v>FE0389</x:v>
      </x:c>
      <x:c r="C1399" t="str">
        <x:v>SF065</x:v>
      </x:c>
      <x:c r="D1399" t="str">
        <x:v>住院醫師訓練計畫</x:v>
      </x:c>
      <x:c r="E1399" t="n">
        <x:v>4</x:v>
      </x:c>
      <x:c r="F1399" t="n">
        <x:v>2</x:v>
      </x:c>
      <x:c r="G1399" t="n">
        <x:v>2</x:v>
      </x:c>
      <x:c r="H1399" t="str">
        <x:v>40-59</x:v>
      </x:c>
      <x:c r="I1399" t="n">
        <x:v>1</x:v>
      </x:c>
      <x:c r="J1399" t="str">
        <x:v>跌倒後功能評估</x:v>
      </x:c>
      <x:c r="K1399" t="str">
        <x:v>人文關懷與倫理敏感</x:v>
      </x:c>
      <x:c r="L1399"/>
      <x:c r="M1399" t="n">
        <x:v>6</x:v>
      </x:c>
      <x:c r="N1399" t="n">
        <x:v>5</x:v>
      </x:c>
      <x:c r="O1399" t="n">
        <x:v>5</x:v>
      </x:c>
      <x:c r="P1399"/>
      <x:c r="Q1399"/>
      <x:c r="R1399" t="n">
        <x:v>5</x:v>
      </x:c>
      <x:c r="S1399" t="n">
        <x:v>6</x:v>
      </x:c>
      <x:c r="T1399" t="n">
        <x:v>45</x:v>
      </x:c>
      <x:c r="U1399" t="n">
        <x:v>2</x:v>
      </x:c>
      <x:c r="V1399" t="str">
        <x:v>能主動透過關鍵提問串起推理鏈，並在倫理實踐上堅持尊重病人拒絕權，結合即時回饋與補充資料展現對案例的深度投入。</x:v>
      </x:c>
      <x:c r="W1399" t="str">
        <x:v>該員在跨科合作上態度消極且推諉，致使聯合教學流於形式，目前仍待改進。</x:v>
      </x:c>
      <x:c r="X1399" t="str">
        <x:v>主治教師</x:v>
      </x:c>
      <x:c r="Y1399" t="str">
        <x:v>下階段針對「團隊消極」制定改進行動，並主動請教師複核。</x:v>
      </x:c>
      <x:c r="Z1399"/>
      <x:c r="AA1399" t="str">
        <x:v>2022-Q1</x:v>
      </x:c>
      <x:c r="AB1399" t="str">
        <x:v>分鐘</x:v>
      </x:c>
      <x:c r="AC1399" t="str">
        <x:v>天</x:v>
      </x:c>
    </x:row>
    <x:row r="1400">
      <x:c r="A1400" t="str">
        <x:v>小兒加護科</x:v>
      </x:c>
      <x:c r="B1400" t="str">
        <x:v>FE0390</x:v>
      </x:c>
      <x:c r="C1400" t="str">
        <x:v>SF066</x:v>
      </x:c>
      <x:c r="D1400" t="str">
        <x:v>專科醫師在訓計畫</x:v>
      </x:c>
      <x:c r="E1400" t="n">
        <x:v>6</x:v>
      </x:c>
      <x:c r="F1400" t="n">
        <x:v>3</x:v>
      </x:c>
      <x:c r="G1400" t="n">
        <x:v>2</x:v>
      </x:c>
      <x:c r="H1400" t="str">
        <x:v>80+</x:v>
      </x:c>
      <x:c r="I1400" t="n">
        <x:v>2</x:v>
      </x:c>
      <x:c r="J1400" t="str">
        <x:v>慢性腎病第三期</x:v>
      </x:c>
      <x:c r="K1400" t="str">
        <x:v>臨床推理與鑑別診斷</x:v>
      </x:c>
      <x:c r="L1400" t="n">
        <x:v>3</x:v>
      </x:c>
      <x:c r="M1400" t="n">
        <x:v>4</x:v>
      </x:c>
      <x:c r="N1400" t="n">
        <x:v>6</x:v>
      </x:c>
      <x:c r="O1400" t="n">
        <x:v>6</x:v>
      </x:c>
      <x:c r="P1400" t="n">
        <x:v>6</x:v>
      </x:c>
      <x:c r="Q1400"/>
      <x:c r="R1400" t="n">
        <x:v>4</x:v>
      </x:c>
      <x:c r="S1400" t="n">
        <x:v>4</x:v>
      </x:c>
      <x:c r="T1400" t="n">
        <x:v>20</x:v>
      </x:c>
      <x:c r="U1400" t="n">
        <x:v>3</x:v>
      </x:c>
      <x:c r="V1400" t="str">
        <x:v>該教師主動帶領學員當場復盤，並憑藉耐心詳盡的講解，協助學員獨立掌握臨床推理與鑑別診斷。透過病例多樣且豐富的案例呈現疾病自然史，使學員在相關操作上的成效明顯提升。</x:v>
      </x:c>
      <x:c r="W1400"/>
      <x:c r="X1400" t="str">
        <x:v>指導教師</x:v>
      </x:c>
      <x:c r="Y1400" t="str">
        <x:v>下階段針對「模糊回饋」制定改進行動，並主動請教師複核。</x:v>
      </x:c>
      <x:c r="Z1400" t="n">
        <x:v>5</x:v>
      </x:c>
      <x:c r="AA1400" t="str">
        <x:v>2023-Q2</x:v>
      </x:c>
      <x:c r="AB1400" t="str">
        <x:v>分鐘</x:v>
      </x:c>
      <x:c r="AC1400" t="str">
        <x:v>天</x:v>
      </x:c>
    </x:row>
    <x:row r="1401">
      <x:c r="A1401" t="str">
        <x:v>小兒加護科</x:v>
      </x:c>
      <x:c r="B1401" t="str">
        <x:v>FE0391</x:v>
      </x:c>
      <x:c r="C1401" t="str">
        <x:v>SF067</x:v>
      </x:c>
      <x:c r="D1401" t="str">
        <x:v>專科醫師在訓計畫</x:v>
      </x:c>
      <x:c r="E1401" t="n">
        <x:v>6</x:v>
      </x:c>
      <x:c r="F1401" t="n">
        <x:v>2</x:v>
      </x:c>
      <x:c r="G1401" t="n">
        <x:v>1</x:v>
      </x:c>
      <x:c r="H1401" t="str">
        <x:v>0-19</x:v>
      </x:c>
      <x:c r="I1401" t="n">
        <x:v>2</x:v>
      </x:c>
      <x:c r="J1401" t="str">
        <x:v>高血壓調整期</x:v>
      </x:c>
      <x:c r="K1401" t="str">
        <x:v>臨床推理與鑑別診斷</x:v>
      </x:c>
      <x:c r="L1401" t="n">
        <x:v>1</x:v>
      </x:c>
      <x:c r="M1401" t="n">
        <x:v>4</x:v>
      </x:c>
      <x:c r="N1401" t="n">
        <x:v>4</x:v>
      </x:c>
      <x:c r="O1401" t="n">
        <x:v>5</x:v>
      </x:c>
      <x:c r="P1401" t="n">
        <x:v>5</x:v>
      </x:c>
      <x:c r="Q1401"/>
      <x:c r="R1401" t="n">
        <x:v>5</x:v>
      </x:c>
      <x:c r="S1401"/>
      <x:c r="T1401" t="n">
        <x:v>60</x:v>
      </x:c>
      <x:c r="U1401" t="n">
        <x:v>14</x:v>
      </x:c>
      <x:c r="V1401" t="str">
        <x:v>以淺顯易懂的實例展現教學耐心，使學員能詳實記錄高血壓調整期的觀念；小兒加護科教師示範如何詢問關鍵病史，展現行勝於言的教學典範，值得肯定。</x:v>
      </x:c>
      <x:c r="W1401"/>
      <x:c r="X1401" t="str">
        <x:v>指導教師</x:v>
      </x:c>
      <x:c r="Y1401"/>
      <x:c r="Z1401" t="n">
        <x:v>5</x:v>
      </x:c>
      <x:c r="AA1401" t="str">
        <x:v>2024-Q1</x:v>
      </x:c>
      <x:c r="AB1401" t="str">
        <x:v>分鐘</x:v>
      </x:c>
      <x:c r="AC1401" t="str">
        <x:v>天</x:v>
      </x:c>
    </x:row>
    <x:row r="1402">
      <x:c r="A1402" t="str">
        <x:v>小兒加護科</x:v>
      </x:c>
      <x:c r="B1402" t="str">
        <x:v>FE0391</x:v>
      </x:c>
      <x:c r="C1402" t="str">
        <x:v>SF067</x:v>
      </x:c>
      <x:c r="D1402" t="str">
        <x:v>專科護理師學員計畫</x:v>
      </x:c>
      <x:c r="E1402" t="n">
        <x:v>2</x:v>
      </x:c>
      <x:c r="F1402" t="n">
        <x:v>2</x:v>
      </x:c>
      <x:c r="G1402" t="n">
        <x:v>1</x:v>
      </x:c>
      <x:c r="H1402" t="str">
        <x:v>80+</x:v>
      </x:c>
      <x:c r="I1402" t="n">
        <x:v>1</x:v>
      </x:c>
      <x:c r="J1402" t="str">
        <x:v>小兒反覆喘息</x:v>
      </x:c>
      <x:c r="K1402"/>
      <x:c r="L1402" t="n">
        <x:v>3</x:v>
      </x:c>
      <x:c r="M1402"/>
      <x:c r="N1402" t="n">
        <x:v>5</x:v>
      </x:c>
      <x:c r="O1402"/>
      <x:c r="P1402" t="n">
        <x:v>5</x:v>
      </x:c>
      <x:c r="Q1402"/>
      <x:c r="R1402" t="n">
        <x:v>5</x:v>
      </x:c>
      <x:c r="S1402" t="n">
        <x:v>6</x:v>
      </x:c>
      <x:c r="T1402" t="n">
        <x:v>30</x:v>
      </x:c>
      <x:c r="U1402" t="n">
        <x:v>1</x:v>
      </x:c>
      <x:c r="V1402" t="str">
        <x:v>稱讚時能具體指出正確動作而非空談，並於發現錯誤時即刻帶領學員當場復盤，於醫病溝通與共同決策操作上表現主動且具體，值得肯定。</x:v>
      </x:c>
      <x:c r="W1402" t="str">
        <x:v>小兒加護科設備短缺導致學員需排隊等待，且醫病溝通與共同決策操作尚未穩定，面對提問時表現消極。</x:v>
      </x:c>
      <x:c r="X1402" t="str">
        <x:v>主治教師</x:v>
      </x:c>
      <x:c r="Y1402" t="str">
        <x:v>下階段針對「設備短缺」制定改進行動，並主動請教師複核。</x:v>
      </x:c>
      <x:c r="Z1402" t="n">
        <x:v>4</x:v>
      </x:c>
      <x:c r="AA1402" t="str">
        <x:v>2024-Q1</x:v>
      </x:c>
      <x:c r="AB1402" t="str">
        <x:v>分鐘</x:v>
      </x:c>
      <x:c r="AC1402" t="str">
        <x:v>天</x:v>
      </x:c>
    </x:row>
    <x:row r="1403">
      <x:c r="A1403" t="str">
        <x:v>小兒加護科</x:v>
      </x:c>
      <x:c r="B1403" t="str">
        <x:v>FE0391</x:v>
      </x:c>
      <x:c r="C1403" t="str">
        <x:v>SF067</x:v>
      </x:c>
      <x:c r="D1403" t="str">
        <x:v>實習醫學生訓練計畫</x:v>
      </x:c>
      <x:c r="E1403" t="n">
        <x:v>2</x:v>
      </x:c>
      <x:c r="F1403" t="n">
        <x:v>2</x:v>
      </x:c>
      <x:c r="G1403" t="n">
        <x:v>2</x:v>
      </x:c>
      <x:c r="H1403" t="str">
        <x:v>60-79</x:v>
      </x:c>
      <x:c r="I1403" t="n">
        <x:v>1</x:v>
      </x:c>
      <x:c r="J1403"/>
      <x:c r="K1403" t="str">
        <x:v>用藥安全與交互作用</x:v>
      </x:c>
      <x:c r="L1403" t="n">
        <x:v>3</x:v>
      </x:c>
      <x:c r="M1403" t="n">
        <x:v>6</x:v>
      </x:c>
      <x:c r="N1403"/>
      <x:c r="O1403"/>
      <x:c r="P1403" t="n">
        <x:v>6</x:v>
      </x:c>
      <x:c r="Q1403"/>
      <x:c r="R1403" t="n">
        <x:v>6</x:v>
      </x:c>
      <x:c r="S1403" t="n">
        <x:v>5</x:v>
      </x:c>
      <x:c r="T1403" t="n">
        <x:v>5</x:v>
      </x:c>
      <x:c r="U1403" t="n">
        <x:v>14</x:v>
      </x:c>
      <x:c r="V1403" t="str">
        <x:v>在討論哮喘穩定期前，務必先確認病人隱私以落實倫理規範；此外，能主動提供報告改進建議，並在洗手與溝通等細節展現典範，使用藥安全與交互作用的操作進步有目共睹。</x:v>
      </x:c>
      <x:c r="W1403" t="str">
        <x:v>由於人手不足，查房時間屢遭壓縮，後續需持續觀察用藥安全與交互作用之操作。</x:v>
      </x:c>
      <x:c r="X1403" t="str">
        <x:v>臨床教師</x:v>
      </x:c>
      <x:c r="Y1403" t="str">
        <x:v>下階段針對「人手不足」制定改進行動，並主動請教師複核。</x:v>
      </x:c>
      <x:c r="Z1403" t="n">
        <x:v>5</x:v>
      </x:c>
      <x:c r="AA1403" t="str">
        <x:v>2024-Q1</x:v>
      </x:c>
      <x:c r="AB1403" t="str">
        <x:v>分鐘</x:v>
      </x:c>
      <x:c r="AC1403" t="str">
        <x:v>天</x:v>
      </x:c>
    </x:row>
    <x:row r="1404">
      <x:c r="A1404" t="str">
        <x:v>小兒加護科</x:v>
      </x:c>
      <x:c r="B1404" t="str">
        <x:v>FE0391</x:v>
      </x:c>
      <x:c r="C1404" t="str">
        <x:v>SF067</x:v>
      </x:c>
      <x:c r="D1404" t="str">
        <x:v>住院醫師訓練計畫</x:v>
      </x:c>
      <x:c r="E1404"/>
      <x:c r="F1404" t="n">
        <x:v>2</x:v>
      </x:c>
      <x:c r="G1404" t="n">
        <x:v>1</x:v>
      </x:c>
      <x:c r="H1404" t="str">
        <x:v>80+</x:v>
      </x:c>
      <x:c r="I1404" t="n">
        <x:v>2</x:v>
      </x:c>
      <x:c r="J1404" t="str">
        <x:v>皮膚潰瘍換藥</x:v>
      </x:c>
      <x:c r="K1404" t="str">
        <x:v>病歷記錄完整性</x:v>
      </x:c>
      <x:c r="L1404" t="n">
        <x:v>1</x:v>
      </x:c>
      <x:c r="M1404" t="n">
        <x:v>6</x:v>
      </x:c>
      <x:c r="N1404" t="n">
        <x:v>6</x:v>
      </x:c>
      <x:c r="O1404"/>
      <x:c r="P1404" t="n">
        <x:v>6</x:v>
      </x:c>
      <x:c r="Q1404"/>
      <x:c r="R1404" t="n">
        <x:v>6</x:v>
      </x:c>
      <x:c r="S1404" t="n">
        <x:v>4</x:v>
      </x:c>
      <x:c r="T1404" t="n">
        <x:v>1</x:v>
      </x:c>
      <x:c r="U1404" t="n">
        <x:v>1</x:v>
      </x:c>
      <x:c r="V1404" t="str">
        <x:v>在小兒加護病房穩定且病例多樣的環境下，不僅能從皮膚潰瘍換藥細節中觀察多重臨床重點，更展現出對病人隱私與倫理的嚴謹堅持，並能以極具耐心的引導方式，協助學員自主梳理臨床思路。</x:v>
      </x:c>
      <x:c r="W1404" t="str">
        <x:v>由於人手不足且教學過程顯得較為消極，導致床旁教學僅數分鐘便草草收場，且因門診時段尚未穩定，預留的回饋時間亦遭到犧牲。</x:v>
      </x:c>
      <x:c r="X1404" t="str">
        <x:v>指導教師</x:v>
      </x:c>
      <x:c r="Y1404" t="str">
        <x:v>下階段針對「態度消極」制定改進行動，並主動請教師複核。</x:v>
      </x:c>
      <x:c r="Z1404" t="n">
        <x:v>6</x:v>
      </x:c>
      <x:c r="AA1404" t="str">
        <x:v>2024-Q1</x:v>
      </x:c>
      <x:c r="AB1404" t="str">
        <x:v>分鐘</x:v>
      </x:c>
      <x:c r="AC1404" t="str">
        <x:v>天</x:v>
      </x:c>
    </x:row>
    <x:row r="1405">
      <x:c r="A1405" t="str">
        <x:v>小兒加護科</x:v>
      </x:c>
      <x:c r="B1405" t="str">
        <x:v>FE0391</x:v>
      </x:c>
      <x:c r="C1405" t="str">
        <x:v>SF067</x:v>
      </x:c>
      <x:c r="D1405" t="str">
        <x:v>專科護理師學員計畫</x:v>
      </x:c>
      <x:c r="E1405"/>
      <x:c r="F1405" t="n">
        <x:v>2</x:v>
      </x:c>
      <x:c r="G1405" t="n">
        <x:v>1</x:v>
      </x:c>
      <x:c r="H1405" t="str">
        <x:v>20-39</x:v>
      </x:c>
      <x:c r="I1405" t="n">
        <x:v>2</x:v>
      </x:c>
      <x:c r="J1405" t="str">
        <x:v>靜脈栓塞追蹤</x:v>
      </x:c>
      <x:c r="K1405" t="str">
        <x:v>急症初判與轉診時機</x:v>
      </x:c>
      <x:c r="L1405" t="n">
        <x:v>3</x:v>
      </x:c>
      <x:c r="M1405" t="n">
        <x:v>4</x:v>
      </x:c>
      <x:c r="N1405" t="n">
        <x:v>5</x:v>
      </x:c>
      <x:c r="O1405" t="n">
        <x:v>4</x:v>
      </x:c>
      <x:c r="P1405" t="n">
        <x:v>6</x:v>
      </x:c>
      <x:c r="Q1405" t="n">
        <x:v>5</x:v>
      </x:c>
      <x:c r="R1405" t="n">
        <x:v>5</x:v>
      </x:c>
      <x:c r="S1405"/>
      <x:c r="T1405" t="n">
        <x:v>10</x:v>
      </x:c>
      <x:c r="U1405" t="n">
        <x:v>7</x:v>
      </x:c>
      <x:c r="V1405" t="str">
        <x:v>針對靜脈栓塞追蹤推理的回饋具體且正中要害，配合設備齊全的表單與示範器材，使小兒加護科門診教學流程順暢且成效明顯。</x:v>
      </x:c>
      <x:c r="W1405" t="str">
        <x:v>因設備短缺致使小兒加護科檢查器材不足，學員需輪候排隊；同時受限於人手不足，每次人人超載，導致預留的回饋時間遭到犧牲。</x:v>
      </x:c>
      <x:c r="X1405" t="str">
        <x:v>臨床教師</x:v>
      </x:c>
      <x:c r="Y1405" t="str">
        <x:v>下階段針對「人手不足」制定改進行動，並主動請教師複核。</x:v>
      </x:c>
      <x:c r="Z1405" t="n">
        <x:v>5</x:v>
      </x:c>
      <x:c r="AA1405" t="str">
        <x:v>2024-Q1</x:v>
      </x:c>
      <x:c r="AB1405" t="str">
        <x:v>分鐘</x:v>
      </x:c>
      <x:c r="AC1405" t="str">
        <x:v>天</x:v>
      </x:c>
    </x:row>
    <x:row r="1406">
      <x:c r="A1406" t="str">
        <x:v>小兒加護科</x:v>
      </x:c>
      <x:c r="B1406" t="str">
        <x:v>FE0392</x:v>
      </x:c>
      <x:c r="C1406" t="str">
        <x:v>SF068</x:v>
      </x:c>
      <x:c r="D1406" t="str">
        <x:v>專科醫師在訓計畫</x:v>
      </x:c>
      <x:c r="E1406"/>
      <x:c r="F1406" t="n">
        <x:v>1</x:v>
      </x:c>
      <x:c r="G1406" t="n">
        <x:v>2</x:v>
      </x:c>
      <x:c r="H1406" t="str">
        <x:v>40-59</x:v>
      </x:c>
      <x:c r="I1406" t="n">
        <x:v>2</x:v>
      </x:c>
      <x:c r="J1406" t="str">
        <x:v>疫苗不良事件觀察</x:v>
      </x:c>
      <x:c r="K1406"/>
      <x:c r="L1406" t="n">
        <x:v>2</x:v>
      </x:c>
      <x:c r="M1406"/>
      <x:c r="N1406" t="n">
        <x:v>5</x:v>
      </x:c>
      <x:c r="O1406" t="n">
        <x:v>6</x:v>
      </x:c>
      <x:c r="P1406" t="n">
        <x:v>6</x:v>
      </x:c>
      <x:c r="Q1406" t="n">
        <x:v>5</x:v>
      </x:c>
      <x:c r="R1406" t="n">
        <x:v>6</x:v>
      </x:c>
      <x:c r="S1406" t="n">
        <x:v>4</x:v>
      </x:c>
      <x:c r="T1406" t="n">
        <x:v>10</x:v>
      </x:c>
      <x:c r="U1406" t="n">
        <x:v>7</x:v>
      </x:c>
      <x:c r="V1406" t="str">
        <x:v>同樣的步驟不厭其疲地示範了5遍，語氣始終平和。；不只如此常常病種多樣性高，從輕症到重症都見得到。，成效明顯（午間查房）。</x:v>
      </x:c>
      <x:c r="W1406" t="str">
        <x:v>經常約定八點查房卻遲到半小時才出現；回饋亦遲遲不來，導致學員在改進前已重複錯誤做法，目前仍在午間查房中改進。</x:v>
      </x:c>
      <x:c r="X1406" t="str">
        <x:v>臨床教師</x:v>
      </x:c>
      <x:c r="Y1406" t="str">
        <x:v>下階段針對「時間失守」制定改進行動，並主動請教師複核。</x:v>
      </x:c>
      <x:c r="Z1406"/>
      <x:c r="AA1406" t="str">
        <x:v>2024-Q4</x:v>
      </x:c>
      <x:c r="AB1406" t="str">
        <x:v>分鐘</x:v>
      </x:c>
      <x:c r="AC1406" t="str">
        <x:v>天</x:v>
      </x:c>
    </x:row>
    <x:row r="1407">
      <x:c r="A1407" t="str">
        <x:v>小兒加護科</x:v>
      </x:c>
      <x:c r="B1407" t="str">
        <x:v>FE0392</x:v>
      </x:c>
      <x:c r="C1407" t="str">
        <x:v>SF068</x:v>
      </x:c>
      <x:c r="D1407" t="str">
        <x:v>專科醫師在訓計畫</x:v>
      </x:c>
      <x:c r="E1407" t="n">
        <x:v>6</x:v>
      </x:c>
      <x:c r="F1407" t="n">
        <x:v>1</x:v>
      </x:c>
      <x:c r="G1407" t="n">
        <x:v>1</x:v>
      </x:c>
      <x:c r="H1407" t="str">
        <x:v>0-19</x:v>
      </x:c>
      <x:c r="I1407" t="n">
        <x:v>2</x:v>
      </x:c>
      <x:c r="J1407"/>
      <x:c r="K1407" t="str">
        <x:v>臨床推理與鑑別診斷</x:v>
      </x:c>
      <x:c r="L1407" t="n">
        <x:v>2</x:v>
      </x:c>
      <x:c r="M1407"/>
      <x:c r="N1407" t="n">
        <x:v>5</x:v>
      </x:c>
      <x:c r="O1407" t="n">
        <x:v>4</x:v>
      </x:c>
      <x:c r="P1407"/>
      <x:c r="Q1407" t="n">
        <x:v>6</x:v>
      </x:c>
      <x:c r="R1407" t="n">
        <x:v>4</x:v>
      </x:c>
      <x:c r="S1407" t="n">
        <x:v>4</x:v>
      </x:c>
      <x:c r="T1407" t="n">
        <x:v>60</x:v>
      </x:c>
      <x:c r="U1407" t="n">
        <x:v>14</x:v>
      </x:c>
      <x:c r="V1407" t="str">
        <x:v>該教學嚴格遵循倫理規範，於社區獲得性肺炎案例使用前去識別化並尊重病人意願。同時病例多樣，透過值班場景中常見病症的深入討論，自然拉開教學深度。</x:v>
      </x:c>
      <x:c r="W1407" t="str">
        <x:v>教學內容表達模糊，導致學員難以理解；且因設備短缺造成練習時間被壓縮，需持續觀察。</x:v>
      </x:c>
      <x:c r="X1407" t="str">
        <x:v>臨床教師</x:v>
      </x:c>
      <x:c r="Y1407" t="str">
        <x:v>下階段針對「模糊回饋」制定改進行動，並主動請教師複核。</x:v>
      </x:c>
      <x:c r="Z1407" t="n">
        <x:v>6</x:v>
      </x:c>
      <x:c r="AA1407" t="str">
        <x:v>2024-Q4</x:v>
      </x:c>
      <x:c r="AB1407" t="str">
        <x:v>分鐘</x:v>
      </x:c>
      <x:c r="AC1407" t="str">
        <x:v>天</x:v>
      </x:c>
    </x:row>
    <x:row r="1408">
      <x:c r="A1408" t="str">
        <x:v>小兒加護科</x:v>
      </x:c>
      <x:c r="B1408" t="str">
        <x:v>FE0392</x:v>
      </x:c>
      <x:c r="C1408" t="str">
        <x:v>SF068</x:v>
      </x:c>
      <x:c r="D1408" t="str">
        <x:v>專科醫師在訓計畫</x:v>
      </x:c>
      <x:c r="E1408" t="n">
        <x:v>7</x:v>
      </x:c>
      <x:c r="F1408" t="n">
        <x:v>1</x:v>
      </x:c>
      <x:c r="G1408" t="n">
        <x:v>2</x:v>
      </x:c>
      <x:c r="H1408" t="str">
        <x:v>0-19</x:v>
      </x:c>
      <x:c r="I1408" t="n">
        <x:v>1</x:v>
      </x:c>
      <x:c r="J1408"/>
      <x:c r="K1408" t="str">
        <x:v>急症初判與轉診時機</x:v>
      </x:c>
      <x:c r="L1408"/>
      <x:c r="M1408" t="n">
        <x:v>5</x:v>
      </x:c>
      <x:c r="N1408" t="n">
        <x:v>5</x:v>
      </x:c>
      <x:c r="O1408" t="n">
        <x:v>5</x:v>
      </x:c>
      <x:c r="P1408" t="n">
        <x:v>4</x:v>
      </x:c>
      <x:c r="Q1408"/>
      <x:c r="R1408"/>
      <x:c r="S1408" t="n">
        <x:v>4</x:v>
      </x:c>
      <x:c r="T1408" t="n">
        <x:v>20</x:v>
      </x:c>
      <x:c r="U1408" t="n">
        <x:v>14</x:v>
      </x:c>
      <x:c r="V1408"/>
      <x:c r="W1408" t="str">
        <x:v>經常遲到且教學安排形同虛設，評論內容亦顯模糊，導致解讀歧異，仍須改進。</x:v>
      </x:c>
      <x:c r="X1408" t="str">
        <x:v>指導教師</x:v>
      </x:c>
      <x:c r="Y1408" t="str">
        <x:v>下階段針對「時間失守」制定改進行動，並主動請教師複核。</x:v>
      </x:c>
      <x:c r="Z1408" t="n">
        <x:v>6</x:v>
      </x:c>
      <x:c r="AA1408" t="str">
        <x:v>2024-Q4</x:v>
      </x:c>
      <x:c r="AB1408" t="str">
        <x:v>分鐘</x:v>
      </x:c>
      <x:c r="AC1408" t="str">
        <x:v>天</x:v>
      </x:c>
    </x:row>
    <x:row r="1409">
      <x:c r="A1409" t="str">
        <x:v>小兒加護科</x:v>
      </x:c>
      <x:c r="B1409" t="str">
        <x:v>FE0392</x:v>
      </x:c>
      <x:c r="C1409" t="str">
        <x:v>SF068</x:v>
      </x:c>
      <x:c r="D1409" t="str">
        <x:v>專科醫師在訓計畫</x:v>
      </x:c>
      <x:c r="E1409" t="n">
        <x:v>6</x:v>
      </x:c>
      <x:c r="F1409" t="n">
        <x:v>1</x:v>
      </x:c>
      <x:c r="G1409" t="n">
        <x:v>1</x:v>
      </x:c>
      <x:c r="H1409" t="str">
        <x:v>20-39</x:v>
      </x:c>
      <x:c r="I1409" t="n">
        <x:v>1</x:v>
      </x:c>
      <x:c r="J1409" t="str">
        <x:v>下背痛（機械性）</x:v>
      </x:c>
      <x:c r="K1409" t="str">
        <x:v>時間管理與分工</x:v>
      </x:c>
      <x:c r="L1409"/>
      <x:c r="M1409"/>
      <x:c r="N1409" t="n">
        <x:v>5</x:v>
      </x:c>
      <x:c r="O1409"/>
      <x:c r="P1409" t="n">
        <x:v>5</x:v>
      </x:c>
      <x:c r="Q1409"/>
      <x:c r="R1409"/>
      <x:c r="S1409" t="n">
        <x:v>6</x:v>
      </x:c>
      <x:c r="T1409" t="n">
        <x:v>60</x:v>
      </x:c>
      <x:c r="U1409" t="n">
        <x:v>14</x:v>
      </x:c>
      <x:c r="V1409" t="str">
        <x:v>發現錯誤當下即帶領學員當場復審，並透過具體舉例說明時間管理與分工的拿捏，展現出明顯的進步。</x:v>
      </x:c>
      <x:c r="W1409" t="str">
        <x:v>由於設備短缺導致一半學員只能旁觀，且教學態度消極，面對錯誤時缺乏叮嚀，整體分工與時間管理尚未穩定。</x:v>
      </x:c>
      <x:c r="X1409" t="str">
        <x:v>主治教師</x:v>
      </x:c>
      <x:c r="Y1409" t="str">
        <x:v>下階段針對「設備短缺」制定改進行動，並主動請教師複核。</x:v>
      </x:c>
      <x:c r="Z1409" t="n">
        <x:v>5</x:v>
      </x:c>
      <x:c r="AA1409" t="str">
        <x:v>2024-Q4</x:v>
      </x:c>
      <x:c r="AB1409" t="str">
        <x:v>分鐘</x:v>
      </x:c>
      <x:c r="AC1409" t="str">
        <x:v>天</x:v>
      </x:c>
    </x:row>
    <x:row r="1410">
      <x:c r="A1410" t="str">
        <x:v>小兒加護科</x:v>
      </x:c>
      <x:c r="B1410" t="str">
        <x:v>FE0392</x:v>
      </x:c>
      <x:c r="C1410" t="str">
        <x:v>SF068</x:v>
      </x:c>
      <x:c r="D1410" t="str">
        <x:v>實習醫學生訓練計畫</x:v>
      </x:c>
      <x:c r="E1410" t="n">
        <x:v>2</x:v>
      </x:c>
      <x:c r="F1410" t="n">
        <x:v>1</x:v>
      </x:c>
      <x:c r="G1410" t="n">
        <x:v>2</x:v>
      </x:c>
      <x:c r="H1410" t="str">
        <x:v>40-59</x:v>
      </x:c>
      <x:c r="I1410" t="n">
        <x:v>1</x:v>
      </x:c>
      <x:c r="J1410" t="str">
        <x:v>術後傷口感染（輕）</x:v>
      </x:c>
      <x:c r="K1410" t="str">
        <x:v>處置優先順序判斷</x:v>
      </x:c>
      <x:c r="L1410" t="n">
        <x:v>2</x:v>
      </x:c>
      <x:c r="M1410" t="n">
        <x:v>6</x:v>
      </x:c>
      <x:c r="N1410" t="n">
        <x:v>5</x:v>
      </x:c>
      <x:c r="O1410" t="n">
        <x:v>4</x:v>
      </x:c>
      <x:c r="P1410"/>
      <x:c r="Q1410" t="n">
        <x:v>4</x:v>
      </x:c>
      <x:c r="R1410" t="n">
        <x:v>5</x:v>
      </x:c>
      <x:c r="S1410" t="n">
        <x:v>5</x:v>
      </x:c>
      <x:c r="T1410" t="n">
        <x:v>60</x:v>
      </x:c>
      <x:c r="U1410" t="n">
        <x:v>3</x:v>
      </x:c>
      <x:c r="V1410" t="str">
        <x:v>處理同意書時展現主動透明與負責的態度，彰顯倫理誠信；於週末值班期間亦主動提供報告改進建議，無需學員主動詢問。</x:v>
      </x:c>
      <x:c r="W1410"/>
      <x:c r="X1410" t="str">
        <x:v>臨床教師</x:v>
      </x:c>
      <x:c r="Y1410" t="str">
        <x:v>下階段針對「人手不足」制定改進行動，並主動請教師複核。</x:v>
      </x:c>
      <x:c r="Z1410" t="n">
        <x:v>6</x:v>
      </x:c>
      <x:c r="AA1410" t="str">
        <x:v>2024-Q4</x:v>
      </x:c>
      <x:c r="AB1410" t="str">
        <x:v>分鐘</x:v>
      </x:c>
      <x:c r="AC1410" t="str">
        <x:v>天</x:v>
      </x:c>
    </x:row>
    <x:row r="1411">
      <x:c r="A1411" t="str">
        <x:v>小兒加護科</x:v>
      </x:c>
      <x:c r="B1411" t="str">
        <x:v>FE0393</x:v>
      </x:c>
      <x:c r="C1411" t="str">
        <x:v>SF069</x:v>
      </x:c>
      <x:c r="D1411" t="str">
        <x:v>實習醫學生訓練計畫</x:v>
      </x:c>
      <x:c r="E1411" t="n">
        <x:v>2</x:v>
      </x:c>
      <x:c r="F1411" t="n">
        <x:v>3</x:v>
      </x:c>
      <x:c r="G1411" t="n">
        <x:v>2</x:v>
      </x:c>
      <x:c r="H1411" t="str">
        <x:v>0-19</x:v>
      </x:c>
      <x:c r="I1411" t="n">
        <x:v>2</x:v>
      </x:c>
      <x:c r="J1411"/>
      <x:c r="K1411" t="str">
        <x:v>病歷記錄完整性</x:v>
      </x:c>
      <x:c r="L1411" t="n">
        <x:v>1</x:v>
      </x:c>
      <x:c r="M1411" t="n">
        <x:v>6</x:v>
      </x:c>
      <x:c r="N1411" t="n">
        <x:v>5</x:v>
      </x:c>
      <x:c r="O1411" t="n">
        <x:v>6</x:v>
      </x:c>
      <x:c r="P1411" t="n">
        <x:v>6</x:v>
      </x:c>
      <x:c r="Q1411" t="n">
        <x:v>6</x:v>
      </x:c>
      <x:c r="R1411" t="n">
        <x:v>6</x:v>
      </x:c>
      <x:c r="S1411" t="n">
        <x:v>6</x:v>
      </x:c>
      <x:c r="T1411" t="n">
        <x:v>2</x:v>
      </x:c>
      <x:c r="U1411" t="n">
        <x:v>7</x:v>
      </x:c>
      <x:c r="V1411" t="str">
        <x:v>該教師主動於操作結束後即時回顧，並親手示範無菌操作細節樹立典範，值得肯定。</x:v>
      </x:c>
      <x:c r="W1411"/>
      <x:c r="X1411" t="str">
        <x:v>指導教師</x:v>
      </x:c>
      <x:c r="Y1411" t="str">
        <x:v>下階段針對「模糊回饋」制定改進行動，並主動請教師複核。</x:v>
      </x:c>
      <x:c r="Z1411"/>
      <x:c r="AA1411" t="str">
        <x:v>2024-Q4</x:v>
      </x:c>
      <x:c r="AB1411" t="str">
        <x:v>分鐘</x:v>
      </x:c>
      <x:c r="AC1411" t="str">
        <x:v>天</x:v>
      </x:c>
    </x:row>
    <x:row r="1412">
      <x:c r="A1412" t="str">
        <x:v>小兒加護科</x:v>
      </x:c>
      <x:c r="B1412" t="str">
        <x:v>FE0393</x:v>
      </x:c>
      <x:c r="C1412" t="str">
        <x:v>SF069</x:v>
      </x:c>
      <x:c r="D1412" t="str">
        <x:v>專科醫師在訓計畫</x:v>
      </x:c>
      <x:c r="E1412" t="n">
        <x:v>6</x:v>
      </x:c>
      <x:c r="F1412" t="n">
        <x:v>3</x:v>
      </x:c>
      <x:c r="G1412" t="n">
        <x:v>2</x:v>
      </x:c>
      <x:c r="H1412" t="str">
        <x:v>40-59</x:v>
      </x:c>
      <x:c r="I1412" t="n">
        <x:v>2</x:v>
      </x:c>
      <x:c r="J1412" t="str">
        <x:v>哮喘穩定期</x:v>
      </x:c>
      <x:c r="K1412" t="str">
        <x:v>團隊溝通交班</x:v>
      </x:c>
      <x:c r="L1412"/>
      <x:c r="M1412" t="n">
        <x:v>6</x:v>
      </x:c>
      <x:c r="N1412" t="n">
        <x:v>5</x:v>
      </x:c>
      <x:c r="O1412" t="n">
        <x:v>5</x:v>
      </x:c>
      <x:c r="P1412"/>
      <x:c r="Q1412" t="n">
        <x:v>5</x:v>
      </x:c>
      <x:c r="R1412"/>
      <x:c r="S1412" t="n">
        <x:v>6</x:v>
      </x:c>
      <x:c r="T1412" t="n">
        <x:v>20</x:v>
      </x:c>
      <x:c r="U1412" t="n">
        <x:v>5</x:v>
      </x:c>
      <x:c r="V1412" t="str">
        <x:v>該教師在無菌操作示範時極其嚴謹，每個細節皆展現不將就的專業精神；於哮喘穩定期問診結束後能即時回應並補講要點，展現主動教學的典範，進步顯而易見。</x:v>
      </x:c>
      <x:c r="W1412" t="str">
        <x:v>當眾批評時情緒化的語氣令學員瑟縮並削弱教學效果，加上遲到及頻繁失約回饋，需持續於午間查房觀察。</x:v>
      </x:c>
      <x:c r="X1412" t="str">
        <x:v>主治教師</x:v>
      </x:c>
      <x:c r="Y1412"/>
      <x:c r="Z1412" t="n">
        <x:v>6</x:v>
      </x:c>
      <x:c r="AA1412" t="str">
        <x:v>2024-Q4</x:v>
      </x:c>
      <x:c r="AB1412" t="str">
        <x:v>分鐘</x:v>
      </x:c>
      <x:c r="AC1412" t="str">
        <x:v>天</x:v>
      </x:c>
    </x:row>
    <x:row r="1413">
      <x:c r="A1413" t="str">
        <x:v>小兒加護科</x:v>
      </x:c>
      <x:c r="B1413" t="str">
        <x:v>FE0393</x:v>
      </x:c>
      <x:c r="C1413" t="str">
        <x:v>SF069</x:v>
      </x:c>
      <x:c r="D1413" t="str">
        <x:v>專科護理師學員計畫</x:v>
      </x:c>
      <x:c r="E1413"/>
      <x:c r="F1413" t="n">
        <x:v>3</x:v>
      </x:c>
      <x:c r="G1413" t="n">
        <x:v>1</x:v>
      </x:c>
      <x:c r="H1413" t="str">
        <x:v>60-79</x:v>
      </x:c>
      <x:c r="I1413" t="n">
        <x:v>1</x:v>
      </x:c>
      <x:c r="J1413" t="str">
        <x:v>產前檢查常規</x:v>
      </x:c>
      <x:c r="K1413" t="str">
        <x:v>處置優先順序判斷</x:v>
      </x:c>
      <x:c r="L1413"/>
      <x:c r="M1413" t="n">
        <x:v>6</x:v>
      </x:c>
      <x:c r="N1413" t="n">
        <x:v>6</x:v>
      </x:c>
      <x:c r="O1413" t="n">
        <x:v>6</x:v>
      </x:c>
      <x:c r="P1413" t="n">
        <x:v>5</x:v>
      </x:c>
      <x:c r="Q1413"/>
      <x:c r="R1413"/>
      <x:c r="S1413" t="n">
        <x:v>5</x:v>
      </x:c>
      <x:c r="T1413" t="n">
        <x:v>10</x:v>
      </x:c>
      <x:c r="U1413" t="n">
        <x:v>2</x:v>
      </x:c>
      <x:c r="V1413" t="str">
        <x:v>該科室設備齊全且病例多樣，午間查房時能以罕見病例為珍貴素材，並耐心為每位學員細心講解，確保人人上手。</x:v>
      </x:c>
      <x:c r="W1413" t="str">
        <x:v>遇事總慣於推諉卸責，缺乏改進意願，目前仍於午間查房期間持續觀察與改進中。</x:v>
      </x:c>
      <x:c r="X1413" t="str">
        <x:v>指導教師</x:v>
      </x:c>
      <x:c r="Y1413"/>
      <x:c r="Z1413"/>
      <x:c r="AA1413" t="str">
        <x:v>2024-Q4</x:v>
      </x:c>
      <x:c r="AB1413" t="str">
        <x:v>分鐘</x:v>
      </x:c>
      <x:c r="AC1413" t="str">
        <x:v>天</x:v>
      </x:c>
    </x:row>
    <x:row r="1414">
      <x:c r="A1414" t="str">
        <x:v>小兒加護科</x:v>
      </x:c>
      <x:c r="B1414" t="str">
        <x:v>FE0393</x:v>
      </x:c>
      <x:c r="C1414" t="str">
        <x:v>SF069</x:v>
      </x:c>
      <x:c r="D1414" t="str">
        <x:v>住院醫師訓練計畫</x:v>
      </x:c>
      <x:c r="E1414" t="n">
        <x:v>8</x:v>
      </x:c>
      <x:c r="F1414" t="n">
        <x:v>3</x:v>
      </x:c>
      <x:c r="G1414" t="n">
        <x:v>2</x:v>
      </x:c>
      <x:c r="H1414" t="str">
        <x:v>40-59</x:v>
      </x:c>
      <x:c r="I1414" t="n">
        <x:v>2</x:v>
      </x:c>
      <x:c r="J1414" t="str">
        <x:v>戒菸與戒酒諮詢</x:v>
      </x:c>
      <x:c r="K1414"/>
      <x:c r="L1414" t="n">
        <x:v>2</x:v>
      </x:c>
      <x:c r="M1414" t="n">
        <x:v>6</x:v>
      </x:c>
      <x:c r="N1414" t="n">
        <x:v>6</x:v>
      </x:c>
      <x:c r="O1414"/>
      <x:c r="P1414" t="n">
        <x:v>5</x:v>
      </x:c>
      <x:c r="Q1414" t="n">
        <x:v>6</x:v>
      </x:c>
      <x:c r="R1414"/>
      <x:c r="S1414" t="n">
        <x:v>6</x:v>
      </x:c>
      <x:c r="T1414" t="n">
        <x:v>20</x:v>
      </x:c>
      <x:c r="U1414" t="n">
        <x:v>14</x:v>
      </x:c>
      <x:c r="V1414" t="str">
        <x:v>該教學以尊重意願及去識別化的戒菸酒諮詢為倫理典範，並透過教師以身作則示範問診與逐字批註回饋，展現具體且成效明顯的教學作為。</x:v>
      </x:c>
      <x:c r="W1414"/>
      <x:c r="X1414" t="str">
        <x:v>主治教師</x:v>
      </x:c>
      <x:c r="Y1414" t="str">
        <x:v>下階段針對「人手不足」制定改進行動，並主動請教師複核。</x:v>
      </x:c>
      <x:c r="Z1414" t="n">
        <x:v>6</x:v>
      </x:c>
      <x:c r="AA1414" t="str">
        <x:v>2024-Q4</x:v>
      </x:c>
      <x:c r="AB1414" t="str">
        <x:v>分鐘</x:v>
      </x:c>
      <x:c r="AC1414" t="str">
        <x:v>天</x:v>
      </x:c>
    </x:row>
    <x:row r="1415">
      <x:c r="A1415" t="str">
        <x:v>小兒加護科</x:v>
      </x:c>
      <x:c r="B1415" t="str">
        <x:v>FE0393</x:v>
      </x:c>
      <x:c r="C1415" t="str">
        <x:v>SF069</x:v>
      </x:c>
      <x:c r="D1415" t="str">
        <x:v>住院醫師訓練計畫</x:v>
      </x:c>
      <x:c r="E1415"/>
      <x:c r="F1415" t="n">
        <x:v>3</x:v>
      </x:c>
      <x:c r="G1415" t="n">
        <x:v>2</x:v>
      </x:c>
      <x:c r="H1415" t="str">
        <x:v>40-59</x:v>
      </x:c>
      <x:c r="I1415" t="n">
        <x:v>2</x:v>
      </x:c>
      <x:c r="J1415"/>
      <x:c r="K1415" t="str">
        <x:v>用藥安全與交互作用</x:v>
      </x:c>
      <x:c r="L1415" t="n">
        <x:v>3</x:v>
      </x:c>
      <x:c r="M1415"/>
      <x:c r="N1415" t="n">
        <x:v>5</x:v>
      </x:c>
      <x:c r="O1415" t="n">
        <x:v>5</x:v>
      </x:c>
      <x:c r="P1415"/>
      <x:c r="Q1415" t="n">
        <x:v>6</x:v>
      </x:c>
      <x:c r="R1415" t="n">
        <x:v>6</x:v>
      </x:c>
      <x:c r="S1415"/>
      <x:c r="T1415" t="n">
        <x:v>1</x:v>
      </x:c>
      <x:c r="U1415" t="n">
        <x:v>1</x:v>
      </x:c>
      <x:c r="V1415" t="str">
        <x:v>該教師設備齊全，以極大的耐心講解用藥安全與交互作用，使學員在門診練習中進步顯著，並透過日常閒談言傳身教倫理與醫德。</x:v>
      </x:c>
      <x:c r="W1415" t="str">
        <x:v>該員於跨組會議中屢現推諉之態，致使小兒加護科門診課程銜接出現斷鏈，目前仍待改進。</x:v>
      </x:c>
      <x:c r="X1415" t="str">
        <x:v>主治教師</x:v>
      </x:c>
      <x:c r="Y1415" t="str">
        <x:v>下階段針對「團隊消極」制定改進行動，並主動請教師複核。</x:v>
      </x:c>
      <x:c r="Z1415" t="n">
        <x:v>6</x:v>
      </x:c>
      <x:c r="AA1415" t="str">
        <x:v>2024-Q4</x:v>
      </x:c>
      <x:c r="AB1415" t="str">
        <x:v>分鐘</x:v>
      </x:c>
      <x:c r="AC1415" t="str">
        <x:v>天</x:v>
      </x:c>
    </x:row>
    <x:row r="1416">
      <x:c r="A1416" t="str">
        <x:v>小兒加護科</x:v>
      </x:c>
      <x:c r="B1416" t="str">
        <x:v>FE0393</x:v>
      </x:c>
      <x:c r="C1416" t="str">
        <x:v>SF069</x:v>
      </x:c>
      <x:c r="D1416" t="str">
        <x:v>住院醫師訓練計畫</x:v>
      </x:c>
      <x:c r="E1416" t="n">
        <x:v>5</x:v>
      </x:c>
      <x:c r="F1416" t="n">
        <x:v>3</x:v>
      </x:c>
      <x:c r="G1416" t="n">
        <x:v>1</x:v>
      </x:c>
      <x:c r="H1416" t="str">
        <x:v>20-39</x:v>
      </x:c>
      <x:c r="I1416" t="n">
        <x:v>1</x:v>
      </x:c>
      <x:c r="J1416"/>
      <x:c r="K1416" t="str">
        <x:v>無菌操作與術後照護</x:v>
      </x:c>
      <x:c r="L1416" t="n">
        <x:v>1</x:v>
      </x:c>
      <x:c r="M1416" t="n">
        <x:v>5</x:v>
      </x:c>
      <x:c r="N1416"/>
      <x:c r="O1416"/>
      <x:c r="P1416" t="n">
        <x:v>5</x:v>
      </x:c>
      <x:c r="Q1416" t="n">
        <x:v>6</x:v>
      </x:c>
      <x:c r="R1416"/>
      <x:c r="S1416" t="n">
        <x:v>6</x:v>
      </x:c>
      <x:c r="T1416" t="n">
        <x:v>5</x:v>
      </x:c>
      <x:c r="U1416" t="n">
        <x:v>1</x:v>
      </x:c>
      <x:c r="V1416"/>
      <x:c r="W1416" t="str">
        <x:v>設備短缺的陰影籠罩各處致使排隊成為常態，需於午間查房持續觀察此現象。</x:v>
      </x:c>
      <x:c r="X1416" t="str">
        <x:v>主治教師</x:v>
      </x:c>
      <x:c r="Y1416" t="str">
        <x:v>下階段針對「設備短缺」制定改進行動，並主動請教師複核。</x:v>
      </x:c>
      <x:c r="Z1416" t="n">
        <x:v>6</x:v>
      </x:c>
      <x:c r="AA1416" t="str">
        <x:v>2024-Q4</x:v>
      </x:c>
      <x:c r="AB1416" t="str">
        <x:v>分鐘</x:v>
      </x:c>
      <x:c r="AC1416" t="str">
        <x:v>天</x:v>
      </x:c>
    </x:row>
    <x:row r="1417">
      <x:c r="A1417" t="str">
        <x:v>小兒加護科</x:v>
      </x:c>
      <x:c r="B1417" t="str">
        <x:v>FE0394</x:v>
      </x:c>
      <x:c r="C1417" t="str">
        <x:v>SF070</x:v>
      </x:c>
      <x:c r="D1417" t="str">
        <x:v>專科醫師在訓計畫</x:v>
      </x:c>
      <x:c r="E1417" t="n">
        <x:v>6</x:v>
      </x:c>
      <x:c r="F1417" t="n">
        <x:v>4</x:v>
      </x:c>
      <x:c r="G1417" t="n">
        <x:v>1</x:v>
      </x:c>
      <x:c r="H1417" t="str">
        <x:v>40-59</x:v>
      </x:c>
      <x:c r="I1417" t="n">
        <x:v>2</x:v>
      </x:c>
      <x:c r="J1417" t="str">
        <x:v>慢性腎病第三期</x:v>
      </x:c>
      <x:c r="K1417"/>
      <x:c r="L1417"/>
      <x:c r="M1417"/>
      <x:c r="N1417" t="n">
        <x:v>5</x:v>
      </x:c>
      <x:c r="O1417" t="n">
        <x:v>5</x:v>
      </x:c>
      <x:c r="P1417" t="n">
        <x:v>5</x:v>
      </x:c>
      <x:c r="Q1417"/>
      <x:c r="R1417" t="n">
        <x:v>4</x:v>
      </x:c>
      <x:c r="S1417" t="n">
        <x:v>6</x:v>
      </x:c>
      <x:c r="T1417" t="n">
        <x:v>60</x:v>
      </x:c>
      <x:c r="U1417" t="n">
        <x:v>2</x:v>
      </x:c>
      <x:c r="V1417" t="str">
        <x:v>病例多樣且設備齊全，讓學員能透過豐富的案例觀察疾病自然史，並在用藥安全與交互作用的練習中展現顯著進步。</x:v>
      </x:c>
      <x:c r="W1417" t="str">
        <x:v>設備短缺的陰影籠罩各處致排隊成為常態，且用藥安全與交互作用環節尚未穩定；此外，負責人遲到半小時才出現，嚴重影響約定八點的查房進度。</x:v>
      </x:c>
      <x:c r="X1417" t="str">
        <x:v>指導教師</x:v>
      </x:c>
      <x:c r="Y1417" t="str">
        <x:v>下階段針對「時間失守」制定改進行動，並主動請教師複核。</x:v>
      </x:c>
      <x:c r="Z1417" t="n">
        <x:v>6</x:v>
      </x:c>
      <x:c r="AA1417" t="str">
        <x:v>2022-Q3</x:v>
      </x:c>
      <x:c r="AB1417" t="str">
        <x:v>分鐘</x:v>
      </x:c>
      <x:c r="AC1417" t="str">
        <x:v>天</x:v>
      </x:c>
    </x:row>
    <x:row r="1418">
      <x:c r="A1418" t="str">
        <x:v>小兒加護科</x:v>
      </x:c>
      <x:c r="B1418" t="str">
        <x:v>FE0394</x:v>
      </x:c>
      <x:c r="C1418" t="str">
        <x:v>SF070</x:v>
      </x:c>
      <x:c r="D1418" t="str">
        <x:v>專科護理師學員計畫</x:v>
      </x:c>
      <x:c r="E1418" t="n">
        <x:v>1</x:v>
      </x:c>
      <x:c r="F1418" t="n">
        <x:v>4</x:v>
      </x:c>
      <x:c r="G1418" t="n">
        <x:v>2</x:v>
      </x:c>
      <x:c r="H1418" t="str">
        <x:v>80+</x:v>
      </x:c>
      <x:c r="I1418" t="n">
        <x:v>2</x:v>
      </x:c>
      <x:c r="J1418" t="str">
        <x:v>下背痛（機械性）</x:v>
      </x:c>
      <x:c r="K1418"/>
      <x:c r="L1418" t="n">
        <x:v>1</x:v>
      </x:c>
      <x:c r="M1418" t="n">
        <x:v>4</x:v>
      </x:c>
      <x:c r="N1418" t="n">
        <x:v>3</x:v>
      </x:c>
      <x:c r="O1418"/>
      <x:c r="P1418" t="n">
        <x:v>4</x:v>
      </x:c>
      <x:c r="Q1418" t="n">
        <x:v>6</x:v>
      </x:c>
      <x:c r="R1418" t="n">
        <x:v>6</x:v>
      </x:c>
      <x:c r="S1418"/>
      <x:c r="T1418" t="n">
        <x:v>15</x:v>
      </x:c>
      <x:c r="U1418" t="n">
        <x:v>7</x:v>
      </x:c>
      <x:c r="V1418" t="str">
        <x:v>展現高度主動與倫理操守，堅持尊重病人權利並落實正直價值；設備齊全且教學即時，能精準點出改進處以協助學徒即時修正，表現值得肯定。</x:v>
      </x:c>
      <x:c r="W1418" t="str">
        <x:v>由於小兒加護科人手不足，教師僅能精簡教學內容，目前仍持續改進中。</x:v>
      </x:c>
      <x:c r="X1418" t="str">
        <x:v>主治教師</x:v>
      </x:c>
      <x:c r="Y1418" t="str">
        <x:v>下階段針對「人手不足」制定改進行動，並主動請教師複核。</x:v>
      </x:c>
      <x:c r="Z1418" t="n">
        <x:v>4</x:v>
      </x:c>
      <x:c r="AA1418" t="str">
        <x:v>2022-Q3</x:v>
      </x:c>
      <x:c r="AB1418" t="str">
        <x:v>分鐘</x:v>
      </x:c>
      <x:c r="AC1418" t="str">
        <x:v>天</x:v>
      </x:c>
    </x:row>
    <x:row r="1419">
      <x:c r="A1419" t="str">
        <x:v>小兒加護科</x:v>
      </x:c>
      <x:c r="B1419" t="str">
        <x:v>FE0395</x:v>
      </x:c>
      <x:c r="C1419" t="str">
        <x:v>SF071</x:v>
      </x:c>
      <x:c r="D1419" t="str">
        <x:v>實習醫學生訓練計畫</x:v>
      </x:c>
      <x:c r="E1419" t="n">
        <x:v>2</x:v>
      </x:c>
      <x:c r="F1419" t="n">
        <x:v>5</x:v>
      </x:c>
      <x:c r="G1419" t="n">
        <x:v>2</x:v>
      </x:c>
      <x:c r="H1419" t="str">
        <x:v>20-39</x:v>
      </x:c>
      <x:c r="I1419" t="n">
        <x:v>1</x:v>
      </x:c>
      <x:c r="J1419" t="str">
        <x:v>哮喘穩定期</x:v>
      </x:c>
      <x:c r="K1419"/>
      <x:c r="L1419"/>
      <x:c r="M1419"/>
      <x:c r="N1419"/>
      <x:c r="O1419"/>
      <x:c r="P1419" t="n">
        <x:v>4</x:v>
      </x:c>
      <x:c r="Q1419" t="n">
        <x:v>3</x:v>
      </x:c>
      <x:c r="R1419" t="n">
        <x:v>5</x:v>
      </x:c>
      <x:c r="S1419" t="n">
        <x:v>4</x:v>
      </x:c>
      <x:c r="T1419" t="n">
        <x:v>45</x:v>
      </x:c>
      <x:c r="U1419" t="n">
        <x:v>1</x:v>
      </x:c>
      <x:c r="V1419"/>
      <x:c r="W1419"/>
      <x:c r="X1419" t="str">
        <x:v>指導教師</x:v>
      </x:c>
      <x:c r="Y1419" t="str">
        <x:v>下階段針對「延遲回饋」制定改進行動，並主動請教師複核。</x:v>
      </x:c>
      <x:c r="Z1419" t="n">
        <x:v>5</x:v>
      </x:c>
      <x:c r="AA1419" t="str">
        <x:v>2022-Q4</x:v>
      </x:c>
      <x:c r="AB1419" t="str">
        <x:v>分鐘</x:v>
      </x:c>
      <x:c r="AC1419" t="str">
        <x:v>天</x:v>
      </x:c>
    </x:row>
    <x:row r="1420">
      <x:c r="A1420" t="str">
        <x:v>小兒加護科</x:v>
      </x:c>
      <x:c r="B1420" t="str">
        <x:v>FE0395</x:v>
      </x:c>
      <x:c r="C1420" t="str">
        <x:v>SF071</x:v>
      </x:c>
      <x:c r="D1420" t="str">
        <x:v>專科醫師在訓計畫</x:v>
      </x:c>
      <x:c r="E1420" t="n">
        <x:v>7</x:v>
      </x:c>
      <x:c r="F1420" t="n">
        <x:v>5</x:v>
      </x:c>
      <x:c r="G1420" t="n">
        <x:v>2</x:v>
      </x:c>
      <x:c r="H1420" t="str">
        <x:v>40-59</x:v>
      </x:c>
      <x:c r="I1420" t="n">
        <x:v>1</x:v>
      </x:c>
      <x:c r="J1420" t="str">
        <x:v>戒菸與戒酒諮詢</x:v>
      </x:c>
      <x:c r="K1420" t="str">
        <x:v>病史詢問與理學檢查</x:v>
      </x:c>
      <x:c r="L1420" t="n">
        <x:v>1</x:v>
      </x:c>
      <x:c r="M1420" t="n">
        <x:v>5</x:v>
      </x:c>
      <x:c r="N1420" t="n">
        <x:v>3</x:v>
      </x:c>
      <x:c r="O1420" t="n">
        <x:v>5</x:v>
      </x:c>
      <x:c r="P1420" t="n">
        <x:v>5</x:v>
      </x:c>
      <x:c r="Q1420" t="n">
        <x:v>4</x:v>
      </x:c>
      <x:c r="R1420"/>
      <x:c r="S1420" t="n">
        <x:v>5</x:v>
      </x:c>
      <x:c r="T1420" t="n">
        <x:v>15</x:v>
      </x:c>
      <x:c r="U1420" t="n">
        <x:v>3</x:v>
      </x:c>
      <x:c r="V1420"/>
      <x:c r="W1420"/>
      <x:c r="X1420" t="str">
        <x:v>主治教師</x:v>
      </x:c>
      <x:c r="Y1420" t="str">
        <x:v>下階段針對「設備短缺」制定改進行動，並主動請教師複核。</x:v>
      </x:c>
      <x:c r="Z1420" t="n">
        <x:v>5</x:v>
      </x:c>
      <x:c r="AA1420" t="str">
        <x:v>2022-Q4</x:v>
      </x:c>
      <x:c r="AB1420" t="str">
        <x:v>分鐘</x:v>
      </x:c>
      <x:c r="AC1420" t="str">
        <x:v>天</x:v>
      </x:c>
    </x:row>
    <x:row r="1421">
      <x:c r="A1421" t="str">
        <x:v>小兒加護科</x:v>
      </x:c>
      <x:c r="B1421" t="str">
        <x:v>FE0396</x:v>
      </x:c>
      <x:c r="C1421" t="str">
        <x:v>SF072</x:v>
      </x:c>
      <x:c r="D1421" t="str">
        <x:v>專科護理師學員計畫</x:v>
      </x:c>
      <x:c r="E1421"/>
      <x:c r="F1421" t="n">
        <x:v>2</x:v>
      </x:c>
      <x:c r="G1421" t="n">
        <x:v>2</x:v>
      </x:c>
      <x:c r="H1421" t="str">
        <x:v>60-79</x:v>
      </x:c>
      <x:c r="I1421" t="n">
        <x:v>2</x:v>
      </x:c>
      <x:c r="J1421" t="str">
        <x:v>高血壓調整期</x:v>
      </x:c>
      <x:c r="K1421" t="str">
        <x:v>團隊溝通交班</x:v>
      </x:c>
      <x:c r="L1421"/>
      <x:c r="M1421" t="n">
        <x:v>5</x:v>
      </x:c>
      <x:c r="N1421" t="n">
        <x:v>5</x:v>
      </x:c>
      <x:c r="O1421" t="n">
        <x:v>6</x:v>
      </x:c>
      <x:c r="P1421" t="n">
        <x:v>3</x:v>
      </x:c>
      <x:c r="Q1421" t="n">
        <x:v>4</x:v>
      </x:c>
      <x:c r="R1421"/>
      <x:c r="S1421" t="n">
        <x:v>5</x:v>
      </x:c>
      <x:c r="T1421" t="n">
        <x:v>10</x:v>
      </x:c>
      <x:c r="U1421" t="n">
        <x:v>2</x:v>
      </x:c>
      <x:c r="V1421" t="str">
        <x:v>不厭其煩地重複示範三遍，語氣始終保持平和與耐心；建議皆具備高度可執行性，讓學員明確掌握後續步驟，展現具體的教學實力，值得肯定。</x:v>
      </x:c>
      <x:c r="W1421" t="str">
        <x:v>由於教學安排不規律且經常遲到，導致教學內容模糊且缺乏方向，目前狀態尚未穩定。</x:v>
      </x:c>
      <x:c r="X1421" t="str">
        <x:v>主治教師</x:v>
      </x:c>
      <x:c r="Y1421" t="str">
        <x:v>下階段針對「時間失守」制定改進行動，並主動請教師複核。</x:v>
      </x:c>
      <x:c r="Z1421" t="n">
        <x:v>5</x:v>
      </x:c>
      <x:c r="AA1421" t="str">
        <x:v>2024-Q3</x:v>
      </x:c>
      <x:c r="AB1421" t="str">
        <x:v>分鐘</x:v>
      </x:c>
      <x:c r="AC1421" t="str">
        <x:v>天</x:v>
      </x:c>
    </x:row>
    <x:row r="1422">
      <x:c r="A1422" t="str">
        <x:v>小兒加護科</x:v>
      </x:c>
      <x:c r="B1422" t="str">
        <x:v>FE0396</x:v>
      </x:c>
      <x:c r="C1422" t="str">
        <x:v>SF072</x:v>
      </x:c>
      <x:c r="D1422" t="str">
        <x:v>專科醫師在訓計畫</x:v>
      </x:c>
      <x:c r="E1422"/>
      <x:c r="F1422" t="n">
        <x:v>2</x:v>
      </x:c>
      <x:c r="G1422" t="n">
        <x:v>2</x:v>
      </x:c>
      <x:c r="H1422" t="str">
        <x:v>20-39</x:v>
      </x:c>
      <x:c r="I1422" t="n">
        <x:v>1</x:v>
      </x:c>
      <x:c r="J1422" t="str">
        <x:v>群聚熱症候群</x:v>
      </x:c>
      <x:c r="K1422" t="str">
        <x:v>用藥安全與交互作用</x:v>
      </x:c>
      <x:c r="L1422" t="n">
        <x:v>1</x:v>
      </x:c>
      <x:c r="M1422" t="n">
        <x:v>4</x:v>
      </x:c>
      <x:c r="N1422" t="n">
        <x:v>4</x:v>
      </x:c>
      <x:c r="O1422"/>
      <x:c r="P1422" t="n">
        <x:v>5</x:v>
      </x:c>
      <x:c r="Q1422"/>
      <x:c r="R1422" t="n">
        <x:v>4</x:v>
      </x:c>
      <x:c r="S1422"/>
      <x:c r="T1422" t="n">
        <x:v>20</x:v>
      </x:c>
      <x:c r="U1422" t="n">
        <x:v>5</x:v>
      </x:c>
      <x:c r="V1422" t="str">
        <x:v>能具體指出正確動作而非空談，且在學員答錯時能耐心拆解原因而非直接給予答案，進步顯而易見。</x:v>
      </x:c>
      <x:c r="W1422" t="str">
        <x:v>該學員常以再說冷淡打發請益，呈現消極態度，且遲到已成常態，致使教學安排形同虛設。</x:v>
      </x:c>
      <x:c r="X1422" t="str">
        <x:v>指導教師</x:v>
      </x:c>
      <x:c r="Y1422"/>
      <x:c r="Z1422" t="n">
        <x:v>6</x:v>
      </x:c>
      <x:c r="AA1422" t="str">
        <x:v>2024-Q3</x:v>
      </x:c>
      <x:c r="AB1422" t="str">
        <x:v>分鐘</x:v>
      </x:c>
      <x:c r="AC1422" t="str">
        <x:v>天</x:v>
      </x:c>
    </x:row>
    <x:row r="1423">
      <x:c r="A1423" t="str">
        <x:v>小兒加護科</x:v>
      </x:c>
      <x:c r="B1423" t="str">
        <x:v>FE0396</x:v>
      </x:c>
      <x:c r="C1423" t="str">
        <x:v>SF072</x:v>
      </x:c>
      <x:c r="D1423" t="str">
        <x:v>住院醫師訓練計畫</x:v>
      </x:c>
      <x:c r="E1423" t="n">
        <x:v>8</x:v>
      </x:c>
      <x:c r="F1423" t="n">
        <x:v>2</x:v>
      </x:c>
      <x:c r="G1423" t="n">
        <x:v>2</x:v>
      </x:c>
      <x:c r="H1423" t="str">
        <x:v>40-59</x:v>
      </x:c>
      <x:c r="I1423" t="n">
        <x:v>2</x:v>
      </x:c>
      <x:c r="J1423" t="str">
        <x:v>疫苗不良事件觀察</x:v>
      </x:c>
      <x:c r="K1423" t="str">
        <x:v>病歷記錄完整性</x:v>
      </x:c>
      <x:c r="L1423"/>
      <x:c r="M1423"/>
      <x:c r="N1423" t="n">
        <x:v>6</x:v>
      </x:c>
      <x:c r="O1423" t="n">
        <x:v>3</x:v>
      </x:c>
      <x:c r="P1423" t="n">
        <x:v>3</x:v>
      </x:c>
      <x:c r="Q1423" t="n">
        <x:v>5</x:v>
      </x:c>
      <x:c r="R1423" t="n">
        <x:v>5</x:v>
      </x:c>
      <x:c r="S1423" t="n">
        <x:v>6</x:v>
      </x:c>
      <x:c r="T1423" t="n">
        <x:v>60</x:v>
      </x:c>
      <x:c r="U1423" t="n">
        <x:v>1</x:v>
      </x:c>
      <x:c r="V1423" t="str">
        <x:v>教師以行勝於言示範關鍵病史詢問，展現典範風範；值班期間病例多樣，涵蓋輕重症，值得肯定。</x:v>
      </x:c>
      <x:c r="W1423" t="str">
        <x:v>設備短缺致使老舊模型狀況百出，頻繁中斷教學並造成延遲回饋，令學員在值班場景中重複錯誤做法。</x:v>
      </x:c>
      <x:c r="X1423" t="str">
        <x:v>指導教師</x:v>
      </x:c>
      <x:c r="Y1423"/>
      <x:c r="Z1423"/>
      <x:c r="AA1423" t="str">
        <x:v>2024-Q3</x:v>
      </x:c>
      <x:c r="AB1423" t="str">
        <x:v>分鐘</x:v>
      </x:c>
      <x:c r="AC1423" t="str">
        <x:v>天</x:v>
      </x:c>
    </x:row>
    <x:row r="1424">
      <x:c r="A1424" t="str">
        <x:v>小兒加護科</x:v>
      </x:c>
      <x:c r="B1424" t="str">
        <x:v>FE0397</x:v>
      </x:c>
      <x:c r="C1424" t="str">
        <x:v>SF073</x:v>
      </x:c>
      <x:c r="D1424" t="str">
        <x:v>住院醫師訓練計畫</x:v>
      </x:c>
      <x:c r="E1424" t="n">
        <x:v>5</x:v>
      </x:c>
      <x:c r="F1424" t="n">
        <x:v>1</x:v>
      </x:c>
      <x:c r="G1424" t="n">
        <x:v>2</x:v>
      </x:c>
      <x:c r="H1424" t="str">
        <x:v>80+</x:v>
      </x:c>
      <x:c r="I1424" t="n">
        <x:v>1</x:v>
      </x:c>
      <x:c r="J1424" t="str">
        <x:v>甲狀腺結節追蹤</x:v>
      </x:c>
      <x:c r="K1424"/>
      <x:c r="L1424" t="n">
        <x:v>2</x:v>
      </x:c>
      <x:c r="M1424"/>
      <x:c r="N1424" t="n">
        <x:v>5</x:v>
      </x:c>
      <x:c r="O1424"/>
      <x:c r="P1424"/>
      <x:c r="Q1424"/>
      <x:c r="R1424" t="n">
        <x:v>6</x:v>
      </x:c>
      <x:c r="S1424" t="n">
        <x:v>5</x:v>
      </x:c>
      <x:c r="T1424" t="n">
        <x:v>20</x:v>
      </x:c>
      <x:c r="U1424" t="n">
        <x:v>7</x:v>
      </x:c>
      <x:c r="V1424"/>
      <x:c r="W1424" t="str">
        <x:v>將責任推諉給其他組別並藉由當眾批評與情緒化語氣使學員畏縮，導致教學效果降低，目前仍於判斷處置優先順序之環節進行改進。</x:v>
      </x:c>
      <x:c r="X1424" t="str">
        <x:v>臨床教師</x:v>
      </x:c>
      <x:c r="Y1424" t="str">
        <x:v>下階段針對「團隊消極」制定改進行動，並主動請教師複核。</x:v>
      </x:c>
      <x:c r="Z1424"/>
      <x:c r="AA1424" t="str">
        <x:v>2024-Q4</x:v>
      </x:c>
      <x:c r="AB1424" t="str">
        <x:v>分鐘</x:v>
      </x:c>
      <x:c r="AC1424" t="str">
        <x:v>天</x:v>
      </x:c>
    </x:row>
    <x:row r="1425">
      <x:c r="A1425" t="str">
        <x:v>小兒加護科</x:v>
      </x:c>
      <x:c r="B1425" t="str">
        <x:v>FE0397</x:v>
      </x:c>
      <x:c r="C1425" t="str">
        <x:v>SF073</x:v>
      </x:c>
      <x:c r="D1425" t="str">
        <x:v>專科醫師在訓計畫</x:v>
      </x:c>
      <x:c r="E1425"/>
      <x:c r="F1425" t="n">
        <x:v>1</x:v>
      </x:c>
      <x:c r="G1425" t="n">
        <x:v>2</x:v>
      </x:c>
      <x:c r="H1425" t="str">
        <x:v>0-19</x:v>
      </x:c>
      <x:c r="I1425" t="n">
        <x:v>1</x:v>
      </x:c>
      <x:c r="J1425"/>
      <x:c r="K1425" t="str">
        <x:v>人文關懷與倫理敏感</x:v>
      </x:c>
      <x:c r="L1425"/>
      <x:c r="M1425" t="n">
        <x:v>5</x:v>
      </x:c>
      <x:c r="N1425" t="n">
        <x:v>6</x:v>
      </x:c>
      <x:c r="O1425" t="n">
        <x:v>5</x:v>
      </x:c>
      <x:c r="P1425"/>
      <x:c r="Q1425"/>
      <x:c r="R1425" t="n">
        <x:v>5</x:v>
      </x:c>
      <x:c r="S1425"/>
      <x:c r="T1425" t="n">
        <x:v>30</x:v>
      </x:c>
      <x:c r="U1425" t="n">
        <x:v>7</x:v>
      </x:c>
      <x:c r="V1425"/>
      <x:c r="W1425" t="str">
        <x:v>由於人手不足，查房時間屢遭壓縮；且在跨組會議時常有推諉行為，導致課程銜接斷鏈。</x:v>
      </x:c>
      <x:c r="X1425" t="str">
        <x:v>臨床教師</x:v>
      </x:c>
      <x:c r="Y1425" t="str">
        <x:v>下階段針對「人手不足」制定改進行動，並主動請教師複核。</x:v>
      </x:c>
      <x:c r="Z1425" t="n">
        <x:v>5</x:v>
      </x:c>
      <x:c r="AA1425" t="str">
        <x:v>2024-Q4</x:v>
      </x:c>
      <x:c r="AB1425" t="str">
        <x:v>分鐘</x:v>
      </x:c>
      <x:c r="AC1425" t="str">
        <x:v>天</x:v>
      </x:c>
    </x:row>
    <x:row r="1426">
      <x:c r="A1426" t="str">
        <x:v>小兒加護科</x:v>
      </x:c>
      <x:c r="B1426" t="str">
        <x:v>FE0397</x:v>
      </x:c>
      <x:c r="C1426" t="str">
        <x:v>SF073</x:v>
      </x:c>
      <x:c r="D1426" t="str">
        <x:v>專科醫師在訓計畫</x:v>
      </x:c>
      <x:c r="E1426" t="n">
        <x:v>6</x:v>
      </x:c>
      <x:c r="F1426" t="n">
        <x:v>1</x:v>
      </x:c>
      <x:c r="G1426" t="n">
        <x:v>2</x:v>
      </x:c>
      <x:c r="H1426" t="str">
        <x:v>20-39</x:v>
      </x:c>
      <x:c r="I1426" t="n">
        <x:v>1</x:v>
      </x:c>
      <x:c r="J1426" t="str">
        <x:v>皮膚潰瘍換藥</x:v>
      </x:c>
      <x:c r="K1426"/>
      <x:c r="L1426" t="n">
        <x:v>2</x:v>
      </x:c>
      <x:c r="M1426" t="n">
        <x:v>5</x:v>
      </x:c>
      <x:c r="N1426" t="n">
        <x:v>4</x:v>
      </x:c>
      <x:c r="O1426" t="n">
        <x:v>5</x:v>
      </x:c>
      <x:c r="P1426" t="n">
        <x:v>5</x:v>
      </x:c>
      <x:c r="Q1426" t="n">
        <x:v>5</x:v>
      </x:c>
      <x:c r="R1426" t="n">
        <x:v>6</x:v>
      </x:c>
      <x:c r="S1426"/>
      <x:c r="T1426" t="n">
        <x:v>15</x:v>
      </x:c>
      <x:c r="U1426" t="n">
        <x:v>3</x:v>
      </x:c>
      <x:c r="V1426" t="str">
        <x:v>發現錯誤當下即刻帶領學員當場復盤，展現主動性；此外透過逐字批註提供具體的措辭回饋，表現值得肯定。</x:v>
      </x:c>
      <x:c r="W1426" t="str">
        <x:v>值班場景中評論表述模糊致解讀不一，且因評值時間未出現導致學員空等一小時，目前仍在改進中。</x:v>
      </x:c>
      <x:c r="X1426" t="str">
        <x:v>指導教師</x:v>
      </x:c>
      <x:c r="Y1426" t="str">
        <x:v>下階段針對「模糊回饋」制定改進行動，並主動請教師複核。</x:v>
      </x:c>
      <x:c r="Z1426" t="n">
        <x:v>6</x:v>
      </x:c>
      <x:c r="AA1426" t="str">
        <x:v>2024-Q4</x:v>
      </x:c>
      <x:c r="AB1426" t="str">
        <x:v>分鐘</x:v>
      </x:c>
      <x:c r="AC1426" t="str">
        <x:v>天</x:v>
      </x:c>
    </x:row>
    <x:row r="1427">
      <x:c r="A1427" t="str">
        <x:v>小兒加護科</x:v>
      </x:c>
      <x:c r="B1427" t="str">
        <x:v>FE0397</x:v>
      </x:c>
      <x:c r="C1427" t="str">
        <x:v>SF073</x:v>
      </x:c>
      <x:c r="D1427" t="str">
        <x:v>一般臨床訓練</x:v>
      </x:c>
      <x:c r="E1427"/>
      <x:c r="F1427" t="n">
        <x:v>1</x:v>
      </x:c>
      <x:c r="G1427" t="n">
        <x:v>2</x:v>
      </x:c>
      <x:c r="H1427" t="str">
        <x:v>40-59</x:v>
      </x:c>
      <x:c r="I1427" t="n">
        <x:v>2</x:v>
      </x:c>
      <x:c r="J1427" t="str">
        <x:v>憂鬱情緒評估</x:v>
      </x:c>
      <x:c r="K1427" t="str">
        <x:v>團隊溝通交班</x:v>
      </x:c>
      <x:c r="L1427" t="n">
        <x:v>2</x:v>
      </x:c>
      <x:c r="M1427"/>
      <x:c r="N1427" t="n">
        <x:v>5</x:v>
      </x:c>
      <x:c r="O1427" t="n">
        <x:v>5</x:v>
      </x:c>
      <x:c r="P1427"/>
      <x:c r="Q1427" t="n">
        <x:v>5</x:v>
      </x:c>
      <x:c r="R1427"/>
      <x:c r="S1427"/>
      <x:c r="T1427" t="n">
        <x:v>10</x:v>
      </x:c>
      <x:c r="U1427" t="n">
        <x:v>3</x:v>
      </x:c>
      <x:c r="V1427"/>
      <x:c r="W1427" t="str">
        <x:v>本週已三次因臨時取消復盤會議，且在值班場景中，遇責任推諉與教學歸屬問題時，溝通耗時過長。</x:v>
      </x:c>
      <x:c r="X1427" t="str">
        <x:v>主治教師</x:v>
      </x:c>
      <x:c r="Y1427"/>
      <x:c r="Z1427" t="n">
        <x:v>6</x:v>
      </x:c>
      <x:c r="AA1427" t="str">
        <x:v>2024-Q4</x:v>
      </x:c>
      <x:c r="AB1427" t="str">
        <x:v>分鐘</x:v>
      </x:c>
      <x:c r="AC1427" t="str">
        <x:v>天</x:v>
      </x:c>
    </x:row>
    <x:row r="1428">
      <x:c r="A1428" t="str">
        <x:v>小兒加護科</x:v>
      </x:c>
      <x:c r="B1428" t="str">
        <x:v>FE0397</x:v>
      </x:c>
      <x:c r="C1428" t="str">
        <x:v>SF073</x:v>
      </x:c>
      <x:c r="D1428" t="str">
        <x:v>一般臨床訓練</x:v>
      </x:c>
      <x:c r="E1428"/>
      <x:c r="F1428" t="n">
        <x:v>1</x:v>
      </x:c>
      <x:c r="G1428" t="n">
        <x:v>1</x:v>
      </x:c>
      <x:c r="H1428" t="str">
        <x:v>60-79</x:v>
      </x:c>
      <x:c r="I1428" t="n">
        <x:v>1</x:v>
      </x:c>
      <x:c r="J1428" t="str">
        <x:v>哮喘穩定期</x:v>
      </x:c>
      <x:c r="K1428" t="str">
        <x:v>急症初判與轉診時機</x:v>
      </x:c>
      <x:c r="L1428"/>
      <x:c r="M1428" t="n">
        <x:v>5</x:v>
      </x:c>
      <x:c r="N1428" t="n">
        <x:v>5</x:v>
      </x:c>
      <x:c r="O1428" t="n">
        <x:v>5</x:v>
      </x:c>
      <x:c r="P1428" t="n">
        <x:v>5</x:v>
      </x:c>
      <x:c r="Q1428" t="n">
        <x:v>4</x:v>
      </x:c>
      <x:c r="R1428" t="n">
        <x:v>5</x:v>
      </x:c>
      <x:c r="S1428" t="n">
        <x:v>5</x:v>
      </x:c>
      <x:c r="T1428" t="n">
        <x:v>1</x:v>
      </x:c>
      <x:c r="U1428" t="n">
        <x:v>5</x:v>
      </x:c>
      <x:c r="V1428" t="str">
        <x:v>操作結束後會主動找學員進行當場回顧，並教導其以誠信態度面對倫理兩難，午間查房表現進步明顯。</x:v>
      </x:c>
      <x:c r="W1428" t="str">
        <x:v>因設備短缺需改看影片示範，且常有責任推諉及教學歸屬爭議，需持續觀察（午間查房）。</x:v>
      </x:c>
      <x:c r="X1428" t="str">
        <x:v>指導教師</x:v>
      </x:c>
      <x:c r="Y1428" t="str">
        <x:v>下階段針對「設備短缺」制定改進行動，並主動請教師複核。</x:v>
      </x:c>
      <x:c r="Z1428" t="n">
        <x:v>4</x:v>
      </x:c>
      <x:c r="AA1428" t="str">
        <x:v>2024-Q4</x:v>
      </x:c>
      <x:c r="AB1428" t="str">
        <x:v>分鐘</x:v>
      </x:c>
      <x:c r="AC1428" t="str">
        <x:v>天</x:v>
      </x:c>
    </x:row>
    <x:row r="1429">
      <x:c r="A1429" t="str">
        <x:v>小兒加護科</x:v>
      </x:c>
      <x:c r="B1429" t="str">
        <x:v>FE0397</x:v>
      </x:c>
      <x:c r="C1429" t="str">
        <x:v>SF073</x:v>
      </x:c>
      <x:c r="D1429" t="str">
        <x:v>專科醫師在訓計畫</x:v>
      </x:c>
      <x:c r="E1429"/>
      <x:c r="F1429" t="n">
        <x:v>1</x:v>
      </x:c>
      <x:c r="G1429" t="n">
        <x:v>2</x:v>
      </x:c>
      <x:c r="H1429" t="str">
        <x:v>80+</x:v>
      </x:c>
      <x:c r="I1429" t="n">
        <x:v>2</x:v>
      </x:c>
      <x:c r="J1429"/>
      <x:c r="K1429" t="str">
        <x:v>時間管理與分工</x:v>
      </x:c>
      <x:c r="L1429" t="n">
        <x:v>2</x:v>
      </x:c>
      <x:c r="M1429" t="n">
        <x:v>6</x:v>
      </x:c>
      <x:c r="N1429" t="n">
        <x:v>4</x:v>
      </x:c>
      <x:c r="O1429" t="n">
        <x:v>5</x:v>
      </x:c>
      <x:c r="P1429"/>
      <x:c r="Q1429"/>
      <x:c r="R1429" t="n">
        <x:v>5</x:v>
      </x:c>
      <x:c r="S1429" t="n">
        <x:v>5</x:v>
      </x:c>
      <x:c r="T1429" t="n">
        <x:v>15</x:v>
      </x:c>
      <x:c r="U1429" t="n">
        <x:v>2</x:v>
      </x:c>
      <x:c r="V1429" t="str">
        <x:v>該教師於值班場景中展現高度的倫理素養，堅持保障病人拒絕治療之權利，同時透過涵蓋輕重症的病例多樣性，充分體現其正直操守與專業教學品質。</x:v>
      </x:c>
      <x:c r="W1429" t="str">
        <x:v>面對護理與醫師互嗆時，教學指導流於模糊且缺乏方向，易使學員推諉責任並陷入困惑。</x:v>
      </x:c>
      <x:c r="X1429" t="str">
        <x:v>指導教師</x:v>
      </x:c>
      <x:c r="Y1429" t="str">
        <x:v>下階段針對「團隊消極」制定改進行動，並主動請教師複核。</x:v>
      </x:c>
      <x:c r="Z1429" t="n">
        <x:v>6</x:v>
      </x:c>
      <x:c r="AA1429" t="str">
        <x:v>2024-Q4</x:v>
      </x:c>
      <x:c r="AB1429" t="str">
        <x:v>分鐘</x:v>
      </x:c>
      <x:c r="AC1429" t="str">
        <x:v>天</x:v>
      </x:c>
    </x:row>
    <x:row r="1430">
      <x:c r="A1430" t="str">
        <x:v>婦女健康科</x:v>
      </x:c>
      <x:c r="B1430" t="str">
        <x:v>FE0398</x:v>
      </x:c>
      <x:c r="C1430" t="str">
        <x:v>SF074</x:v>
      </x:c>
      <x:c r="D1430" t="str">
        <x:v>專科醫師在訓計畫</x:v>
      </x:c>
      <x:c r="E1430"/>
      <x:c r="F1430" t="n">
        <x:v>4</x:v>
      </x:c>
      <x:c r="G1430" t="n">
        <x:v>2</x:v>
      </x:c>
      <x:c r="H1430" t="str">
        <x:v>80+</x:v>
      </x:c>
      <x:c r="I1430" t="n">
        <x:v>1</x:v>
      </x:c>
      <x:c r="J1430" t="str">
        <x:v>營養不良介入</x:v>
      </x:c>
      <x:c r="K1430" t="str">
        <x:v>醫病溝通與共同決策</x:v>
      </x:c>
      <x:c r="L1430" t="n">
        <x:v>1</x:v>
      </x:c>
      <x:c r="M1430" t="n">
        <x:v>5</x:v>
      </x:c>
      <x:c r="N1430" t="n">
        <x:v>6</x:v>
      </x:c>
      <x:c r="O1430" t="n">
        <x:v>4</x:v>
      </x:c>
      <x:c r="P1430" t="n">
        <x:v>5</x:v>
      </x:c>
      <x:c r="Q1430" t="n">
        <x:v>5</x:v>
      </x:c>
      <x:c r="R1430"/>
      <x:c r="S1430"/>
      <x:c r="T1430" t="n">
        <x:v>5</x:v>
      </x:c>
      <x:c r="U1430" t="n">
        <x:v>3</x:v>
      </x:c>
      <x:c r="V1430" t="str">
        <x:v>該評語肯定教員在醫病溝通與共同決策環節中，能主動給予報告改進建議，並具體明確指出每一步操作指引，使學員返院後能立即照做。</x:v>
      </x:c>
      <x:c r="W1430" t="str">
        <x:v>團隊推諉成風致使教學協作停滯，且當眾批評時情緒化成分過重，嚴重削弱回饋成效與醫病溝通之穩定性。</x:v>
      </x:c>
      <x:c r="X1430" t="str">
        <x:v>指導教師</x:v>
      </x:c>
      <x:c r="Y1430" t="str">
        <x:v>下階段針對「團隊消極」制定改進行動，並主動請教師複核。</x:v>
      </x:c>
      <x:c r="Z1430" t="n">
        <x:v>6</x:v>
      </x:c>
      <x:c r="AA1430" t="str">
        <x:v>2024-Q1</x:v>
      </x:c>
      <x:c r="AB1430" t="str">
        <x:v>分鐘</x:v>
      </x:c>
      <x:c r="AC1430" t="str">
        <x:v>天</x:v>
      </x:c>
    </x:row>
    <x:row r="1431">
      <x:c r="A1431" t="str">
        <x:v>婦女健康科</x:v>
      </x:c>
      <x:c r="B1431" t="str">
        <x:v>FE0398</x:v>
      </x:c>
      <x:c r="C1431" t="str">
        <x:v>SF074</x:v>
      </x:c>
      <x:c r="D1431" t="str">
        <x:v>住院醫師訓練計畫</x:v>
      </x:c>
      <x:c r="E1431" t="n">
        <x:v>8</x:v>
      </x:c>
      <x:c r="F1431" t="n">
        <x:v>4</x:v>
      </x:c>
      <x:c r="G1431" t="n">
        <x:v>1</x:v>
      </x:c>
      <x:c r="H1431" t="str">
        <x:v>0-19</x:v>
      </x:c>
      <x:c r="I1431" t="n">
        <x:v>1</x:v>
      </x:c>
      <x:c r="J1431" t="str">
        <x:v>小兒反覆喘息</x:v>
      </x:c>
      <x:c r="K1431"/>
      <x:c r="L1431" t="n">
        <x:v>2</x:v>
      </x:c>
      <x:c r="M1431" t="n">
        <x:v>5</x:v>
      </x:c>
      <x:c r="N1431"/>
      <x:c r="O1431"/>
      <x:c r="P1431" t="n">
        <x:v>5</x:v>
      </x:c>
      <x:c r="Q1431"/>
      <x:c r="R1431" t="n">
        <x:v>5</x:v>
      </x:c>
      <x:c r="S1431" t="n">
        <x:v>5</x:v>
      </x:c>
      <x:c r="T1431" t="n">
        <x:v>5</x:v>
      </x:c>
      <x:c r="U1431" t="n">
        <x:v>5</x:v>
      </x:c>
      <x:c r="V1431" t="str">
        <x:v>該科門診病例多樣且設備齊全，病人數穩定，確保每位學員均有充足的練習素材並能確實上手操作。</x:v>
      </x:c>
      <x:c r="W1431" t="str">
        <x:v>該人員於婦女健康科門診全程保持冷淡態度並當眾嚴厲斥責動作慢的學員，這種毫不在意學員感受的消極做法導致學員不敢開口。</x:v>
      </x:c>
      <x:c r="X1431" t="str">
        <x:v>指導教師</x:v>
      </x:c>
      <x:c r="Y1431" t="str">
        <x:v>下階段針對「情緒化批評」制定改進行動，並主動請教師複核。</x:v>
      </x:c>
      <x:c r="Z1431" t="n">
        <x:v>6</x:v>
      </x:c>
      <x:c r="AA1431" t="str">
        <x:v>2024-Q1</x:v>
      </x:c>
      <x:c r="AB1431" t="str">
        <x:v>分鐘</x:v>
      </x:c>
      <x:c r="AC1431" t="str">
        <x:v>天</x:v>
      </x:c>
    </x:row>
    <x:row r="1432">
      <x:c r="A1432" t="str">
        <x:v>婦女健康科</x:v>
      </x:c>
      <x:c r="B1432" t="str">
        <x:v>FE0398</x:v>
      </x:c>
      <x:c r="C1432" t="str">
        <x:v>SF074</x:v>
      </x:c>
      <x:c r="D1432" t="str">
        <x:v>實習醫學生訓練計畫</x:v>
      </x:c>
      <x:c r="E1432" t="n">
        <x:v>1</x:v>
      </x:c>
      <x:c r="F1432" t="n">
        <x:v>4</x:v>
      </x:c>
      <x:c r="G1432" t="n">
        <x:v>1</x:v>
      </x:c>
      <x:c r="H1432" t="str">
        <x:v>40-59</x:v>
      </x:c>
      <x:c r="I1432" t="n">
        <x:v>1</x:v>
      </x:c>
      <x:c r="J1432" t="str">
        <x:v>老人多重用藥評估</x:v>
      </x:c>
      <x:c r="K1432" t="str">
        <x:v>醫病溝通與共同決策</x:v>
      </x:c>
      <x:c r="L1432" t="n">
        <x:v>1</x:v>
      </x:c>
      <x:c r="M1432" t="n">
        <x:v>6</x:v>
      </x:c>
      <x:c r="N1432" t="n">
        <x:v>5</x:v>
      </x:c>
      <x:c r="O1432" t="n">
        <x:v>5</x:v>
      </x:c>
      <x:c r="P1432"/>
      <x:c r="Q1432" t="n">
        <x:v>6</x:v>
      </x:c>
      <x:c r="R1432" t="n">
        <x:v>5</x:v>
      </x:c>
      <x:c r="S1432" t="n">
        <x:v>5</x:v>
      </x:c>
      <x:c r="T1432" t="n">
        <x:v>2</x:v>
      </x:c>
      <x:c r="U1432" t="n">
        <x:v>14</x:v>
      </x:c>
      <x:c r="V1432" t="str">
        <x:v>值班期間展現高度主動性，發現錯誤即當場帶領學員復盤；面對答錯情況時，亦能耐心拆解原因而非急於提供答案。</x:v>
      </x:c>
      <x:c r="W1432" t="str">
        <x:v>由於人手不足，查房時間一再被壓縮，且溝通內容模糊，導致學員只能靠猜，值班場景尚未穩定。</x:v>
      </x:c>
      <x:c r="X1432" t="str">
        <x:v>臨床教師</x:v>
      </x:c>
      <x:c r="Y1432" t="str">
        <x:v>下階段針對「人手不足」制定改進行動，並主動請教師複核。</x:v>
      </x:c>
      <x:c r="Z1432" t="n">
        <x:v>4</x:v>
      </x:c>
      <x:c r="AA1432" t="str">
        <x:v>2024-Q1</x:v>
      </x:c>
      <x:c r="AB1432" t="str">
        <x:v>分鐘</x:v>
      </x:c>
      <x:c r="AC1432" t="str">
        <x:v>天</x:v>
      </x:c>
    </x:row>
    <x:row r="1433">
      <x:c r="A1433" t="str">
        <x:v>婦女健康科</x:v>
      </x:c>
      <x:c r="B1433" t="str">
        <x:v>FE0398</x:v>
      </x:c>
      <x:c r="C1433" t="str">
        <x:v>SF074</x:v>
      </x:c>
      <x:c r="D1433" t="str">
        <x:v>專科護理師學員計畫</x:v>
      </x:c>
      <x:c r="E1433" t="n">
        <x:v>2</x:v>
      </x:c>
      <x:c r="F1433" t="n">
        <x:v>4</x:v>
      </x:c>
      <x:c r="G1433" t="n">
        <x:v>1</x:v>
      </x:c>
      <x:c r="H1433" t="str">
        <x:v>80+</x:v>
      </x:c>
      <x:c r="I1433" t="n">
        <x:v>2</x:v>
      </x:c>
      <x:c r="J1433"/>
      <x:c r="K1433" t="str">
        <x:v>團隊溝通交班</x:v>
      </x:c>
      <x:c r="L1433" t="n">
        <x:v>2</x:v>
      </x:c>
      <x:c r="M1433" t="n">
        <x:v>5</x:v>
      </x:c>
      <x:c r="N1433"/>
      <x:c r="O1433"/>
      <x:c r="P1433" t="n">
        <x:v>4</x:v>
      </x:c>
      <x:c r="Q1433" t="n">
        <x:v>6</x:v>
      </x:c>
      <x:c r="R1433" t="n">
        <x:v>6</x:v>
      </x:c>
      <x:c r="S1433" t="n">
        <x:v>5</x:v>
      </x:c>
      <x:c r="T1433" t="n">
        <x:v>5</x:v>
      </x:c>
      <x:c r="U1433" t="n">
        <x:v>7</x:v>
      </x:c>
      <x:c r="V1433" t="str">
        <x:v>處置現場從容有條，堪稱典範；錄影複盤系統設備齊全，案例回放生動。</x:v>
      </x:c>
      <x:c r="W1433" t="str">
        <x:v>回饋內容過於模糊，導致學員難以掌握具體改進方向；且在團隊溝通交班的高壓情境下，當眾批評易使學員感到驚恐不安。</x:v>
      </x:c>
      <x:c r="X1433" t="str">
        <x:v>臨床教師</x:v>
      </x:c>
      <x:c r="Y1433" t="str">
        <x:v>下階段針對「模糊回饋」制定改進行動，並主動請教師複核。</x:v>
      </x:c>
      <x:c r="Z1433" t="n">
        <x:v>4</x:v>
      </x:c>
      <x:c r="AA1433" t="str">
        <x:v>2024-Q1</x:v>
      </x:c>
      <x:c r="AB1433" t="str">
        <x:v>分鐘</x:v>
      </x:c>
      <x:c r="AC1433" t="str">
        <x:v>天</x:v>
      </x:c>
    </x:row>
    <x:row r="1434">
      <x:c r="A1434" t="str">
        <x:v>婦女健康科</x:v>
      </x:c>
      <x:c r="B1434" t="str">
        <x:v>FE0398</x:v>
      </x:c>
      <x:c r="C1434" t="str">
        <x:v>SF074</x:v>
      </x:c>
      <x:c r="D1434" t="str">
        <x:v>專科護理師學員計畫</x:v>
      </x:c>
      <x:c r="E1434"/>
      <x:c r="F1434" t="n">
        <x:v>4</x:v>
      </x:c>
      <x:c r="G1434" t="n">
        <x:v>2</x:v>
      </x:c>
      <x:c r="H1434" t="str">
        <x:v>20-39</x:v>
      </x:c>
      <x:c r="I1434" t="n">
        <x:v>2</x:v>
      </x:c>
      <x:c r="J1434" t="str">
        <x:v>產前檢查常規</x:v>
      </x:c>
      <x:c r="K1434" t="str">
        <x:v>無菌操作與術後照護</x:v>
      </x:c>
      <x:c r="L1434" t="n">
        <x:v>1</x:v>
      </x:c>
      <x:c r="M1434" t="n">
        <x:v>4</x:v>
      </x:c>
      <x:c r="N1434" t="n">
        <x:v>5</x:v>
      </x:c>
      <x:c r="O1434" t="n">
        <x:v>6</x:v>
      </x:c>
      <x:c r="P1434" t="n">
        <x:v>5</x:v>
      </x:c>
      <x:c r="Q1434" t="n">
        <x:v>4</x:v>
      </x:c>
      <x:c r="R1434" t="n">
        <x:v>4</x:v>
      </x:c>
      <x:c r="S1434" t="n">
        <x:v>5</x:v>
      </x:c>
      <x:c r="T1434" t="n">
        <x:v>60</x:v>
      </x:c>
      <x:c r="U1434" t="n">
        <x:v>7</x:v>
      </x:c>
      <x:c r="V1434" t="str">
        <x:v>展現極佳的耐心，能引導卡關的學員自主梳理思路；教學態度主動，能即時回應練習紀錄並補充教學資料。</x:v>
      </x:c>
      <x:c r="W1434" t="str">
        <x:v>評論內容模糊且易生歧義；常當眾嚴厲斥責動作緩慢的學員而忽略其感受，目前仍於改進中。</x:v>
      </x:c>
      <x:c r="X1434" t="str">
        <x:v>指導教師</x:v>
      </x:c>
      <x:c r="Y1434" t="str">
        <x:v>下階段針對「模糊回饋」制定改進行動，並主動請教師複核。</x:v>
      </x:c>
      <x:c r="Z1434" t="n">
        <x:v>5</x:v>
      </x:c>
      <x:c r="AA1434" t="str">
        <x:v>2024-Q1</x:v>
      </x:c>
      <x:c r="AB1434" t="str">
        <x:v>分鐘</x:v>
      </x:c>
      <x:c r="AC1434" t="str">
        <x:v>天</x:v>
      </x:c>
    </x:row>
    <x:row r="1435">
      <x:c r="A1435" t="str">
        <x:v>婦女健康科</x:v>
      </x:c>
      <x:c r="B1435" t="str">
        <x:v>FE0399</x:v>
      </x:c>
      <x:c r="C1435" t="str">
        <x:v>SF075</x:v>
      </x:c>
      <x:c r="D1435" t="str">
        <x:v>專科護理師學員計畫</x:v>
      </x:c>
      <x:c r="E1435"/>
      <x:c r="F1435" t="n">
        <x:v>6</x:v>
      </x:c>
      <x:c r="G1435" t="n">
        <x:v>1</x:v>
      </x:c>
      <x:c r="H1435" t="str">
        <x:v>20-39</x:v>
      </x:c>
      <x:c r="I1435" t="n">
        <x:v>1</x:v>
      </x:c>
      <x:c r="J1435" t="str">
        <x:v>跌倒後功能評估</x:v>
      </x:c>
      <x:c r="K1435"/>
      <x:c r="L1435" t="n">
        <x:v>1</x:v>
      </x:c>
      <x:c r="M1435" t="n">
        <x:v>4</x:v>
      </x:c>
      <x:c r="N1435"/>
      <x:c r="O1435" t="n">
        <x:v>4</x:v>
      </x:c>
      <x:c r="P1435"/>
      <x:c r="Q1435"/>
      <x:c r="R1435" t="n">
        <x:v>5</x:v>
      </x:c>
      <x:c r="S1435"/>
      <x:c r="T1435" t="n">
        <x:v>1</x:v>
      </x:c>
      <x:c r="U1435" t="n">
        <x:v>5</x:v>
      </x:c>
      <x:c r="V1435"/>
      <x:c r="W1435" t="str">
        <x:v>人手不足導致人人超載，致使預留的回饋時間遭到犧牲，目前門診時段仍在改進中。</x:v>
      </x:c>
      <x:c r="X1435" t="str">
        <x:v>指導教師</x:v>
      </x:c>
      <x:c r="Y1435"/>
      <x:c r="Z1435"/>
      <x:c r="AA1435" t="str">
        <x:v>2022-Q3</x:v>
      </x:c>
      <x:c r="AB1435" t="str">
        <x:v>分鐘</x:v>
      </x:c>
      <x:c r="AC1435" t="str">
        <x:v>天</x:v>
      </x:c>
    </x:row>
    <x:row r="1436">
      <x:c r="A1436" t="str">
        <x:v>婦女健康科</x:v>
      </x:c>
      <x:c r="B1436" t="str">
        <x:v>FE0400</x:v>
      </x:c>
      <x:c r="C1436" t="str">
        <x:v>SF076</x:v>
      </x:c>
      <x:c r="D1436" t="str">
        <x:v>專科醫師在訓計畫</x:v>
      </x:c>
      <x:c r="E1436" t="n">
        <x:v>5</x:v>
      </x:c>
      <x:c r="F1436" t="n">
        <x:v>1</x:v>
      </x:c>
      <x:c r="G1436" t="n">
        <x:v>1</x:v>
      </x:c>
      <x:c r="H1436" t="str">
        <x:v>40-59</x:v>
      </x:c>
      <x:c r="I1436" t="n">
        <x:v>1</x:v>
      </x:c>
      <x:c r="J1436" t="str">
        <x:v>高血壓調整期</x:v>
      </x:c>
      <x:c r="K1436" t="str">
        <x:v>醫病溝通與共同決策</x:v>
      </x:c>
      <x:c r="L1436" t="n">
        <x:v>1</x:v>
      </x:c>
      <x:c r="M1436" t="n">
        <x:v>4</x:v>
      </x:c>
      <x:c r="N1436" t="n">
        <x:v>6</x:v>
      </x:c>
      <x:c r="O1436" t="n">
        <x:v>6</x:v>
      </x:c>
      <x:c r="P1436" t="n">
        <x:v>5</x:v>
      </x:c>
      <x:c r="Q1436"/>
      <x:c r="R1436" t="n">
        <x:v>4</x:v>
      </x:c>
      <x:c r="S1436"/>
      <x:c r="T1436" t="n">
        <x:v>5</x:v>
      </x:c>
      <x:c r="U1436" t="n">
        <x:v>7</x:v>
      </x:c>
      <x:c r="V1436" t="str">
        <x:v>常以誠信態度引導學員面對倫理兩難，並透過午間查房展現病例多樣性，使學員視野大開且成效明顯。</x:v>
      </x:c>
      <x:c r="W1436" t="str">
        <x:v>回饋延遲，導致學員在未修正錯誤的情況下重複使用舊做法，目前尚未穩定（午間查房）。</x:v>
      </x:c>
      <x:c r="X1436" t="str">
        <x:v>主治教師</x:v>
      </x:c>
      <x:c r="Y1436"/>
      <x:c r="Z1436" t="n">
        <x:v>6</x:v>
      </x:c>
      <x:c r="AA1436" t="str">
        <x:v>2023-Q1</x:v>
      </x:c>
      <x:c r="AB1436" t="str">
        <x:v>分鐘</x:v>
      </x:c>
      <x:c r="AC1436" t="str">
        <x:v>天</x:v>
      </x:c>
    </x:row>
    <x:row r="1437">
      <x:c r="A1437" t="str">
        <x:v>婦女健康科</x:v>
      </x:c>
      <x:c r="B1437" t="str">
        <x:v>FE0400</x:v>
      </x:c>
      <x:c r="C1437" t="str">
        <x:v>SF076</x:v>
      </x:c>
      <x:c r="D1437" t="str">
        <x:v>實習醫學生訓練計畫</x:v>
      </x:c>
      <x:c r="E1437"/>
      <x:c r="F1437" t="n">
        <x:v>1</x:v>
      </x:c>
      <x:c r="G1437" t="n">
        <x:v>2</x:v>
      </x:c>
      <x:c r="H1437" t="str">
        <x:v>0-19</x:v>
      </x:c>
      <x:c r="I1437" t="n">
        <x:v>2</x:v>
      </x:c>
      <x:c r="J1437" t="str">
        <x:v>急性腸胃炎</x:v>
      </x:c>
      <x:c r="K1437" t="str">
        <x:v>病歷記錄完整性</x:v>
      </x:c>
      <x:c r="L1437" t="n">
        <x:v>1</x:v>
      </x:c>
      <x:c r="M1437" t="n">
        <x:v>4</x:v>
      </x:c>
      <x:c r="N1437" t="n">
        <x:v>5</x:v>
      </x:c>
      <x:c r="O1437"/>
      <x:c r="P1437" t="n">
        <x:v>6</x:v>
      </x:c>
      <x:c r="Q1437"/>
      <x:c r="R1437" t="n">
        <x:v>6</x:v>
      </x:c>
      <x:c r="S1437"/>
      <x:c r="T1437" t="n">
        <x:v>15</x:v>
      </x:c>
      <x:c r="U1437" t="n">
        <x:v>2</x:v>
      </x:c>
      <x:c r="V1437"/>
      <x:c r="W1437"/>
      <x:c r="X1437" t="str">
        <x:v>臨床教師</x:v>
      </x:c>
      <x:c r="Y1437" t="str">
        <x:v>下階段針對「延遲回饋」制定改進行動，並主動請教師複核。</x:v>
      </x:c>
      <x:c r="Z1437"/>
      <x:c r="AA1437" t="str">
        <x:v>2023-Q1</x:v>
      </x:c>
      <x:c r="AB1437" t="str">
        <x:v>分鐘</x:v>
      </x:c>
      <x:c r="AC1437" t="str">
        <x:v>天</x:v>
      </x:c>
    </x:row>
    <x:row r="1438">
      <x:c r="A1438" t="str">
        <x:v>婦女健康科</x:v>
      </x:c>
      <x:c r="B1438" t="str">
        <x:v>FE0400</x:v>
      </x:c>
      <x:c r="C1438" t="str">
        <x:v>SF076</x:v>
      </x:c>
      <x:c r="D1438" t="str">
        <x:v>一般臨床訓練</x:v>
      </x:c>
      <x:c r="E1438" t="n">
        <x:v>4</x:v>
      </x:c>
      <x:c r="F1438" t="n">
        <x:v>1</x:v>
      </x:c>
      <x:c r="G1438" t="n">
        <x:v>1</x:v>
      </x:c>
      <x:c r="H1438" t="str">
        <x:v>80+</x:v>
      </x:c>
      <x:c r="I1438" t="n">
        <x:v>2</x:v>
      </x:c>
      <x:c r="J1438"/>
      <x:c r="K1438" t="str">
        <x:v>衛教表達與資源運用</x:v>
      </x:c>
      <x:c r="L1438" t="n">
        <x:v>2</x:v>
      </x:c>
      <x:c r="M1438" t="n">
        <x:v>4</x:v>
      </x:c>
      <x:c r="N1438" t="n">
        <x:v>6</x:v>
      </x:c>
      <x:c r="O1438"/>
      <x:c r="P1438" t="n">
        <x:v>4</x:v>
      </x:c>
      <x:c r="Q1438" t="n">
        <x:v>5</x:v>
      </x:c>
      <x:c r="R1438"/>
      <x:c r="S1438" t="n">
        <x:v>5</x:v>
      </x:c>
      <x:c r="T1438" t="n">
        <x:v>2</x:v>
      </x:c>
      <x:c r="U1438" t="n">
        <x:v>7</x:v>
      </x:c>
      <x:c r="V1438" t="str">
        <x:v>該教師親手示範無菌操作且細節嚴謹，設備齊全且流程順暢，展現出專業典範。在進行案例教學前，能落實尊重病人意願與去識別化，充分實踐醫學倫理，值得肯定。</x:v>
      </x:c>
      <x:c r="W1438" t="str">
        <x:v>該教師因遲到導致報告尚未評完即早退，目前其教學表現仍處於改進階段。</x:v>
      </x:c>
      <x:c r="X1438" t="str">
        <x:v>臨床教師</x:v>
      </x:c>
      <x:c r="Y1438" t="str">
        <x:v>下階段針對「時間失守」制定改進行動，並主動請教師複核。</x:v>
      </x:c>
      <x:c r="Z1438" t="n">
        <x:v>6</x:v>
      </x:c>
      <x:c r="AA1438" t="str">
        <x:v>2023-Q1</x:v>
      </x:c>
      <x:c r="AB1438" t="str">
        <x:v>分鐘</x:v>
      </x:c>
      <x:c r="AC1438" t="str">
        <x:v>天</x:v>
      </x:c>
    </x:row>
    <x:row r="1439">
      <x:c r="A1439" t="str">
        <x:v>婦女健康科</x:v>
      </x:c>
      <x:c r="B1439" t="str">
        <x:v>FE0400</x:v>
      </x:c>
      <x:c r="C1439" t="str">
        <x:v>SF076</x:v>
      </x:c>
      <x:c r="D1439" t="str">
        <x:v>住院醫師訓練計畫</x:v>
      </x:c>
      <x:c r="E1439" t="n">
        <x:v>5</x:v>
      </x:c>
      <x:c r="F1439" t="n">
        <x:v>1</x:v>
      </x:c>
      <x:c r="G1439" t="n">
        <x:v>2</x:v>
      </x:c>
      <x:c r="H1439" t="str">
        <x:v>20-39</x:v>
      </x:c>
      <x:c r="I1439" t="n">
        <x:v>2</x:v>
      </x:c>
      <x:c r="J1439" t="str">
        <x:v>社區獲得性肺炎（觀察）</x:v>
      </x:c>
      <x:c r="K1439" t="str">
        <x:v>病史詢問與理學檢查</x:v>
      </x:c>
      <x:c r="L1439" t="n">
        <x:v>3</x:v>
      </x:c>
      <x:c r="M1439" t="n">
        <x:v>5</x:v>
      </x:c>
      <x:c r="N1439" t="n">
        <x:v>4</x:v>
      </x:c>
      <x:c r="O1439" t="n">
        <x:v>5</x:v>
      </x:c>
      <x:c r="P1439" t="n">
        <x:v>5</x:v>
      </x:c>
      <x:c r="Q1439"/>
      <x:c r="R1439" t="n">
        <x:v>4</x:v>
      </x:c>
      <x:c r="S1439" t="n">
        <x:v>6</x:v>
      </x:c>
      <x:c r="T1439" t="n">
        <x:v>30</x:v>
      </x:c>
      <x:c r="U1439" t="n">
        <x:v>1</x:v>
      </x:c>
      <x:c r="V1439" t="str">
        <x:v>經常教導學員以誠信態度面對倫理兩難，並能具體指出正確的行為動作，使婦女健康科門診的進步清晰可見。</x:v>
      </x:c>
      <x:c r="W1439"/>
      <x:c r="X1439" t="str">
        <x:v>指導教師</x:v>
      </x:c>
      <x:c r="Y1439" t="str">
        <x:v>下階段針對「情緒化批評」制定改進行動，並主動請教師複核。</x:v>
      </x:c>
      <x:c r="Z1439" t="n">
        <x:v>6</x:v>
      </x:c>
      <x:c r="AA1439" t="str">
        <x:v>2023-Q1</x:v>
      </x:c>
      <x:c r="AB1439" t="str">
        <x:v>分鐘</x:v>
      </x:c>
      <x:c r="AC1439" t="str">
        <x:v>天</x:v>
      </x:c>
    </x:row>
    <x:row r="1440">
      <x:c r="A1440" t="str">
        <x:v>婦女健康科</x:v>
      </x:c>
      <x:c r="B1440" t="str">
        <x:v>FE0400</x:v>
      </x:c>
      <x:c r="C1440" t="str">
        <x:v>SF076</x:v>
      </x:c>
      <x:c r="D1440" t="str">
        <x:v>專科護理師學員計畫</x:v>
      </x:c>
      <x:c r="E1440" t="n">
        <x:v>1</x:v>
      </x:c>
      <x:c r="F1440" t="n">
        <x:v>1</x:v>
      </x:c>
      <x:c r="G1440" t="n">
        <x:v>2</x:v>
      </x:c>
      <x:c r="H1440" t="str">
        <x:v>40-59</x:v>
      </x:c>
      <x:c r="I1440" t="n">
        <x:v>1</x:v>
      </x:c>
      <x:c r="J1440" t="str">
        <x:v>蕁麻疹反覆發作</x:v>
      </x:c>
      <x:c r="K1440" t="str">
        <x:v>處置優先順序判斷</x:v>
      </x:c>
      <x:c r="L1440" t="n">
        <x:v>3</x:v>
      </x:c>
      <x:c r="M1440" t="n">
        <x:v>5</x:v>
      </x:c>
      <x:c r="N1440"/>
      <x:c r="O1440" t="n">
        <x:v>5</x:v>
      </x:c>
      <x:c r="P1440"/>
      <x:c r="Q1440" t="n">
        <x:v>5</x:v>
      </x:c>
      <x:c r="R1440" t="n">
        <x:v>3</x:v>
      </x:c>
      <x:c r="S1440" t="n">
        <x:v>5</x:v>
      </x:c>
      <x:c r="T1440" t="n">
        <x:v>2</x:v>
      </x:c>
      <x:c r="U1440" t="n">
        <x:v>3</x:v>
      </x:c>
      <x:c r="V1440"/>
      <x:c r="W1440" t="str">
        <x:v>該生常遲到，且報告尚未評完即早退，顯示其穩定性不足，需加強處置優先順序的判斷。</x:v>
      </x:c>
      <x:c r="X1440" t="str">
        <x:v>主治教師</x:v>
      </x:c>
      <x:c r="Y1440" t="str">
        <x:v>下階段針對「時間失守」制定改進行動，並主動請教師複核。</x:v>
      </x:c>
      <x:c r="Z1440" t="n">
        <x:v>5</x:v>
      </x:c>
      <x:c r="AA1440" t="str">
        <x:v>2023-Q1</x:v>
      </x:c>
      <x:c r="AB1440" t="str">
        <x:v>分鐘</x:v>
      </x:c>
      <x:c r="AC1440" t="str">
        <x:v>天</x:v>
      </x:c>
    </x:row>
    <x:row r="1441">
      <x:c r="A1441" t="str">
        <x:v>婦女健康科</x:v>
      </x:c>
      <x:c r="B1441" t="str">
        <x:v>FE0400</x:v>
      </x:c>
      <x:c r="C1441" t="str">
        <x:v>SF076</x:v>
      </x:c>
      <x:c r="D1441" t="str">
        <x:v>專科護理師學員計畫</x:v>
      </x:c>
      <x:c r="E1441"/>
      <x:c r="F1441" t="n">
        <x:v>1</x:v>
      </x:c>
      <x:c r="G1441" t="n">
        <x:v>2</x:v>
      </x:c>
      <x:c r="H1441" t="str">
        <x:v>20-39</x:v>
      </x:c>
      <x:c r="I1441" t="n">
        <x:v>2</x:v>
      </x:c>
      <x:c r="J1441"/>
      <x:c r="K1441" t="str">
        <x:v>人文關懷與倫理敏感</x:v>
      </x:c>
      <x:c r="L1441"/>
      <x:c r="M1441" t="n">
        <x:v>5</x:v>
      </x:c>
      <x:c r="N1441"/>
      <x:c r="O1441" t="n">
        <x:v>5</x:v>
      </x:c>
      <x:c r="P1441" t="n">
        <x:v>5</x:v>
      </x:c>
      <x:c r="Q1441" t="n">
        <x:v>5</x:v>
      </x:c>
      <x:c r="R1441" t="n">
        <x:v>4</x:v>
      </x:c>
      <x:c r="S1441" t="n">
        <x:v>5</x:v>
      </x:c>
      <x:c r="T1441" t="n">
        <x:v>2</x:v>
      </x:c>
      <x:c r="U1441" t="n">
        <x:v>5</x:v>
      </x:c>
      <x:c r="V1441" t="str">
        <x:v>強調醫德言傳身教，並能針對臨床步驟給予具體指引；此外，因病例多樣且數量穩定，能讓學員在門診時段有效練習並見證成效。</x:v>
      </x:c>
      <x:c r="W1441"/>
      <x:c r="X1441" t="str">
        <x:v>指導教師</x:v>
      </x:c>
      <x:c r="Y1441"/>
      <x:c r="Z1441" t="n">
        <x:v>4</x:v>
      </x:c>
      <x:c r="AA1441" t="str">
        <x:v>2023-Q1</x:v>
      </x:c>
      <x:c r="AB1441" t="str">
        <x:v>分鐘</x:v>
      </x:c>
      <x:c r="AC1441" t="str">
        <x:v>天</x:v>
      </x:c>
    </x:row>
    <x:row r="1442">
      <x:c r="A1442" t="str">
        <x:v>婦女健康科</x:v>
      </x:c>
      <x:c r="B1442" t="str">
        <x:v>FE0401</x:v>
      </x:c>
      <x:c r="C1442" t="str">
        <x:v>SF077</x:v>
      </x:c>
      <x:c r="D1442" t="str">
        <x:v>實習醫學生訓練計畫</x:v>
      </x:c>
      <x:c r="E1442"/>
      <x:c r="F1442" t="n">
        <x:v>1</x:v>
      </x:c>
      <x:c r="G1442" t="n">
        <x:v>2</x:v>
      </x:c>
      <x:c r="H1442" t="str">
        <x:v>60-79</x:v>
      </x:c>
      <x:c r="I1442" t="n">
        <x:v>2</x:v>
      </x:c>
      <x:c r="J1442" t="str">
        <x:v>高血壓調整期</x:v>
      </x:c>
      <x:c r="K1442" t="str">
        <x:v>病歷記錄完整性</x:v>
      </x:c>
      <x:c r="L1442"/>
      <x:c r="M1442" t="n">
        <x:v>6</x:v>
      </x:c>
      <x:c r="N1442"/>
      <x:c r="O1442" t="n">
        <x:v>6</x:v>
      </x:c>
      <x:c r="P1442" t="n">
        <x:v>5</x:v>
      </x:c>
      <x:c r="Q1442" t="n">
        <x:v>5</x:v>
      </x:c>
      <x:c r="R1442" t="n">
        <x:v>6</x:v>
      </x:c>
      <x:c r="S1442" t="n">
        <x:v>6</x:v>
      </x:c>
      <x:c r="T1442" t="n">
        <x:v>45</x:v>
      </x:c>
      <x:c r="U1442" t="n">
        <x:v>7</x:v>
      </x:c>
      <x:c r="V1442"/>
      <x:c r="W1442" t="str">
        <x:v>婦女健康科因檢查器材短缺導致學員需輪候排隊，目前正持續改進中。</x:v>
      </x:c>
      <x:c r="X1442" t="str">
        <x:v>主治教師</x:v>
      </x:c>
      <x:c r="Y1442" t="str">
        <x:v>下階段針對「設備短缺」制定改進行動，並主動請教師複核。</x:v>
      </x:c>
      <x:c r="Z1442" t="n">
        <x:v>6</x:v>
      </x:c>
      <x:c r="AA1442" t="str">
        <x:v>2024-Q4</x:v>
      </x:c>
      <x:c r="AB1442" t="str">
        <x:v>分鐘</x:v>
      </x:c>
      <x:c r="AC1442" t="str">
        <x:v>天</x:v>
      </x:c>
    </x:row>
    <x:row r="1443">
      <x:c r="A1443" t="str">
        <x:v>婦女健康科</x:v>
      </x:c>
      <x:c r="B1443" t="str">
        <x:v>FE0402</x:v>
      </x:c>
      <x:c r="C1443" t="str">
        <x:v>SF078</x:v>
      </x:c>
      <x:c r="D1443" t="str">
        <x:v>實習醫學生訓練計畫</x:v>
      </x:c>
      <x:c r="E1443" t="n">
        <x:v>1</x:v>
      </x:c>
      <x:c r="F1443" t="n">
        <x:v>5</x:v>
      </x:c>
      <x:c r="G1443" t="n">
        <x:v>2</x:v>
      </x:c>
      <x:c r="H1443" t="str">
        <x:v>80+</x:v>
      </x:c>
      <x:c r="I1443" t="n">
        <x:v>1</x:v>
      </x:c>
      <x:c r="J1443" t="str">
        <x:v>慢性腎病第三期</x:v>
      </x:c>
      <x:c r="K1443" t="str">
        <x:v>處置優先順序判斷</x:v>
      </x:c>
      <x:c r="L1443" t="n">
        <x:v>1</x:v>
      </x:c>
      <x:c r="M1443" t="n">
        <x:v>6</x:v>
      </x:c>
      <x:c r="N1443" t="n">
        <x:v>6</x:v>
      </x:c>
      <x:c r="O1443"/>
      <x:c r="P1443" t="n">
        <x:v>5</x:v>
      </x:c>
      <x:c r="Q1443"/>
      <x:c r="R1443" t="n">
        <x:v>6</x:v>
      </x:c>
      <x:c r="S1443" t="n">
        <x:v>5</x:v>
      </x:c>
      <x:c r="T1443" t="n">
        <x:v>60</x:v>
      </x:c>
      <x:c r="U1443" t="n">
        <x:v>2</x:v>
      </x:c>
      <x:c r="V1443" t="str">
        <x:v>該教師以身作則準時到崗，透過明確指示步驟使學員能於病房照做，並善用罕見病例作為珍貴的典範教學素材，展現病例多樣性且成效明顯。</x:v>
      </x:c>
      <x:c r="W1443" t="str">
        <x:v>該生本週因週末值班導致復盤會議臨時取消達三次，反映其遲到問題嚴重。</x:v>
      </x:c>
      <x:c r="X1443" t="str">
        <x:v>臨床教師</x:v>
      </x:c>
      <x:c r="Y1443" t="str">
        <x:v>下階段針對「時間失守」制定改進行動，並主動請教師複核。</x:v>
      </x:c>
      <x:c r="Z1443" t="n">
        <x:v>6</x:v>
      </x:c>
      <x:c r="AA1443" t="str">
        <x:v>2024-Q4</x:v>
      </x:c>
      <x:c r="AB1443" t="str">
        <x:v>分鐘</x:v>
      </x:c>
      <x:c r="AC1443" t="str">
        <x:v>天</x:v>
      </x:c>
    </x:row>
    <x:row r="1444">
      <x:c r="A1444" t="str">
        <x:v>婦女健康科</x:v>
      </x:c>
      <x:c r="B1444" t="str">
        <x:v>FE0402</x:v>
      </x:c>
      <x:c r="C1444" t="str">
        <x:v>SF078</x:v>
      </x:c>
      <x:c r="D1444" t="str">
        <x:v>專科護理師學員計畫</x:v>
      </x:c>
      <x:c r="E1444"/>
      <x:c r="F1444" t="n">
        <x:v>5</x:v>
      </x:c>
      <x:c r="G1444" t="n">
        <x:v>2</x:v>
      </x:c>
      <x:c r="H1444" t="str">
        <x:v>20-39</x:v>
      </x:c>
      <x:c r="I1444" t="n">
        <x:v>1</x:v>
      </x:c>
      <x:c r="J1444" t="str">
        <x:v>哮喘穩定期</x:v>
      </x:c>
      <x:c r="K1444"/>
      <x:c r="L1444"/>
      <x:c r="M1444" t="n">
        <x:v>6</x:v>
      </x:c>
      <x:c r="N1444"/>
      <x:c r="O1444"/>
      <x:c r="P1444"/>
      <x:c r="Q1444" t="n">
        <x:v>6</x:v>
      </x:c>
      <x:c r="R1444"/>
      <x:c r="S1444" t="n">
        <x:v>6</x:v>
      </x:c>
      <x:c r="T1444" t="n">
        <x:v>30</x:v>
      </x:c>
      <x:c r="U1444" t="n">
        <x:v>7</x:v>
      </x:c>
      <x:c r="V1444" t="str">
        <x:v>教學回饋針對報告內容指出具體改進段落，使學員能有效修正；且病種多樣性高，涵蓋輕重症，並配備設備齊全且資源充裕的教學工具。</x:v>
      </x:c>
      <x:c r="W1444" t="str">
        <x:v>在跨組會議中展現推諉態度，導致課程銜接斷鏈，且門診時段尚未趨於穩定。</x:v>
      </x:c>
      <x:c r="X1444" t="str">
        <x:v>臨床教師</x:v>
      </x:c>
      <x:c r="Y1444" t="str">
        <x:v>下階段針對「團隊消極」制定改進行動，並主動請教師複核。</x:v>
      </x:c>
      <x:c r="Z1444" t="n">
        <x:v>6</x:v>
      </x:c>
      <x:c r="AA1444" t="str">
        <x:v>2024-Q4</x:v>
      </x:c>
      <x:c r="AB1444" t="str">
        <x:v>分鐘</x:v>
      </x:c>
      <x:c r="AC1444" t="str">
        <x:v>天</x:v>
      </x:c>
    </x:row>
    <x:row r="1445">
      <x:c r="A1445" t="str">
        <x:v>婦女健康科</x:v>
      </x:c>
      <x:c r="B1445" t="str">
        <x:v>FE0402</x:v>
      </x:c>
      <x:c r="C1445" t="str">
        <x:v>SF078</x:v>
      </x:c>
      <x:c r="D1445" t="str">
        <x:v>住院醫師訓練計畫</x:v>
      </x:c>
      <x:c r="E1445" t="n">
        <x:v>8</x:v>
      </x:c>
      <x:c r="F1445" t="n">
        <x:v>5</x:v>
      </x:c>
      <x:c r="G1445" t="n">
        <x:v>2</x:v>
      </x:c>
      <x:c r="H1445" t="str">
        <x:v>40-59</x:v>
      </x:c>
      <x:c r="I1445" t="n">
        <x:v>2</x:v>
      </x:c>
      <x:c r="J1445"/>
      <x:c r="K1445"/>
      <x:c r="L1445" t="n">
        <x:v>3</x:v>
      </x:c>
      <x:c r="M1445" t="n">
        <x:v>6</x:v>
      </x:c>
      <x:c r="N1445" t="n">
        <x:v>6</x:v>
      </x:c>
      <x:c r="O1445" t="n">
        <x:v>6</x:v>
      </x:c>
      <x:c r="P1445" t="n">
        <x:v>5</x:v>
      </x:c>
      <x:c r="Q1445" t="n">
        <x:v>4</x:v>
      </x:c>
      <x:c r="R1445"/>
      <x:c r="S1445"/>
      <x:c r="T1445" t="n">
        <x:v>20</x:v>
      </x:c>
      <x:c r="U1445" t="n">
        <x:v>2</x:v>
      </x:c>
      <x:c r="V1445" t="str">
        <x:v>該員以主動且耐心的態度即時回應練習紀錄並細心講解，透過親手示範與放手練習的節奏掌控樹立典範，週末值班期間成效顯著。</x:v>
      </x:c>
      <x:c r="W1445"/>
      <x:c r="X1445" t="str">
        <x:v>指導教師</x:v>
      </x:c>
      <x:c r="Y1445" t="str">
        <x:v>下階段針對「設備短缺」制定改進行動，並主動請教師複核。</x:v>
      </x:c>
      <x:c r="Z1445" t="n">
        <x:v>5</x:v>
      </x:c>
      <x:c r="AA1445" t="str">
        <x:v>2024-Q4</x:v>
      </x:c>
      <x:c r="AB1445" t="str">
        <x:v>分鐘</x:v>
      </x:c>
      <x:c r="AC1445" t="str">
        <x:v>天</x:v>
      </x:c>
    </x:row>
    <x:row r="1446">
      <x:c r="A1446" t="str">
        <x:v>婦女健康科</x:v>
      </x:c>
      <x:c r="B1446" t="str">
        <x:v>FE0402</x:v>
      </x:c>
      <x:c r="C1446" t="str">
        <x:v>SF078</x:v>
      </x:c>
      <x:c r="D1446" t="str">
        <x:v>一般臨床訓練</x:v>
      </x:c>
      <x:c r="E1446" t="n">
        <x:v>4</x:v>
      </x:c>
      <x:c r="F1446" t="n">
        <x:v>5</x:v>
      </x:c>
      <x:c r="G1446" t="n">
        <x:v>2</x:v>
      </x:c>
      <x:c r="H1446" t="str">
        <x:v>40-59</x:v>
      </x:c>
      <x:c r="I1446" t="n">
        <x:v>2</x:v>
      </x:c>
      <x:c r="J1446" t="str">
        <x:v>失眠與焦慮共病</x:v>
      </x:c>
      <x:c r="K1446"/>
      <x:c r="L1446"/>
      <x:c r="M1446"/>
      <x:c r="N1446" t="n">
        <x:v>6</x:v>
      </x:c>
      <x:c r="O1446"/>
      <x:c r="P1446"/>
      <x:c r="Q1446"/>
      <x:c r="R1446" t="n">
        <x:v>6</x:v>
      </x:c>
      <x:c r="S1446" t="n">
        <x:v>6</x:v>
      </x:c>
      <x:c r="T1446" t="n">
        <x:v>15</x:v>
      </x:c>
      <x:c r="U1446" t="n">
        <x:v>5</x:v>
      </x:c>
      <x:c r="V1446" t="str">
        <x:v>教學資源充裕且設備齊全，病例多樣性高，能有效提升學員實作手感；此外，教學過程嚴謹遵循倫理規範，確保病人隱私無虞。</x:v>
      </x:c>
      <x:c r="W1446" t="str">
        <x:v>由於設備短缺且儀器老舊，導致無菌操作與術後照護練習時頻頻出錯，目前仍持續改進中。</x:v>
      </x:c>
      <x:c r="X1446" t="str">
        <x:v>主治教師</x:v>
      </x:c>
      <x:c r="Y1446"/>
      <x:c r="Z1446"/>
      <x:c r="AA1446" t="str">
        <x:v>2024-Q4</x:v>
      </x:c>
      <x:c r="AB1446" t="str">
        <x:v>分鐘</x:v>
      </x:c>
      <x:c r="AC1446" t="str">
        <x:v>天</x:v>
      </x:c>
    </x:row>
    <x:row r="1447">
      <x:c r="A1447" t="str">
        <x:v>婦女健康科</x:v>
      </x:c>
      <x:c r="B1447" t="str">
        <x:v>FE0402</x:v>
      </x:c>
      <x:c r="C1447" t="str">
        <x:v>SF078</x:v>
      </x:c>
      <x:c r="D1447" t="str">
        <x:v>專科醫師在訓計畫</x:v>
      </x:c>
      <x:c r="E1447" t="n">
        <x:v>8</x:v>
      </x:c>
      <x:c r="F1447" t="n">
        <x:v>5</x:v>
      </x:c>
      <x:c r="G1447" t="n">
        <x:v>1</x:v>
      </x:c>
      <x:c r="H1447" t="str">
        <x:v>40-59</x:v>
      </x:c>
      <x:c r="I1447" t="n">
        <x:v>2</x:v>
      </x:c>
      <x:c r="J1447" t="str">
        <x:v>術後傷口感染（輕）</x:v>
      </x:c>
      <x:c r="K1447" t="str">
        <x:v>用藥安全與交互作用</x:v>
      </x:c>
      <x:c r="L1447" t="n">
        <x:v>1</x:v>
      </x:c>
      <x:c r="M1447" t="n">
        <x:v>6</x:v>
      </x:c>
      <x:c r="N1447" t="n">
        <x:v>6</x:v>
      </x:c>
      <x:c r="O1447" t="n">
        <x:v>6</x:v>
      </x:c>
      <x:c r="P1447"/>
      <x:c r="Q1447"/>
      <x:c r="R1447" t="n">
        <x:v>6</x:v>
      </x:c>
      <x:c r="S1447" t="n">
        <x:v>6</x:v>
      </x:c>
      <x:c r="T1447" t="n">
        <x:v>20</x:v>
      </x:c>
      <x:c r="U1447" t="n">
        <x:v>3</x:v>
      </x:c>
      <x:c r="V1447" t="str">
        <x:v>展現主動糾偏的態度，即時點出並引導學員修正錯誤；嚴守倫理規範，討論前務必確保病人隱私；具備耐心引導，循序漸進協助學員理清思路，值得肯定。</x:v>
      </x:c>
      <x:c r="W1447" t="str">
        <x:v>由於設備短缺導致教學資源匱乏，練習時間亦隨之壓縮，需持續觀察（婦女健康科病房）。</x:v>
      </x:c>
      <x:c r="X1447" t="str">
        <x:v>臨床教師</x:v>
      </x:c>
      <x:c r="Y1447" t="str">
        <x:v>下階段針對「設備短缺」制定改進行動，並主動請教師複核。</x:v>
      </x:c>
      <x:c r="Z1447" t="n">
        <x:v>6</x:v>
      </x:c>
      <x:c r="AA1447" t="str">
        <x:v>2024-Q4</x:v>
      </x:c>
      <x:c r="AB1447" t="str">
        <x:v>分鐘</x:v>
      </x:c>
      <x:c r="AC1447" t="str">
        <x:v>天</x:v>
      </x:c>
    </x:row>
    <x:row r="1448">
      <x:c r="A1448" t="str">
        <x:v>婦女健康科</x:v>
      </x:c>
      <x:c r="B1448" t="str">
        <x:v>FE0402</x:v>
      </x:c>
      <x:c r="C1448" t="str">
        <x:v>SF078</x:v>
      </x:c>
      <x:c r="D1448" t="str">
        <x:v>住院醫師訓練計畫</x:v>
      </x:c>
      <x:c r="E1448" t="n">
        <x:v>8</x:v>
      </x:c>
      <x:c r="F1448" t="n">
        <x:v>5</x:v>
      </x:c>
      <x:c r="G1448" t="n">
        <x:v>2</x:v>
      </x:c>
      <x:c r="H1448" t="str">
        <x:v>40-59</x:v>
      </x:c>
      <x:c r="I1448" t="n">
        <x:v>1</x:v>
      </x:c>
      <x:c r="J1448" t="str">
        <x:v>慢性腎病第三期</x:v>
      </x:c>
      <x:c r="K1448"/>
      <x:c r="L1448" t="n">
        <x:v>3</x:v>
      </x:c>
      <x:c r="M1448" t="n">
        <x:v>6</x:v>
      </x:c>
      <x:c r="N1448" t="n">
        <x:v>6</x:v>
      </x:c>
      <x:c r="O1448" t="n">
        <x:v>5</x:v>
      </x:c>
      <x:c r="P1448" t="n">
        <x:v>6</x:v>
      </x:c>
      <x:c r="Q1448" t="n">
        <x:v>6</x:v>
      </x:c>
      <x:c r="R1448" t="n">
        <x:v>5</x:v>
      </x:c>
      <x:c r="S1448" t="n">
        <x:v>6</x:v>
      </x:c>
      <x:c r="T1448" t="n">
        <x:v>1</x:v>
      </x:c>
      <x:c r="U1448" t="n">
        <x:v>5</x:v>
      </x:c>
      <x:c r="V1448" t="str">
        <x:v>該教師以耐心且平和的語氣反覆示範無菌操作細節，主動親手演示並即時帶領學員復盤錯誤，樹立了值得效法的教學典範。</x:v>
      </x:c>
      <x:c r="W1448" t="str">
        <x:v>教學內容模糊，致使學員於急症初判與轉診時機操作時常感不知所云，僅能靠猜測理解，現仍持續改進中。</x:v>
      </x:c>
      <x:c r="X1448" t="str">
        <x:v>臨床教師</x:v>
      </x:c>
      <x:c r="Y1448" t="str">
        <x:v>下階段針對「模糊回饋」制定改進行動，並主動請教師複核。</x:v>
      </x:c>
      <x:c r="Z1448" t="n">
        <x:v>6</x:v>
      </x:c>
      <x:c r="AA1448" t="str">
        <x:v>2024-Q4</x:v>
      </x:c>
      <x:c r="AB1448" t="str">
        <x:v>分鐘</x:v>
      </x:c>
      <x:c r="AC1448" t="str">
        <x:v>天</x:v>
      </x:c>
    </x:row>
    <x:row r="1449">
      <x:c r="A1449" t="str">
        <x:v>婦女健康科</x:v>
      </x:c>
      <x:c r="B1449" t="str">
        <x:v>FE0403</x:v>
      </x:c>
      <x:c r="C1449" t="str">
        <x:v>SF079</x:v>
      </x:c>
      <x:c r="D1449" t="str">
        <x:v>住院醫師訓練計畫</x:v>
      </x:c>
      <x:c r="E1449" t="n">
        <x:v>8</x:v>
      </x:c>
      <x:c r="F1449" t="n">
        <x:v>4</x:v>
      </x:c>
      <x:c r="G1449" t="n">
        <x:v>2</x:v>
      </x:c>
      <x:c r="H1449" t="str">
        <x:v>40-59</x:v>
      </x:c>
      <x:c r="I1449" t="n">
        <x:v>1</x:v>
      </x:c>
      <x:c r="J1449" t="str">
        <x:v>輕度頭部外傷（觀察）</x:v>
      </x:c>
      <x:c r="K1449" t="str">
        <x:v>急症初判與轉診時機</x:v>
      </x:c>
      <x:c r="L1449" t="n">
        <x:v>3</x:v>
      </x:c>
      <x:c r="M1449" t="n">
        <x:v>6</x:v>
      </x:c>
      <x:c r="N1449"/>
      <x:c r="O1449" t="n">
        <x:v>6</x:v>
      </x:c>
      <x:c r="P1449" t="n">
        <x:v>5</x:v>
      </x:c>
      <x:c r="Q1449" t="n">
        <x:v>5</x:v>
      </x:c>
      <x:c r="R1449"/>
      <x:c r="S1449"/>
      <x:c r="T1449" t="n">
        <x:v>1</x:v>
      </x:c>
      <x:c r="U1449" t="n">
        <x:v>7</x:v>
      </x:c>
      <x:c r="V1449" t="str">
        <x:v>該員在午間查房時主動當場復盤錯誤，並耐心重複示範步驟且語氣平和；同時能具體指出報告可改進段落，使學員易於修改。</x:v>
      </x:c>
      <x:c r="W1449" t="str">
        <x:v>因人手不足導致疲於奔命，致使午間查房後的復盤一再延後。</x:v>
      </x:c>
      <x:c r="X1449" t="str">
        <x:v>主治教師</x:v>
      </x:c>
      <x:c r="Y1449"/>
      <x:c r="Z1449" t="n">
        <x:v>6</x:v>
      </x:c>
      <x:c r="AA1449" t="str">
        <x:v>2024-Q4</x:v>
      </x:c>
      <x:c r="AB1449" t="str">
        <x:v>分鐘</x:v>
      </x:c>
      <x:c r="AC1449" t="str">
        <x:v>天</x:v>
      </x:c>
    </x:row>
    <x:row r="1450">
      <x:c r="A1450" t="str">
        <x:v>婦女健康科</x:v>
      </x:c>
      <x:c r="B1450" t="str">
        <x:v>FE0403</x:v>
      </x:c>
      <x:c r="C1450" t="str">
        <x:v>SF079</x:v>
      </x:c>
      <x:c r="D1450" t="str">
        <x:v>專科護理師學員計畫</x:v>
      </x:c>
      <x:c r="E1450"/>
      <x:c r="F1450" t="n">
        <x:v>4</x:v>
      </x:c>
      <x:c r="G1450" t="n">
        <x:v>2</x:v>
      </x:c>
      <x:c r="H1450" t="str">
        <x:v>80+</x:v>
      </x:c>
      <x:c r="I1450" t="n">
        <x:v>1</x:v>
      </x:c>
      <x:c r="J1450" t="str">
        <x:v>小兒反覆喘息</x:v>
      </x:c>
      <x:c r="K1450" t="str">
        <x:v>衛教表達與資源運用</x:v>
      </x:c>
      <x:c r="L1450" t="n">
        <x:v>1</x:v>
      </x:c>
      <x:c r="M1450" t="n">
        <x:v>6</x:v>
      </x:c>
      <x:c r="N1450" t="n">
        <x:v>5</x:v>
      </x:c>
      <x:c r="O1450" t="n">
        <x:v>6</x:v>
      </x:c>
      <x:c r="P1450" t="n">
        <x:v>5</x:v>
      </x:c>
      <x:c r="Q1450"/>
      <x:c r="R1450" t="n">
        <x:v>4</x:v>
      </x:c>
      <x:c r="S1450"/>
      <x:c r="T1450" t="n">
        <x:v>5</x:v>
      </x:c>
      <x:c r="U1450" t="n">
        <x:v>3</x:v>
      </x:c>
      <x:c r="V1450" t="str">
        <x:v>教師以具體範例展現衛教表達與資源運用的拿捏，並透過婦女健康科的典範示範行勝於言地引導關鍵病史問診，使學員快速吸收且進步看得見。</x:v>
      </x:c>
      <x:c r="W1450" t="str">
        <x:v>因人手不足致疲於奔命，令復盤一再延後；且在衛教表達與資源運用環節態度消極，造成現場氣氛僵硬。</x:v>
      </x:c>
      <x:c r="X1450" t="str">
        <x:v>臨床教師</x:v>
      </x:c>
      <x:c r="Y1450" t="str">
        <x:v>下階段針對「人手不足」制定改進行動，並主動請教師複核。</x:v>
      </x:c>
      <x:c r="Z1450" t="n">
        <x:v>6</x:v>
      </x:c>
      <x:c r="AA1450" t="str">
        <x:v>2024-Q4</x:v>
      </x:c>
      <x:c r="AB1450" t="str">
        <x:v>分鐘</x:v>
      </x:c>
      <x:c r="AC1450" t="str">
        <x:v>天</x:v>
      </x:c>
    </x:row>
    <x:row r="1451">
      <x:c r="A1451" t="str">
        <x:v>婦女健康科</x:v>
      </x:c>
      <x:c r="B1451" t="str">
        <x:v>FE0404</x:v>
      </x:c>
      <x:c r="C1451" t="str">
        <x:v>SF080</x:v>
      </x:c>
      <x:c r="D1451" t="str">
        <x:v>專科護理師學員計畫</x:v>
      </x:c>
      <x:c r="E1451" t="n">
        <x:v>1</x:v>
      </x:c>
      <x:c r="F1451" t="n">
        <x:v>4</x:v>
      </x:c>
      <x:c r="G1451" t="n">
        <x:v>2</x:v>
      </x:c>
      <x:c r="H1451" t="str">
        <x:v>60-79</x:v>
      </x:c>
      <x:c r="I1451" t="n">
        <x:v>2</x:v>
      </x:c>
      <x:c r="J1451"/>
      <x:c r="K1451" t="str">
        <x:v>團隊溝通交班</x:v>
      </x:c>
      <x:c r="L1451" t="n">
        <x:v>2</x:v>
      </x:c>
      <x:c r="M1451" t="n">
        <x:v>6</x:v>
      </x:c>
      <x:c r="N1451"/>
      <x:c r="O1451" t="n">
        <x:v>4</x:v>
      </x:c>
      <x:c r="P1451"/>
      <x:c r="Q1451" t="n">
        <x:v>6</x:v>
      </x:c>
      <x:c r="R1451" t="n">
        <x:v>6</x:v>
      </x:c>
      <x:c r="S1451"/>
      <x:c r="T1451" t="n">
        <x:v>10</x:v>
      </x:c>
      <x:c r="U1451" t="n">
        <x:v>14</x:v>
      </x:c>
      <x:c r="V1451"/>
      <x:c r="W1451" t="str">
        <x:v>在團隊溝通與交班操作時，回饋內容過於籠統且模糊，導致缺乏明確的改進方向。</x:v>
      </x:c>
      <x:c r="X1451" t="str">
        <x:v>臨床教師</x:v>
      </x:c>
      <x:c r="Y1451" t="str">
        <x:v>下階段針對「模糊回饋」制定改進行動，並主動請教師複核。</x:v>
      </x:c>
      <x:c r="Z1451" t="n">
        <x:v>5</x:v>
      </x:c>
      <x:c r="AA1451" t="str">
        <x:v>2022-Q2</x:v>
      </x:c>
      <x:c r="AB1451" t="str">
        <x:v>分鐘</x:v>
      </x:c>
      <x:c r="AC1451" t="str">
        <x:v>天</x:v>
      </x:c>
    </x:row>
    <x:row r="1452">
      <x:c r="A1452" t="str">
        <x:v>婦女健康科</x:v>
      </x:c>
      <x:c r="B1452" t="str">
        <x:v>FE0404</x:v>
      </x:c>
      <x:c r="C1452" t="str">
        <x:v>SF080</x:v>
      </x:c>
      <x:c r="D1452" t="str">
        <x:v>專科醫師在訓計畫</x:v>
      </x:c>
      <x:c r="E1452" t="n">
        <x:v>5</x:v>
      </x:c>
      <x:c r="F1452" t="n">
        <x:v>4</x:v>
      </x:c>
      <x:c r="G1452" t="n">
        <x:v>1</x:v>
      </x:c>
      <x:c r="H1452" t="str">
        <x:v>0-19</x:v>
      </x:c>
      <x:c r="I1452" t="n">
        <x:v>2</x:v>
      </x:c>
      <x:c r="J1452" t="str">
        <x:v>蕁麻疹反覆發作</x:v>
      </x:c>
      <x:c r="K1452" t="str">
        <x:v>急症初判與轉診時機</x:v>
      </x:c>
      <x:c r="L1452" t="n">
        <x:v>1</x:v>
      </x:c>
      <x:c r="M1452"/>
      <x:c r="N1452"/>
      <x:c r="O1452" t="n">
        <x:v>5</x:v>
      </x:c>
      <x:c r="P1452" t="n">
        <x:v>6</x:v>
      </x:c>
      <x:c r="Q1452" t="n">
        <x:v>5</x:v>
      </x:c>
      <x:c r="R1452"/>
      <x:c r="S1452" t="n">
        <x:v>5</x:v>
      </x:c>
      <x:c r="T1452" t="n">
        <x:v>1</x:v>
      </x:c>
      <x:c r="U1452" t="n">
        <x:v>14</x:v>
      </x:c>
      <x:c r="V1452"/>
      <x:c r="W1452"/>
      <x:c r="X1452" t="str">
        <x:v>臨床教師</x:v>
      </x:c>
      <x:c r="Y1452"/>
      <x:c r="Z1452"/>
      <x:c r="AA1452" t="str">
        <x:v>2022-Q2</x:v>
      </x:c>
      <x:c r="AB1452" t="str">
        <x:v>分鐘</x:v>
      </x:c>
      <x:c r="AC1452" t="str">
        <x:v>天</x:v>
      </x:c>
    </x:row>
    <x:row r="1453">
      <x:c r="A1453" t="str">
        <x:v>婦女健康科</x:v>
      </x:c>
      <x:c r="B1453" t="str">
        <x:v>FE0405</x:v>
      </x:c>
      <x:c r="C1453" t="str">
        <x:v>SF081</x:v>
      </x:c>
      <x:c r="D1453" t="str">
        <x:v>專科醫師在訓計畫</x:v>
      </x:c>
      <x:c r="E1453" t="n">
        <x:v>5</x:v>
      </x:c>
      <x:c r="F1453" t="n">
        <x:v>6</x:v>
      </x:c>
      <x:c r="G1453" t="n">
        <x:v>2</x:v>
      </x:c>
      <x:c r="H1453" t="str">
        <x:v>0-19</x:v>
      </x:c>
      <x:c r="I1453" t="n">
        <x:v>2</x:v>
      </x:c>
      <x:c r="J1453" t="str">
        <x:v>社區獲得性肺炎（觀察）</x:v>
      </x:c>
      <x:c r="K1453" t="str">
        <x:v>臨床推理與鑑別診斷</x:v>
      </x:c>
      <x:c r="L1453" t="n">
        <x:v>2</x:v>
      </x:c>
      <x:c r="M1453" t="n">
        <x:v>6</x:v>
      </x:c>
      <x:c r="N1453" t="n">
        <x:v>6</x:v>
      </x:c>
      <x:c r="O1453" t="n">
        <x:v>6</x:v>
      </x:c>
      <x:c r="P1453"/>
      <x:c r="Q1453" t="n">
        <x:v>5</x:v>
      </x:c>
      <x:c r="R1453"/>
      <x:c r="S1453"/>
      <x:c r="T1453" t="n">
        <x:v>15</x:v>
      </x:c>
      <x:c r="U1453" t="n">
        <x:v>5</x:v>
      </x:c>
      <x:c r="V1453" t="str">
        <x:v>主動提供報告改進建議並耐心以淺顯例子講解社區獲得性肺炎觀念，展現出誠信負責的倫理素養，值得肯定。</x:v>
      </x:c>
      <x:c r="W1453" t="str">
        <x:v>將個案推諉給其他組別以規避責任，此舉顯見其消極迴避應盡職守。</x:v>
      </x:c>
      <x:c r="X1453" t="str">
        <x:v>臨床教師</x:v>
      </x:c>
      <x:c r="Y1453"/>
      <x:c r="Z1453" t="n">
        <x:v>6</x:v>
      </x:c>
      <x:c r="AA1453" t="str">
        <x:v>2022-Q3</x:v>
      </x:c>
      <x:c r="AB1453" t="str">
        <x:v>分鐘</x:v>
      </x:c>
      <x:c r="AC1453" t="str">
        <x:v>天</x:v>
      </x:c>
    </x:row>
    <x:row r="1454">
      <x:c r="A1454" t="str">
        <x:v>婦女健康科</x:v>
      </x:c>
      <x:c r="B1454" t="str">
        <x:v>FE0405</x:v>
      </x:c>
      <x:c r="C1454" t="str">
        <x:v>SF081</x:v>
      </x:c>
      <x:c r="D1454" t="str">
        <x:v>一般臨床訓練</x:v>
      </x:c>
      <x:c r="E1454" t="n">
        <x:v>8</x:v>
      </x:c>
      <x:c r="F1454" t="n">
        <x:v>6</x:v>
      </x:c>
      <x:c r="G1454" t="n">
        <x:v>1</x:v>
      </x:c>
      <x:c r="H1454" t="str">
        <x:v>20-39</x:v>
      </x:c>
      <x:c r="I1454" t="n">
        <x:v>1</x:v>
      </x:c>
      <x:c r="J1454" t="str">
        <x:v>慢性腎病第三期</x:v>
      </x:c>
      <x:c r="K1454" t="str">
        <x:v>用藥安全與交互作用</x:v>
      </x:c>
      <x:c r="L1454" t="n">
        <x:v>3</x:v>
      </x:c>
      <x:c r="M1454"/>
      <x:c r="N1454"/>
      <x:c r="O1454" t="n">
        <x:v>5</x:v>
      </x:c>
      <x:c r="P1454" t="n">
        <x:v>5</x:v>
      </x:c>
      <x:c r="Q1454" t="n">
        <x:v>6</x:v>
      </x:c>
      <x:c r="R1454"/>
      <x:c r="S1454" t="n">
        <x:v>5</x:v>
      </x:c>
      <x:c r="T1454" t="n">
        <x:v>30</x:v>
      </x:c>
      <x:c r="U1454" t="n">
        <x:v>2</x:v>
      </x:c>
      <x:c r="V1454" t="str">
        <x:v>教學設備齊全且示範操作規律，討論前必先確保隱私與倫理規範，針對慢性腎病第三期之教學具體且成效顯著。</x:v>
      </x:c>
      <x:c r="W1454" t="str">
        <x:v>門診時段因人手不足導致人人超載，致使預留的回饋時間遭到犧牲。</x:v>
      </x:c>
      <x:c r="X1454" t="str">
        <x:v>指導教師</x:v>
      </x:c>
      <x:c r="Y1454" t="str">
        <x:v>下階段針對「人手不足」制定改進行動，並主動請教師複核。</x:v>
      </x:c>
      <x:c r="Z1454" t="n">
        <x:v>5</x:v>
      </x:c>
      <x:c r="AA1454" t="str">
        <x:v>2022-Q3</x:v>
      </x:c>
      <x:c r="AB1454" t="str">
        <x:v>分鐘</x:v>
      </x:c>
      <x:c r="AC1454" t="str">
        <x:v>天</x:v>
      </x:c>
    </x:row>
    <x:row r="1455">
      <x:c r="A1455" t="str">
        <x:v>婦女健康科</x:v>
      </x:c>
      <x:c r="B1455" t="str">
        <x:v>FE0405</x:v>
      </x:c>
      <x:c r="C1455" t="str">
        <x:v>SF081</x:v>
      </x:c>
      <x:c r="D1455" t="str">
        <x:v>專科護理師學員計畫</x:v>
      </x:c>
      <x:c r="E1455"/>
      <x:c r="F1455" t="n">
        <x:v>6</x:v>
      </x:c>
      <x:c r="G1455" t="n">
        <x:v>2</x:v>
      </x:c>
      <x:c r="H1455" t="str">
        <x:v>0-19</x:v>
      </x:c>
      <x:c r="I1455" t="n">
        <x:v>2</x:v>
      </x:c>
      <x:c r="J1455" t="str">
        <x:v>小兒反覆喘息</x:v>
      </x:c>
      <x:c r="K1455" t="str">
        <x:v>處置優先順序判斷</x:v>
      </x:c>
      <x:c r="L1455" t="n">
        <x:v>2</x:v>
      </x:c>
      <x:c r="M1455" t="n">
        <x:v>6</x:v>
      </x:c>
      <x:c r="N1455" t="n">
        <x:v>5</x:v>
      </x:c>
      <x:c r="O1455" t="n">
        <x:v>6</x:v>
      </x:c>
      <x:c r="P1455"/>
      <x:c r="Q1455"/>
      <x:c r="R1455" t="n">
        <x:v>6</x:v>
      </x:c>
      <x:c r="S1455" t="n">
        <x:v>5</x:v>
      </x:c>
      <x:c r="T1455" t="n">
        <x:v>1</x:v>
      </x:c>
      <x:c r="U1455" t="n">
        <x:v>2</x:v>
      </x:c>
      <x:c r="V1455" t="str">
        <x:v>該教師在婦女健康科門診教學中主動引導學員以誠信面對倫理兩難，並在學員答錯時耐心拆解原因及即時指出改進處，成效顯著。</x:v>
      </x:c>
      <x:c r="W1455" t="str">
        <x:v>由於設備短缺且儀器老舊，導致操作練習頻頻出錯，目前仍於持續改進中（婦女健康科門診）。</x:v>
      </x:c>
      <x:c r="X1455" t="str">
        <x:v>指導教師</x:v>
      </x:c>
      <x:c r="Y1455"/>
      <x:c r="Z1455"/>
      <x:c r="AA1455" t="str">
        <x:v>2022-Q3</x:v>
      </x:c>
      <x:c r="AB1455" t="str">
        <x:v>分鐘</x:v>
      </x:c>
      <x:c r="AC1455" t="str">
        <x:v>天</x:v>
      </x:c>
    </x:row>
    <x:row r="1456">
      <x:c r="A1456" t="str">
        <x:v>婦女健康科</x:v>
      </x:c>
      <x:c r="B1456" t="str">
        <x:v>FE0405</x:v>
      </x:c>
      <x:c r="C1456" t="str">
        <x:v>SF081</x:v>
      </x:c>
      <x:c r="D1456" t="str">
        <x:v>一般臨床訓練</x:v>
      </x:c>
      <x:c r="E1456" t="n">
        <x:v>2</x:v>
      </x:c>
      <x:c r="F1456" t="n">
        <x:v>6</x:v>
      </x:c>
      <x:c r="G1456" t="n">
        <x:v>1</x:v>
      </x:c>
      <x:c r="H1456" t="str">
        <x:v>80+</x:v>
      </x:c>
      <x:c r="I1456" t="n">
        <x:v>1</x:v>
      </x:c>
      <x:c r="J1456" t="str">
        <x:v>靜脈栓塞追蹤</x:v>
      </x:c>
      <x:c r="K1456"/>
      <x:c r="L1456" t="n">
        <x:v>3</x:v>
      </x:c>
      <x:c r="M1456" t="n">
        <x:v>5</x:v>
      </x:c>
      <x:c r="N1456" t="n">
        <x:v>5</x:v>
      </x:c>
      <x:c r="O1456" t="n">
        <x:v>4</x:v>
      </x:c>
      <x:c r="P1456"/>
      <x:c r="Q1456" t="n">
        <x:v>5</x:v>
      </x:c>
      <x:c r="R1456" t="n">
        <x:v>5</x:v>
      </x:c>
      <x:c r="S1456" t="n">
        <x:v>6</x:v>
      </x:c>
      <x:c r="T1456" t="n">
        <x:v>1</x:v>
      </x:c>
      <x:c r="U1456" t="n">
        <x:v>2</x:v>
      </x:c>
      <x:c r="V1456"/>
      <x:c r="W1456" t="str">
        <x:v>壓力大時忍不住當眾批評，導致學員感到驚恐。</x:v>
      </x:c>
      <x:c r="X1456" t="str">
        <x:v>臨床教師</x:v>
      </x:c>
      <x:c r="Y1456" t="str">
        <x:v>下階段針對「情緒化批評」制定改進行動，並主動請教師複核。</x:v>
      </x:c>
      <x:c r="Z1456"/>
      <x:c r="AA1456" t="str">
        <x:v>2022-Q3</x:v>
      </x:c>
      <x:c r="AB1456" t="str">
        <x:v>分鐘</x:v>
      </x:c>
      <x:c r="AC1456" t="str">
        <x:v>天</x:v>
      </x:c>
    </x:row>
    <x:row r="1457">
      <x:c r="A1457" t="str">
        <x:v>社區急症照護科</x:v>
      </x:c>
      <x:c r="B1457" t="str">
        <x:v>FE0406</x:v>
      </x:c>
      <x:c r="C1457" t="str">
        <x:v>SF001</x:v>
      </x:c>
      <x:c r="D1457" t="str">
        <x:v>實習醫學生訓練計畫</x:v>
      </x:c>
      <x:c r="E1457" t="n">
        <x:v>3</x:v>
      </x:c>
      <x:c r="F1457" t="n">
        <x:v>3</x:v>
      </x:c>
      <x:c r="G1457" t="n">
        <x:v>2</x:v>
      </x:c>
      <x:c r="H1457" t="str">
        <x:v>0-19</x:v>
      </x:c>
      <x:c r="I1457" t="n">
        <x:v>2</x:v>
      </x:c>
      <x:c r="J1457"/>
      <x:c r="K1457" t="str">
        <x:v>臨床推理與鑑別診斷</x:v>
      </x:c>
      <x:c r="L1457"/>
      <x:c r="M1457"/>
      <x:c r="N1457"/>
      <x:c r="O1457"/>
      <x:c r="P1457" t="n">
        <x:v>4</x:v>
      </x:c>
      <x:c r="Q1457" t="n">
        <x:v>3</x:v>
      </x:c>
      <x:c r="R1457" t="n">
        <x:v>5</x:v>
      </x:c>
      <x:c r="S1457" t="n">
        <x:v>6</x:v>
      </x:c>
      <x:c r="T1457" t="n">
        <x:v>2</x:v>
      </x:c>
      <x:c r="U1457" t="n">
        <x:v>1</x:v>
      </x:c>
      <x:c r="V1457" t="str">
        <x:v>強調誠信態度以應對倫理兩難，並結合完善的錄影回放系統與案例教學，使臨床推理與鑑別診斷成效明顯，設備齊全且教學生動。</x:v>
      </x:c>
      <x:c r="W1457"/>
      <x:c r="X1457" t="str">
        <x:v>臨床教師</x:v>
      </x:c>
      <x:c r="Y1457" t="str">
        <x:v>下階段針對「人手不足」制定改進行動，並主動請教師複核。</x:v>
      </x:c>
      <x:c r="Z1457"/>
      <x:c r="AA1457" t="str">
        <x:v>2022-Q2</x:v>
      </x:c>
      <x:c r="AB1457" t="str">
        <x:v>分鐘</x:v>
      </x:c>
      <x:c r="AC1457" t="str">
        <x:v>天</x:v>
      </x:c>
    </x:row>
    <x:row r="1458">
      <x:c r="A1458" t="str">
        <x:v>社區急症照護科</x:v>
      </x:c>
      <x:c r="B1458" t="str">
        <x:v>FE0406</x:v>
      </x:c>
      <x:c r="C1458" t="str">
        <x:v>SF001</x:v>
      </x:c>
      <x:c r="D1458" t="str">
        <x:v>專科護理師學員計畫</x:v>
      </x:c>
      <x:c r="E1458" t="n">
        <x:v>2</x:v>
      </x:c>
      <x:c r="F1458" t="n">
        <x:v>3</x:v>
      </x:c>
      <x:c r="G1458" t="n">
        <x:v>2</x:v>
      </x:c>
      <x:c r="H1458" t="str">
        <x:v>60-79</x:v>
      </x:c>
      <x:c r="I1458" t="n">
        <x:v>1</x:v>
      </x:c>
      <x:c r="J1458"/>
      <x:c r="K1458"/>
      <x:c r="L1458"/>
      <x:c r="M1458" t="n">
        <x:v>5</x:v>
      </x:c>
      <x:c r="N1458" t="n">
        <x:v>5</x:v>
      </x:c>
      <x:c r="O1458" t="n">
        <x:v>4</x:v>
      </x:c>
      <x:c r="P1458" t="n">
        <x:v>4</x:v>
      </x:c>
      <x:c r="Q1458" t="n">
        <x:v>5</x:v>
      </x:c>
      <x:c r="R1458" t="n">
        <x:v>6</x:v>
      </x:c>
      <x:c r="S1458"/>
      <x:c r="T1458" t="n">
        <x:v>10</x:v>
      </x:c>
      <x:c r="U1458" t="n">
        <x:v>5</x:v>
      </x:c>
      <x:c r="V1458" t="str">
        <x:v>倫理層面嚴格確保病人隱私無虞，並展現極高耐心，對細微問題皆細心講解而不草率，於午間查房中成效明顯。</x:v>
      </x:c>
      <x:c r="W1458"/>
      <x:c r="X1458" t="str">
        <x:v>指導教師</x:v>
      </x:c>
      <x:c r="Y1458" t="str">
        <x:v>下階段針對「情緒化批評」制定改進行動，並主動請教師複核。</x:v>
      </x:c>
      <x:c r="Z1458"/>
      <x:c r="AA1458" t="str">
        <x:v>2022-Q2</x:v>
      </x:c>
      <x:c r="AB1458" t="str">
        <x:v>分鐘</x:v>
      </x:c>
      <x:c r="AC1458" t="str">
        <x:v>天</x:v>
      </x:c>
    </x:row>
    <x:row r="1459">
      <x:c r="A1459" t="str">
        <x:v>社區急症照護科</x:v>
      </x:c>
      <x:c r="B1459" t="str">
        <x:v>FE0406</x:v>
      </x:c>
      <x:c r="C1459" t="str">
        <x:v>SF001</x:v>
      </x:c>
      <x:c r="D1459" t="str">
        <x:v>專科護理師學員計畫</x:v>
      </x:c>
      <x:c r="E1459" t="n">
        <x:v>1</x:v>
      </x:c>
      <x:c r="F1459" t="n">
        <x:v>3</x:v>
      </x:c>
      <x:c r="G1459" t="n">
        <x:v>2</x:v>
      </x:c>
      <x:c r="H1459" t="str">
        <x:v>20-39</x:v>
      </x:c>
      <x:c r="I1459" t="n">
        <x:v>2</x:v>
      </x:c>
      <x:c r="J1459" t="str">
        <x:v>靜脈栓塞追蹤</x:v>
      </x:c>
      <x:c r="K1459" t="str">
        <x:v>衛教表達與資源運用</x:v>
      </x:c>
      <x:c r="L1459" t="n">
        <x:v>3</x:v>
      </x:c>
      <x:c r="M1459" t="n">
        <x:v>6</x:v>
      </x:c>
      <x:c r="N1459"/>
      <x:c r="O1459" t="n">
        <x:v>3</x:v>
      </x:c>
      <x:c r="P1459" t="n">
        <x:v>5</x:v>
      </x:c>
      <x:c r="Q1459" t="n">
        <x:v>5</x:v>
      </x:c>
      <x:c r="R1459" t="n">
        <x:v>6</x:v>
      </x:c>
      <x:c r="S1459"/>
      <x:c r="T1459" t="n">
        <x:v>1</x:v>
      </x:c>
      <x:c r="U1459" t="n">
        <x:v>1</x:v>
      </x:c>
      <x:c r="V1459"/>
      <x:c r="W1459" t="str">
        <x:v>衛教表達與資源運用操作時，教學過程過於草率且時長極短，顯得消極敷衍。</x:v>
      </x:c>
      <x:c r="X1459" t="str">
        <x:v>指導教師</x:v>
      </x:c>
      <x:c r="Y1459" t="str">
        <x:v>下階段針對「態度消極」制定改進行動，並主動請教師複核。</x:v>
      </x:c>
      <x:c r="Z1459"/>
      <x:c r="AA1459" t="str">
        <x:v>2022-Q2</x:v>
      </x:c>
      <x:c r="AB1459" t="str">
        <x:v>分鐘</x:v>
      </x:c>
      <x:c r="AC1459" t="str">
        <x:v>天</x:v>
      </x:c>
    </x:row>
    <x:row r="1460">
      <x:c r="A1460" t="str">
        <x:v>社區急症照護科</x:v>
      </x:c>
      <x:c r="B1460" t="str">
        <x:v>FE0406</x:v>
      </x:c>
      <x:c r="C1460" t="str">
        <x:v>SF001</x:v>
      </x:c>
      <x:c r="D1460" t="str">
        <x:v>一般臨床訓練</x:v>
      </x:c>
      <x:c r="E1460"/>
      <x:c r="F1460" t="n">
        <x:v>3</x:v>
      </x:c>
      <x:c r="G1460" t="n">
        <x:v>1</x:v>
      </x:c>
      <x:c r="H1460" t="str">
        <x:v>40-59</x:v>
      </x:c>
      <x:c r="I1460" t="n">
        <x:v>1</x:v>
      </x:c>
      <x:c r="J1460" t="str">
        <x:v>急性腸胃炎</x:v>
      </x:c>
      <x:c r="K1460" t="str">
        <x:v>急症初判與轉診時機</x:v>
      </x:c>
      <x:c r="L1460" t="n">
        <x:v>1</x:v>
      </x:c>
      <x:c r="M1460"/>
      <x:c r="N1460" t="n">
        <x:v>5</x:v>
      </x:c>
      <x:c r="O1460"/>
      <x:c r="P1460" t="n">
        <x:v>6</x:v>
      </x:c>
      <x:c r="Q1460" t="n">
        <x:v>4</x:v>
      </x:c>
      <x:c r="R1460" t="n">
        <x:v>4</x:v>
      </x:c>
      <x:c r="S1460" t="n">
        <x:v>4</x:v>
      </x:c>
      <x:c r="T1460" t="n">
        <x:v>5</x:v>
      </x:c>
      <x:c r="U1460" t="n">
        <x:v>14</x:v>
      </x:c>
      <x:c r="V1460" t="str">
        <x:v>能具體指出正確動作而非空泛稱讚，且病例多樣性高，展現出門診時段明顯的進步與視野開闊。</x:v>
      </x:c>
      <x:c r="W1460"/>
      <x:c r="X1460" t="str">
        <x:v>臨床教師</x:v>
      </x:c>
      <x:c r="Y1460"/>
      <x:c r="Z1460"/>
      <x:c r="AA1460" t="str">
        <x:v>2022-Q2</x:v>
      </x:c>
      <x:c r="AB1460" t="str">
        <x:v>分鐘</x:v>
      </x:c>
      <x:c r="AC1460" t="str">
        <x:v>天</x:v>
      </x:c>
    </x:row>
    <x:row r="1461">
      <x:c r="A1461" t="str">
        <x:v>社區急症照護科</x:v>
      </x:c>
      <x:c r="B1461" t="str">
        <x:v>FE0406</x:v>
      </x:c>
      <x:c r="C1461" t="str">
        <x:v>SF001</x:v>
      </x:c>
      <x:c r="D1461" t="str">
        <x:v>專科醫師在訓計畫</x:v>
      </x:c>
      <x:c r="E1461" t="n">
        <x:v>6</x:v>
      </x:c>
      <x:c r="F1461" t="n">
        <x:v>3</x:v>
      </x:c>
      <x:c r="G1461" t="n">
        <x:v>1</x:v>
      </x:c>
      <x:c r="H1461" t="str">
        <x:v>40-59</x:v>
      </x:c>
      <x:c r="I1461" t="n">
        <x:v>2</x:v>
      </x:c>
      <x:c r="J1461"/>
      <x:c r="K1461" t="str">
        <x:v>人文關懷與倫理敏感</x:v>
      </x:c>
      <x:c r="L1461" t="n">
        <x:v>2</x:v>
      </x:c>
      <x:c r="M1461" t="n">
        <x:v>5</x:v>
      </x:c>
      <x:c r="N1461"/>
      <x:c r="O1461"/>
      <x:c r="P1461" t="n">
        <x:v>5</x:v>
      </x:c>
      <x:c r="Q1461"/>
      <x:c r="R1461" t="n">
        <x:v>5</x:v>
      </x:c>
      <x:c r="S1461" t="n">
        <x:v>3</x:v>
      </x:c>
      <x:c r="T1461" t="n">
        <x:v>2</x:v>
      </x:c>
      <x:c r="U1461" t="n">
        <x:v>3</x:v>
      </x:c>
      <x:c r="V1461"/>
      <x:c r="W1461"/>
      <x:c r="X1461" t="str">
        <x:v>主治教師</x:v>
      </x:c>
      <x:c r="Y1461" t="str">
        <x:v>下階段針對「延遲回饋」制定改進行動，並主動請教師複核。</x:v>
      </x:c>
      <x:c r="Z1461" t="n">
        <x:v>5</x:v>
      </x:c>
      <x:c r="AA1461" t="str">
        <x:v>2022-Q2</x:v>
      </x:c>
      <x:c r="AB1461" t="str">
        <x:v>分鐘</x:v>
      </x:c>
      <x:c r="AC1461" t="str">
        <x:v>天</x:v>
      </x:c>
    </x:row>
    <x:row r="1462">
      <x:c r="A1462" t="str">
        <x:v>社區急症照護科</x:v>
      </x:c>
      <x:c r="B1462" t="str">
        <x:v>FE0407</x:v>
      </x:c>
      <x:c r="C1462" t="str">
        <x:v>SF002</x:v>
      </x:c>
      <x:c r="D1462" t="str">
        <x:v>住院醫師訓練計畫</x:v>
      </x:c>
      <x:c r="E1462" t="n">
        <x:v>7</x:v>
      </x:c>
      <x:c r="F1462" t="n">
        <x:v>2</x:v>
      </x:c>
      <x:c r="G1462" t="n">
        <x:v>1</x:v>
      </x:c>
      <x:c r="H1462" t="str">
        <x:v>60-79</x:v>
      </x:c>
      <x:c r="I1462" t="n">
        <x:v>2</x:v>
      </x:c>
      <x:c r="J1462" t="str">
        <x:v>疫苗不良事件觀察</x:v>
      </x:c>
      <x:c r="K1462" t="str">
        <x:v>醫病溝通與共同決策</x:v>
      </x:c>
      <x:c r="L1462" t="n">
        <x:v>1</x:v>
      </x:c>
      <x:c r="M1462"/>
      <x:c r="N1462"/>
      <x:c r="O1462" t="n">
        <x:v>6</x:v>
      </x:c>
      <x:c r="P1462" t="n">
        <x:v>6</x:v>
      </x:c>
      <x:c r="Q1462"/>
      <x:c r="R1462" t="n">
        <x:v>4</x:v>
      </x:c>
      <x:c r="S1462"/>
      <x:c r="T1462" t="n">
        <x:v>60</x:v>
      </x:c>
      <x:c r="U1462" t="n">
        <x:v>5</x:v>
      </x:c>
      <x:c r="V1462" t="str">
        <x:v>該評語具體指出報告中可改進的段落，使學員易於修正且成效明顯，同時展現病例的多樣性，涵蓋從輕症到重症的廣泛病種。</x:v>
      </x:c>
      <x:c r="W1462"/>
      <x:c r="X1462" t="str">
        <x:v>主治教師</x:v>
      </x:c>
      <x:c r="Y1462" t="str">
        <x:v>下階段針對「態度消極」制定改進行動，並主動請教師複核。</x:v>
      </x:c>
      <x:c r="Z1462"/>
      <x:c r="AA1462" t="str">
        <x:v>2024-Q1</x:v>
      </x:c>
      <x:c r="AB1462" t="str">
        <x:v>分鐘</x:v>
      </x:c>
      <x:c r="AC1462" t="str">
        <x:v>天</x:v>
      </x:c>
    </x:row>
    <x:row r="1463">
      <x:c r="A1463" t="str">
        <x:v>社區急症照護科</x:v>
      </x:c>
      <x:c r="B1463" t="str">
        <x:v>FE0407</x:v>
      </x:c>
      <x:c r="C1463" t="str">
        <x:v>SF002</x:v>
      </x:c>
      <x:c r="D1463" t="str">
        <x:v>實習醫學生訓練計畫</x:v>
      </x:c>
      <x:c r="E1463" t="n">
        <x:v>3</x:v>
      </x:c>
      <x:c r="F1463" t="n">
        <x:v>2</x:v>
      </x:c>
      <x:c r="G1463" t="n">
        <x:v>1</x:v>
      </x:c>
      <x:c r="H1463" t="str">
        <x:v>40-59</x:v>
      </x:c>
      <x:c r="I1463" t="n">
        <x:v>2</x:v>
      </x:c>
      <x:c r="J1463" t="str">
        <x:v>下背痛（機械性）</x:v>
      </x:c>
      <x:c r="K1463"/>
      <x:c r="L1463" t="n">
        <x:v>3</x:v>
      </x:c>
      <x:c r="M1463" t="n">
        <x:v>5</x:v>
      </x:c>
      <x:c r="N1463" t="n">
        <x:v>5</x:v>
      </x:c>
      <x:c r="O1463" t="n">
        <x:v>5</x:v>
      </x:c>
      <x:c r="P1463" t="n">
        <x:v>6</x:v>
      </x:c>
      <x:c r="Q1463" t="n">
        <x:v>4</x:v>
      </x:c>
      <x:c r="R1463" t="n">
        <x:v>5</x:v>
      </x:c>
      <x:c r="S1463" t="n">
        <x:v>5</x:v>
      </x:c>
      <x:c r="T1463" t="n">
        <x:v>60</x:v>
      </x:c>
      <x:c r="U1463" t="n">
        <x:v>14</x:v>
      </x:c>
      <x:c r="V1463"/>
      <x:c r="W1463"/>
      <x:c r="X1463" t="str">
        <x:v>主治教師</x:v>
      </x:c>
      <x:c r="Y1463"/>
      <x:c r="Z1463" t="n">
        <x:v>5</x:v>
      </x:c>
      <x:c r="AA1463" t="str">
        <x:v>2024-Q1</x:v>
      </x:c>
      <x:c r="AB1463" t="str">
        <x:v>分鐘</x:v>
      </x:c>
      <x:c r="AC1463" t="str">
        <x:v>天</x:v>
      </x:c>
    </x:row>
    <x:row r="1464">
      <x:c r="A1464" t="str">
        <x:v>社區急症照護科</x:v>
      </x:c>
      <x:c r="B1464" t="str">
        <x:v>FE0407</x:v>
      </x:c>
      <x:c r="C1464" t="str">
        <x:v>SF002</x:v>
      </x:c>
      <x:c r="D1464" t="str">
        <x:v>實習醫學生訓練計畫</x:v>
      </x:c>
      <x:c r="E1464" t="n">
        <x:v>3</x:v>
      </x:c>
      <x:c r="F1464" t="n">
        <x:v>2</x:v>
      </x:c>
      <x:c r="G1464" t="n">
        <x:v>1</x:v>
      </x:c>
      <x:c r="H1464" t="str">
        <x:v>0-19</x:v>
      </x:c>
      <x:c r="I1464" t="n">
        <x:v>1</x:v>
      </x:c>
      <x:c r="J1464" t="str">
        <x:v>皮膚潰瘍換藥</x:v>
      </x:c>
      <x:c r="K1464" t="str">
        <x:v>用藥安全與交互作用</x:v>
      </x:c>
      <x:c r="L1464" t="n">
        <x:v>2</x:v>
      </x:c>
      <x:c r="M1464" t="n">
        <x:v>5</x:v>
      </x:c>
      <x:c r="N1464" t="n">
        <x:v>5</x:v>
      </x:c>
      <x:c r="O1464" t="n">
        <x:v>5</x:v>
      </x:c>
      <x:c r="P1464"/>
      <x:c r="Q1464" t="n">
        <x:v>5</x:v>
      </x:c>
      <x:c r="R1464" t="n">
        <x:v>5</x:v>
      </x:c>
      <x:c r="S1464" t="n">
        <x:v>6</x:v>
      </x:c>
      <x:c r="T1464" t="n">
        <x:v>10</x:v>
      </x:c>
      <x:c r="U1464" t="n">
        <x:v>14</x:v>
      </x:c>
      <x:c r="V1464"/>
      <x:c r="W1464" t="str">
        <x:v>醫護互動衝突影響教學品質，且因人手不足導致查房時間頻遭壓縮與推諉，需持續觀察。</x:v>
      </x:c>
      <x:c r="X1464" t="str">
        <x:v>主治教師</x:v>
      </x:c>
      <x:c r="Y1464"/>
      <x:c r="Z1464" t="n">
        <x:v>4</x:v>
      </x:c>
      <x:c r="AA1464" t="str">
        <x:v>2024-Q1</x:v>
      </x:c>
      <x:c r="AB1464" t="str">
        <x:v>分鐘</x:v>
      </x:c>
      <x:c r="AC1464" t="str">
        <x:v>天</x:v>
      </x:c>
    </x:row>
    <x:row r="1465">
      <x:c r="A1465" t="str">
        <x:v>社區急症照護科</x:v>
      </x:c>
      <x:c r="B1465" t="str">
        <x:v>FE0407</x:v>
      </x:c>
      <x:c r="C1465" t="str">
        <x:v>SF002</x:v>
      </x:c>
      <x:c r="D1465" t="str">
        <x:v>專科醫師在訓計畫</x:v>
      </x:c>
      <x:c r="E1465" t="n">
        <x:v>4</x:v>
      </x:c>
      <x:c r="F1465" t="n">
        <x:v>2</x:v>
      </x:c>
      <x:c r="G1465" t="n">
        <x:v>2</x:v>
      </x:c>
      <x:c r="H1465" t="str">
        <x:v>60-79</x:v>
      </x:c>
      <x:c r="I1465" t="n">
        <x:v>2</x:v>
      </x:c>
      <x:c r="J1465" t="str">
        <x:v>甲狀腺結節追蹤</x:v>
      </x:c>
      <x:c r="K1465"/>
      <x:c r="L1465" t="n">
        <x:v>3</x:v>
      </x:c>
      <x:c r="M1465" t="n">
        <x:v>6</x:v>
      </x:c>
      <x:c r="N1465"/>
      <x:c r="O1465" t="n">
        <x:v>4</x:v>
      </x:c>
      <x:c r="P1465" t="n">
        <x:v>5</x:v>
      </x:c>
      <x:c r="Q1465"/>
      <x:c r="R1465" t="n">
        <x:v>4</x:v>
      </x:c>
      <x:c r="S1465" t="n">
        <x:v>5</x:v>
      </x:c>
      <x:c r="T1465" t="n">
        <x:v>30</x:v>
      </x:c>
      <x:c r="U1465" t="n">
        <x:v>5</x:v>
      </x:c>
      <x:c r="V1465" t="str">
        <x:v>從洗手到溝通皆為學員眼中的典範，更透過週末值班時逐字批註報告，提供極其具體的措辭回饋。</x:v>
      </x:c>
      <x:c r="W1465" t="str">
        <x:v>回饋因週末值班常延遲兩週才提供，且內容過於模糊，難以明確指出具體修改方向。</x:v>
      </x:c>
      <x:c r="X1465" t="str">
        <x:v>主治教師</x:v>
      </x:c>
      <x:c r="Y1465"/>
      <x:c r="Z1465"/>
      <x:c r="AA1465" t="str">
        <x:v>2024-Q1</x:v>
      </x:c>
      <x:c r="AB1465" t="str">
        <x:v>分鐘</x:v>
      </x:c>
      <x:c r="AC1465" t="str">
        <x:v>天</x:v>
      </x:c>
    </x:row>
    <x:row r="1466">
      <x:c r="A1466" t="str">
        <x:v>社區急症照護科</x:v>
      </x:c>
      <x:c r="B1466" t="str">
        <x:v>FE0407</x:v>
      </x:c>
      <x:c r="C1466" t="str">
        <x:v>SF002</x:v>
      </x:c>
      <x:c r="D1466" t="str">
        <x:v>專科醫師在訓計畫</x:v>
      </x:c>
      <x:c r="E1466" t="n">
        <x:v>4</x:v>
      </x:c>
      <x:c r="F1466" t="n">
        <x:v>2</x:v>
      </x:c>
      <x:c r="G1466" t="n">
        <x:v>1</x:v>
      </x:c>
      <x:c r="H1466" t="str">
        <x:v>60-79</x:v>
      </x:c>
      <x:c r="I1466" t="n">
        <x:v>2</x:v>
      </x:c>
      <x:c r="J1466" t="str">
        <x:v>貧血原因待查</x:v>
      </x:c>
      <x:c r="K1466"/>
      <x:c r="L1466" t="n">
        <x:v>3</x:v>
      </x:c>
      <x:c r="M1466" t="n">
        <x:v>5</x:v>
      </x:c>
      <x:c r="N1466" t="n">
        <x:v>5</x:v>
      </x:c>
      <x:c r="O1466"/>
      <x:c r="P1466" t="n">
        <x:v>4</x:v>
      </x:c>
      <x:c r="Q1466" t="n">
        <x:v>5</x:v>
      </x:c>
      <x:c r="R1466" t="n">
        <x:v>4</x:v>
      </x:c>
      <x:c r="S1466" t="n">
        <x:v>6</x:v>
      </x:c>
      <x:c r="T1466" t="n">
        <x:v>5</x:v>
      </x:c>
      <x:c r="U1466" t="n">
        <x:v>5</x:v>
      </x:c>
      <x:c r="V1466" t="str">
        <x:v>講師以淺顯實例耐心講解貧血原因待查觀念，且設備齊全、練習素材充足，使學員筆記詳實並能充分上手，於值班場景成效顯著。</x:v>
      </x:c>
      <x:c r="W1466" t="str">
        <x:v>該員工在值班場景中，面對模糊的貧血原因待查討論不成調時常發脾氣並當眾批評，導致無人敢發言，且總評籠統缺乏例子與要點，目前仍在改進中。</x:v>
      </x:c>
      <x:c r="X1466" t="str">
        <x:v>臨床教師</x:v>
      </x:c>
      <x:c r="Y1466" t="str">
        <x:v>下階段針對「情緒化批評」制定改進行動，並主動請教師複核。</x:v>
      </x:c>
      <x:c r="Z1466" t="n">
        <x:v>5</x:v>
      </x:c>
      <x:c r="AA1466" t="str">
        <x:v>2024-Q1</x:v>
      </x:c>
      <x:c r="AB1466" t="str">
        <x:v>分鐘</x:v>
      </x:c>
      <x:c r="AC1466" t="str">
        <x:v>天</x:v>
      </x:c>
    </x:row>
    <x:row r="1467">
      <x:c r="A1467" t="str">
        <x:v>社區急症照護科</x:v>
      </x:c>
      <x:c r="B1467" t="str">
        <x:v>FE0407</x:v>
      </x:c>
      <x:c r="C1467" t="str">
        <x:v>SF002</x:v>
      </x:c>
      <x:c r="D1467" t="str">
        <x:v>專科醫師在訓計畫</x:v>
      </x:c>
      <x:c r="E1467" t="n">
        <x:v>6</x:v>
      </x:c>
      <x:c r="F1467" t="n">
        <x:v>2</x:v>
      </x:c>
      <x:c r="G1467" t="n">
        <x:v>1</x:v>
      </x:c>
      <x:c r="H1467" t="str">
        <x:v>20-39</x:v>
      </x:c>
      <x:c r="I1467" t="n">
        <x:v>1</x:v>
      </x:c>
      <x:c r="J1467" t="str">
        <x:v>老人多重用藥評估</x:v>
      </x:c>
      <x:c r="K1467"/>
      <x:c r="L1467" t="n">
        <x:v>3</x:v>
      </x:c>
      <x:c r="M1467" t="n">
        <x:v>5</x:v>
      </x:c>
      <x:c r="N1467" t="n">
        <x:v>5</x:v>
      </x:c>
      <x:c r="O1467" t="n">
        <x:v>5</x:v>
      </x:c>
      <x:c r="P1467" t="n">
        <x:v>5</x:v>
      </x:c>
      <x:c r="Q1467" t="n">
        <x:v>6</x:v>
      </x:c>
      <x:c r="R1467" t="n">
        <x:v>5</x:v>
      </x:c>
      <x:c r="S1467" t="n">
        <x:v>5</x:v>
      </x:c>
      <x:c r="T1467" t="n">
        <x:v>2</x:v>
      </x:c>
      <x:c r="U1467" t="n">
        <x:v>1</x:v>
      </x:c>
      <x:c r="V1467" t="str">
        <x:v>該教師以極大的耐心反覆講解團隊溝通與交班重點，並嚴格遵守倫理規範確保床邊教學時病人隱私，值得肯定。</x:v>
      </x:c>
      <x:c r="W1467" t="str">
        <x:v>該員工在社區急症照護科病房的團隊溝通交班環節表現消極，導致現場氣氛僵硬且缺乏興趣。其相關評論抽象模糊，經追問後仍顯不知所云，目前仍在改進中。</x:v>
      </x:c>
      <x:c r="X1467" t="str">
        <x:v>臨床教師</x:v>
      </x:c>
      <x:c r="Y1467"/>
      <x:c r="Z1467"/>
      <x:c r="AA1467" t="str">
        <x:v>2024-Q1</x:v>
      </x:c>
      <x:c r="AB1467" t="str">
        <x:v>分鐘</x:v>
      </x:c>
      <x:c r="AC1467" t="str">
        <x:v>天</x:v>
      </x:c>
    </x:row>
    <x:row r="1468">
      <x:c r="A1468" t="str">
        <x:v>社區急症照護科</x:v>
      </x:c>
      <x:c r="B1468" t="str">
        <x:v>FE0408</x:v>
      </x:c>
      <x:c r="C1468" t="str">
        <x:v>SF003</x:v>
      </x:c>
      <x:c r="D1468" t="str">
        <x:v>住院醫師訓練計畫</x:v>
      </x:c>
      <x:c r="E1468" t="n">
        <x:v>5</x:v>
      </x:c>
      <x:c r="F1468" t="n">
        <x:v>4</x:v>
      </x:c>
      <x:c r="G1468" t="n">
        <x:v>1</x:v>
      </x:c>
      <x:c r="H1468" t="str">
        <x:v>60-79</x:v>
      </x:c>
      <x:c r="I1468" t="n">
        <x:v>1</x:v>
      </x:c>
      <x:c r="J1468" t="str">
        <x:v>高血壓調整期</x:v>
      </x:c>
      <x:c r="K1468" t="str">
        <x:v>處置優先順序判斷</x:v>
      </x:c>
      <x:c r="L1468"/>
      <x:c r="M1468" t="n">
        <x:v>6</x:v>
      </x:c>
      <x:c r="N1468" t="n">
        <x:v>6</x:v>
      </x:c>
      <x:c r="O1468"/>
      <x:c r="P1468" t="n">
        <x:v>6</x:v>
      </x:c>
      <x:c r="Q1468"/>
      <x:c r="R1468" t="n">
        <x:v>6</x:v>
      </x:c>
      <x:c r="S1468"/>
      <x:c r="T1468" t="n">
        <x:v>10</x:v>
      </x:c>
      <x:c r="U1468" t="n">
        <x:v>1</x:v>
      </x:c>
      <x:c r="V1468"/>
      <x:c r="W1468"/>
      <x:c r="X1468" t="str">
        <x:v>主治教師</x:v>
      </x:c>
      <x:c r="Y1468" t="str">
        <x:v>下階段針對「情緒化批評」制定改進行動，並主動請教師複核。</x:v>
      </x:c>
      <x:c r="Z1468"/>
      <x:c r="AA1468" t="str">
        <x:v>2024-Q2</x:v>
      </x:c>
      <x:c r="AB1468" t="str">
        <x:v>分鐘</x:v>
      </x:c>
      <x:c r="AC1468" t="str">
        <x:v>天</x:v>
      </x:c>
    </x:row>
    <x:row r="1469">
      <x:c r="A1469" t="str">
        <x:v>社區急症照護科</x:v>
      </x:c>
      <x:c r="B1469" t="str">
        <x:v>FE0408</x:v>
      </x:c>
      <x:c r="C1469" t="str">
        <x:v>SF003</x:v>
      </x:c>
      <x:c r="D1469" t="str">
        <x:v>住院醫師訓練計畫</x:v>
      </x:c>
      <x:c r="E1469" t="n">
        <x:v>7</x:v>
      </x:c>
      <x:c r="F1469" t="n">
        <x:v>4</x:v>
      </x:c>
      <x:c r="G1469" t="n">
        <x:v>2</x:v>
      </x:c>
      <x:c r="H1469" t="str">
        <x:v>0-19</x:v>
      </x:c>
      <x:c r="I1469" t="n">
        <x:v>2</x:v>
      </x:c>
      <x:c r="J1469"/>
      <x:c r="K1469" t="str">
        <x:v>團隊溝通交班</x:v>
      </x:c>
      <x:c r="L1469" t="n">
        <x:v>3</x:v>
      </x:c>
      <x:c r="M1469" t="n">
        <x:v>5</x:v>
      </x:c>
      <x:c r="N1469" t="n">
        <x:v>6</x:v>
      </x:c>
      <x:c r="O1469" t="n">
        <x:v>5</x:v>
      </x:c>
      <x:c r="P1469"/>
      <x:c r="Q1469" t="n">
        <x:v>6</x:v>
      </x:c>
      <x:c r="R1469" t="n">
        <x:v>6</x:v>
      </x:c>
      <x:c r="S1469" t="n">
        <x:v>6</x:v>
      </x:c>
      <x:c r="T1469" t="n">
        <x:v>10</x:v>
      </x:c>
      <x:c r="U1469" t="n">
        <x:v>1</x:v>
      </x:c>
      <x:c r="V1469"/>
      <x:c r="W1469" t="str">
        <x:v>學員請益時常被以再說冷淡回應，表現顯得消極，需持續觀察其於門診時段的狀況。</x:v>
      </x:c>
      <x:c r="X1469" t="str">
        <x:v>指導教師</x:v>
      </x:c>
      <x:c r="Y1469" t="str">
        <x:v>下階段針對「態度消極」制定改進行動，並主動請教師複核。</x:v>
      </x:c>
      <x:c r="Z1469" t="n">
        <x:v>6</x:v>
      </x:c>
      <x:c r="AA1469" t="str">
        <x:v>2024-Q2</x:v>
      </x:c>
      <x:c r="AB1469" t="str">
        <x:v>分鐘</x:v>
      </x:c>
      <x:c r="AC1469" t="str">
        <x:v>天</x:v>
      </x:c>
    </x:row>
    <x:row r="1470">
      <x:c r="A1470" t="str">
        <x:v>社區急症照護科</x:v>
      </x:c>
      <x:c r="B1470" t="str">
        <x:v>FE0408</x:v>
      </x:c>
      <x:c r="C1470" t="str">
        <x:v>SF003</x:v>
      </x:c>
      <x:c r="D1470" t="str">
        <x:v>專科醫師在訓計畫</x:v>
      </x:c>
      <x:c r="E1470"/>
      <x:c r="F1470" t="n">
        <x:v>4</x:v>
      </x:c>
      <x:c r="G1470" t="n">
        <x:v>2</x:v>
      </x:c>
      <x:c r="H1470" t="str">
        <x:v>20-39</x:v>
      </x:c>
      <x:c r="I1470" t="n">
        <x:v>1</x:v>
      </x:c>
      <x:c r="J1470" t="str">
        <x:v>第二型糖尿病（初診）</x:v>
      </x:c>
      <x:c r="K1470" t="str">
        <x:v>無菌操作與術後照護</x:v>
      </x:c>
      <x:c r="L1470" t="n">
        <x:v>2</x:v>
      </x:c>
      <x:c r="M1470"/>
      <x:c r="N1470" t="n">
        <x:v>6</x:v>
      </x:c>
      <x:c r="O1470" t="n">
        <x:v>6</x:v>
      </x:c>
      <x:c r="P1470"/>
      <x:c r="Q1470"/>
      <x:c r="R1470" t="n">
        <x:v>6</x:v>
      </x:c>
      <x:c r="S1470"/>
      <x:c r="T1470" t="n">
        <x:v>1</x:v>
      </x:c>
      <x:c r="U1470" t="n">
        <x:v>1</x:v>
      </x:c>
      <x:c r="V1470" t="str">
        <x:v>以耐心運用淺顯例子與典範身教講解第二型糖尿病（初診）觀念，提供具體且可執行的建議，使學員筆記詳實並明確知道明日做法，成效明顯。</x:v>
      </x:c>
      <x:c r="W1470"/>
      <x:c r="X1470" t="str">
        <x:v>主治教師</x:v>
      </x:c>
      <x:c r="Y1470"/>
      <x:c r="Z1470" t="n">
        <x:v>6</x:v>
      </x:c>
      <x:c r="AA1470" t="str">
        <x:v>2024-Q2</x:v>
      </x:c>
      <x:c r="AB1470" t="str">
        <x:v>分鐘</x:v>
      </x:c>
      <x:c r="AC1470" t="str">
        <x:v>天</x:v>
      </x:c>
    </x:row>
    <x:row r="1471">
      <x:c r="A1471" t="str">
        <x:v>社區急症照護科</x:v>
      </x:c>
      <x:c r="B1471" t="str">
        <x:v>FE0409</x:v>
      </x:c>
      <x:c r="C1471" t="str">
        <x:v>SF004</x:v>
      </x:c>
      <x:c r="D1471" t="str">
        <x:v>專科醫師在訓計畫</x:v>
      </x:c>
      <x:c r="E1471" t="n">
        <x:v>4</x:v>
      </x:c>
      <x:c r="F1471" t="n">
        <x:v>5</x:v>
      </x:c>
      <x:c r="G1471" t="n">
        <x:v>1</x:v>
      </x:c>
      <x:c r="H1471" t="str">
        <x:v>80+</x:v>
      </x:c>
      <x:c r="I1471" t="n">
        <x:v>2</x:v>
      </x:c>
      <x:c r="J1471" t="str">
        <x:v>老人多重用藥評估</x:v>
      </x:c>
      <x:c r="K1471"/>
      <x:c r="L1471"/>
      <x:c r="M1471" t="n">
        <x:v>5</x:v>
      </x:c>
      <x:c r="N1471" t="n">
        <x:v>6</x:v>
      </x:c>
      <x:c r="O1471" t="n">
        <x:v>6</x:v>
      </x:c>
      <x:c r="P1471" t="n">
        <x:v>5</x:v>
      </x:c>
      <x:c r="Q1471"/>
      <x:c r="R1471" t="n">
        <x:v>6</x:v>
      </x:c>
      <x:c r="S1471"/>
      <x:c r="T1471" t="n">
        <x:v>20</x:v>
      </x:c>
      <x:c r="U1471" t="n">
        <x:v>1</x:v>
      </x:c>
      <x:c r="V1471" t="str">
        <x:v>教師耐心講解時間管理與分工重點，使學員能獨立作業；且設備齊全、素材充足，讓每位學員皆能順利上手。</x:v>
      </x:c>
      <x:c r="W1471" t="str">
        <x:v>總評內容過於模糊且籠統，缺乏具體實例與要點；此外，觀察與評論存在兩週的延遲，查房作業尚未穩定。</x:v>
      </x:c>
      <x:c r="X1471" t="str">
        <x:v>指導教師</x:v>
      </x:c>
      <x:c r="Y1471" t="str">
        <x:v>下階段針對「模糊回饋」制定改進行動，並主動請教師複核。</x:v>
      </x:c>
      <x:c r="Z1471" t="n">
        <x:v>6</x:v>
      </x:c>
      <x:c r="AA1471" t="str">
        <x:v>2024-Q4</x:v>
      </x:c>
      <x:c r="AB1471" t="str">
        <x:v>分鐘</x:v>
      </x:c>
      <x:c r="AC1471" t="str">
        <x:v>天</x:v>
      </x:c>
    </x:row>
    <x:row r="1472">
      <x:c r="A1472" t="str">
        <x:v>社區急症照護科</x:v>
      </x:c>
      <x:c r="B1472" t="str">
        <x:v>FE0409</x:v>
      </x:c>
      <x:c r="C1472" t="str">
        <x:v>SF004</x:v>
      </x:c>
      <x:c r="D1472" t="str">
        <x:v>住院醫師訓練計畫</x:v>
      </x:c>
      <x:c r="E1472"/>
      <x:c r="F1472" t="n">
        <x:v>5</x:v>
      </x:c>
      <x:c r="G1472" t="n">
        <x:v>2</x:v>
      </x:c>
      <x:c r="H1472" t="str">
        <x:v>0-19</x:v>
      </x:c>
      <x:c r="I1472" t="n">
        <x:v>2</x:v>
      </x:c>
      <x:c r="J1472" t="str">
        <x:v>皮膚潰瘍換藥</x:v>
      </x:c>
      <x:c r="K1472" t="str">
        <x:v>人文關懷與倫理敏感</x:v>
      </x:c>
      <x:c r="L1472" t="n">
        <x:v>3</x:v>
      </x:c>
      <x:c r="M1472" t="n">
        <x:v>6</x:v>
      </x:c>
      <x:c r="N1472"/>
      <x:c r="O1472" t="n">
        <x:v>6</x:v>
      </x:c>
      <x:c r="P1472"/>
      <x:c r="Q1472" t="n">
        <x:v>6</x:v>
      </x:c>
      <x:c r="R1472"/>
      <x:c r="S1472" t="n">
        <x:v>6</x:v>
      </x:c>
      <x:c r="T1472" t="n">
        <x:v>5</x:v>
      </x:c>
      <x:c r="U1472" t="n">
        <x:v>14</x:v>
      </x:c>
      <x:c r="V1472"/>
      <x:c r="W1472" t="str">
        <x:v>每次總評籠統，既無例子也無要點，導致在人文關懷與倫理敏感操作時內容顯得模糊。</x:v>
      </x:c>
      <x:c r="X1472" t="str">
        <x:v>臨床教師</x:v>
      </x:c>
      <x:c r="Y1472"/>
      <x:c r="Z1472" t="n">
        <x:v>6</x:v>
      </x:c>
      <x:c r="AA1472" t="str">
        <x:v>2024-Q4</x:v>
      </x:c>
      <x:c r="AB1472" t="str">
        <x:v>分鐘</x:v>
      </x:c>
      <x:c r="AC1472" t="str">
        <x:v>天</x:v>
      </x:c>
    </x:row>
    <x:row r="1473">
      <x:c r="A1473" t="str">
        <x:v>社區急症照護科</x:v>
      </x:c>
      <x:c r="B1473" t="str">
        <x:v>FE0409</x:v>
      </x:c>
      <x:c r="C1473" t="str">
        <x:v>SF004</x:v>
      </x:c>
      <x:c r="D1473" t="str">
        <x:v>專科護理師學員計畫</x:v>
      </x:c>
      <x:c r="E1473" t="n">
        <x:v>2</x:v>
      </x:c>
      <x:c r="F1473" t="n">
        <x:v>5</x:v>
      </x:c>
      <x:c r="G1473" t="n">
        <x:v>1</x:v>
      </x:c>
      <x:c r="H1473" t="str">
        <x:v>60-79</x:v>
      </x:c>
      <x:c r="I1473" t="n">
        <x:v>1</x:v>
      </x:c>
      <x:c r="J1473" t="str">
        <x:v>憂鬱情緒評估</x:v>
      </x:c>
      <x:c r="K1473"/>
      <x:c r="L1473" t="n">
        <x:v>1</x:v>
      </x:c>
      <x:c r="M1473" t="n">
        <x:v>6</x:v>
      </x:c>
      <x:c r="N1473" t="n">
        <x:v>6</x:v>
      </x:c>
      <x:c r="O1473" t="n">
        <x:v>5</x:v>
      </x:c>
      <x:c r="P1473" t="n">
        <x:v>6</x:v>
      </x:c>
      <x:c r="Q1473"/>
      <x:c r="R1473" t="n">
        <x:v>5</x:v>
      </x:c>
      <x:c r="S1473" t="n">
        <x:v>6</x:v>
      </x:c>
      <x:c r="T1473" t="n">
        <x:v>20</x:v>
      </x:c>
      <x:c r="U1473" t="n">
        <x:v>1</x:v>
      </x:c>
      <x:c r="V1473"/>
      <x:c r="W1473"/>
      <x:c r="X1473" t="str">
        <x:v>指導教師</x:v>
      </x:c>
      <x:c r="Y1473" t="str">
        <x:v>下階段針對「延遲回饋」制定改進行動，並主動請教師複核。</x:v>
      </x:c>
      <x:c r="Z1473" t="n">
        <x:v>5</x:v>
      </x:c>
      <x:c r="AA1473" t="str">
        <x:v>2024-Q4</x:v>
      </x:c>
      <x:c r="AB1473" t="str">
        <x:v>分鐘</x:v>
      </x:c>
      <x:c r="AC1473" t="str">
        <x:v>天</x:v>
      </x:c>
    </x:row>
    <x:row r="1474">
      <x:c r="A1474" t="str">
        <x:v>社區急症照護科</x:v>
      </x:c>
      <x:c r="B1474" t="str">
        <x:v>FE0409</x:v>
      </x:c>
      <x:c r="C1474" t="str">
        <x:v>SF004</x:v>
      </x:c>
      <x:c r="D1474" t="str">
        <x:v>專科護理師學員計畫</x:v>
      </x:c>
      <x:c r="E1474" t="n">
        <x:v>3</x:v>
      </x:c>
      <x:c r="F1474" t="n">
        <x:v>5</x:v>
      </x:c>
      <x:c r="G1474" t="n">
        <x:v>1</x:v>
      </x:c>
      <x:c r="H1474" t="str">
        <x:v>20-39</x:v>
      </x:c>
      <x:c r="I1474" t="n">
        <x:v>1</x:v>
      </x:c>
      <x:c r="J1474" t="str">
        <x:v>失眠與焦慮共病</x:v>
      </x:c>
      <x:c r="K1474" t="str">
        <x:v>醫病溝通與共同決策</x:v>
      </x:c>
      <x:c r="L1474" t="n">
        <x:v>1</x:v>
      </x:c>
      <x:c r="M1474" t="n">
        <x:v>6</x:v>
      </x:c>
      <x:c r="N1474" t="n">
        <x:v>6</x:v>
      </x:c>
      <x:c r="O1474"/>
      <x:c r="P1474" t="n">
        <x:v>6</x:v>
      </x:c>
      <x:c r="Q1474" t="n">
        <x:v>6</x:v>
      </x:c>
      <x:c r="R1474"/>
      <x:c r="S1474" t="n">
        <x:v>4</x:v>
      </x:c>
      <x:c r="T1474" t="n">
        <x:v>30</x:v>
      </x:c>
      <x:c r="U1474" t="n">
        <x:v>7</x:v>
      </x:c>
      <x:c r="V1474" t="str">
        <x:v>處理同意書時展現透明負責的倫理精神，體現誠信本質；建議內容具體且具執行力，使學員能明確掌握後續行動，成效顯著。</x:v>
      </x:c>
      <x:c r="W1474" t="str">
        <x:v>醫病溝通與共同決策操作時，評論內容過於抽象，且在詢問細節時表現得模糊。</x:v>
      </x:c>
      <x:c r="X1474" t="str">
        <x:v>主治教師</x:v>
      </x:c>
      <x:c r="Y1474" t="str">
        <x:v>下階段針對「模糊回饋」制定改進行動，並主動請教師複核。</x:v>
      </x:c>
      <x:c r="Z1474" t="n">
        <x:v>6</x:v>
      </x:c>
      <x:c r="AA1474" t="str">
        <x:v>2024-Q4</x:v>
      </x:c>
      <x:c r="AB1474" t="str">
        <x:v>分鐘</x:v>
      </x:c>
      <x:c r="AC1474" t="str">
        <x:v>天</x:v>
      </x:c>
    </x:row>
    <x:row r="1475">
      <x:c r="A1475" t="str">
        <x:v>延續照護科</x:v>
      </x:c>
      <x:c r="B1475" t="str">
        <x:v>FE0410</x:v>
      </x:c>
      <x:c r="C1475" t="str">
        <x:v>SF005</x:v>
      </x:c>
      <x:c r="D1475" t="str">
        <x:v>專科醫師在訓計畫</x:v>
      </x:c>
      <x:c r="E1475"/>
      <x:c r="F1475" t="n">
        <x:v>2</x:v>
      </x:c>
      <x:c r="G1475" t="n">
        <x:v>2</x:v>
      </x:c>
      <x:c r="H1475" t="str">
        <x:v>80+</x:v>
      </x:c>
      <x:c r="I1475" t="n">
        <x:v>1</x:v>
      </x:c>
      <x:c r="J1475"/>
      <x:c r="K1475" t="str">
        <x:v>團隊溝通交班</x:v>
      </x:c>
      <x:c r="L1475" t="n">
        <x:v>2</x:v>
      </x:c>
      <x:c r="M1475" t="n">
        <x:v>4</x:v>
      </x:c>
      <x:c r="N1475"/>
      <x:c r="O1475" t="n">
        <x:v>3</x:v>
      </x:c>
      <x:c r="P1475" t="n">
        <x:v>4</x:v>
      </x:c>
      <x:c r="Q1475" t="n">
        <x:v>5</x:v>
      </x:c>
      <x:c r="R1475" t="n">
        <x:v>3</x:v>
      </x:c>
      <x:c r="S1475"/>
      <x:c r="T1475" t="n">
        <x:v>15</x:v>
      </x:c>
      <x:c r="U1475" t="n">
        <x:v>1</x:v>
      </x:c>
      <x:c r="V1475"/>
      <x:c r="W1475" t="str">
        <x:v>由於設備短缺，導致一半學員僅能旁觀，且目前照護模式尚未穩定。</x:v>
      </x:c>
      <x:c r="X1475" t="str">
        <x:v>指導教師</x:v>
      </x:c>
      <x:c r="Y1475" t="str">
        <x:v>下階段針對「設備短缺」制定改進行動，並主動請教師複核。</x:v>
      </x:c>
      <x:c r="Z1475"/>
      <x:c r="AA1475" t="str">
        <x:v>2023-Q1</x:v>
      </x:c>
      <x:c r="AB1475" t="str">
        <x:v>分鐘</x:v>
      </x:c>
      <x:c r="AC1475" t="str">
        <x:v>天</x:v>
      </x:c>
    </x:row>
    <x:row r="1476">
      <x:c r="A1476" t="str">
        <x:v>延續照護科</x:v>
      </x:c>
      <x:c r="B1476" t="str">
        <x:v>FE0410</x:v>
      </x:c>
      <x:c r="C1476" t="str">
        <x:v>SF005</x:v>
      </x:c>
      <x:c r="D1476" t="str">
        <x:v>住院醫師訓練計畫</x:v>
      </x:c>
      <x:c r="E1476" t="n">
        <x:v>6</x:v>
      </x:c>
      <x:c r="F1476" t="n">
        <x:v>2</x:v>
      </x:c>
      <x:c r="G1476" t="n">
        <x:v>1</x:v>
      </x:c>
      <x:c r="H1476" t="str">
        <x:v>20-39</x:v>
      </x:c>
      <x:c r="I1476" t="n">
        <x:v>1</x:v>
      </x:c>
      <x:c r="J1476"/>
      <x:c r="K1476"/>
      <x:c r="L1476"/>
      <x:c r="M1476"/>
      <x:c r="N1476" t="n">
        <x:v>5</x:v>
      </x:c>
      <x:c r="O1476"/>
      <x:c r="P1476" t="n">
        <x:v>3</x:v>
      </x:c>
      <x:c r="Q1476" t="n">
        <x:v>4</x:v>
      </x:c>
      <x:c r="R1476" t="n">
        <x:v>4</x:v>
      </x:c>
      <x:c r="S1476"/>
      <x:c r="T1476" t="n">
        <x:v>45</x:v>
      </x:c>
      <x:c r="U1476" t="n">
        <x:v>5</x:v>
      </x:c>
      <x:c r="V1476" t="str">
        <x:v>該學員主動以身作則準時到崗，樹立守時典範；同時嚴守倫理規範，於功能評估前務必確認病人隱私，展現高度專業素養。</x:v>
      </x:c>
      <x:c r="W1476" t="str">
        <x:v>因設備短缺致儀器老舊而頻發操作錯誤，且受限於人手不足與教師兼職過多，床邊教學暫停之狀況仍在改進中。</x:v>
      </x:c>
      <x:c r="X1476" t="str">
        <x:v>臨床教師</x:v>
      </x:c>
      <x:c r="Y1476" t="str">
        <x:v>下階段針對「設備短缺」制定改進行動，並主動請教師複核。</x:v>
      </x:c>
      <x:c r="Z1476" t="n">
        <x:v>5</x:v>
      </x:c>
      <x:c r="AA1476" t="str">
        <x:v>2023-Q1</x:v>
      </x:c>
      <x:c r="AB1476" t="str">
        <x:v>分鐘</x:v>
      </x:c>
      <x:c r="AC1476" t="str">
        <x:v>天</x:v>
      </x:c>
    </x:row>
    <x:row r="1477">
      <x:c r="A1477" t="str">
        <x:v>延續照護科</x:v>
      </x:c>
      <x:c r="B1477" t="str">
        <x:v>FE0410</x:v>
      </x:c>
      <x:c r="C1477" t="str">
        <x:v>SF005</x:v>
      </x:c>
      <x:c r="D1477" t="str">
        <x:v>住院醫師訓練計畫</x:v>
      </x:c>
      <x:c r="E1477" t="n">
        <x:v>7</x:v>
      </x:c>
      <x:c r="F1477" t="n">
        <x:v>2</x:v>
      </x:c>
      <x:c r="G1477" t="n">
        <x:v>2</x:v>
      </x:c>
      <x:c r="H1477" t="str">
        <x:v>80+</x:v>
      </x:c>
      <x:c r="I1477" t="n">
        <x:v>2</x:v>
      </x:c>
      <x:c r="J1477"/>
      <x:c r="K1477" t="str">
        <x:v>人文關懷與倫理敏感</x:v>
      </x:c>
      <x:c r="L1477" t="n">
        <x:v>3</x:v>
      </x:c>
      <x:c r="M1477" t="n">
        <x:v>4</x:v>
      </x:c>
      <x:c r="N1477" t="n">
        <x:v>4</x:v>
      </x:c>
      <x:c r="O1477" t="n">
        <x:v>4</x:v>
      </x:c>
      <x:c r="P1477" t="n">
        <x:v>4</x:v>
      </x:c>
      <x:c r="Q1477" t="n">
        <x:v>3</x:v>
      </x:c>
      <x:c r="R1477" t="n">
        <x:v>4</x:v>
      </x:c>
      <x:c r="S1477" t="n">
        <x:v>5</x:v>
      </x:c>
      <x:c r="T1477" t="n">
        <x:v>15</x:v>
      </x:c>
      <x:c r="U1477" t="n">
        <x:v>2</x:v>
      </x:c>
      <x:c r="V1477" t="str">
        <x:v>該學員展現主動精神，不僅主動提供具體且可執行的改進建議，更在學員答錯時耐心拆解原因，使進步清晰可見。</x:v>
      </x:c>
      <x:c r="W1477" t="str">
        <x:v>人手不足導致人文關懷與倫理敏感需分兩次授課，午間查房流程仍在改進中。</x:v>
      </x:c>
      <x:c r="X1477" t="str">
        <x:v>主治教師</x:v>
      </x:c>
      <x:c r="Y1477" t="str">
        <x:v>下階段針對「人手不足」制定改進行動，並主動請教師複核。</x:v>
      </x:c>
      <x:c r="Z1477" t="n">
        <x:v>5</x:v>
      </x:c>
      <x:c r="AA1477" t="str">
        <x:v>2023-Q1</x:v>
      </x:c>
      <x:c r="AB1477" t="str">
        <x:v>分鐘</x:v>
      </x:c>
      <x:c r="AC1477" t="str">
        <x:v>天</x:v>
      </x:c>
    </x:row>
    <x:row r="1478">
      <x:c r="A1478" t="str">
        <x:v>延續照護科</x:v>
      </x:c>
      <x:c r="B1478" t="str">
        <x:v>FE0411</x:v>
      </x:c>
      <x:c r="C1478" t="str">
        <x:v>SF006</x:v>
      </x:c>
      <x:c r="D1478" t="str">
        <x:v>實習醫學生訓練計畫</x:v>
      </x:c>
      <x:c r="E1478"/>
      <x:c r="F1478" t="n">
        <x:v>5</x:v>
      </x:c>
      <x:c r="G1478" t="n">
        <x:v>1</x:v>
      </x:c>
      <x:c r="H1478" t="str">
        <x:v>60-79</x:v>
      </x:c>
      <x:c r="I1478" t="n">
        <x:v>2</x:v>
      </x:c>
      <x:c r="J1478" t="str">
        <x:v>第二型糖尿病（初診）</x:v>
      </x:c>
      <x:c r="K1478" t="str">
        <x:v>用藥安全與交互作用</x:v>
      </x:c>
      <x:c r="L1478" t="n">
        <x:v>1</x:v>
      </x:c>
      <x:c r="M1478" t="n">
        <x:v>4</x:v>
      </x:c>
      <x:c r="N1478" t="n">
        <x:v>6</x:v>
      </x:c>
      <x:c r="O1478" t="n">
        <x:v>4</x:v>
      </x:c>
      <x:c r="P1478" t="n">
        <x:v>5</x:v>
      </x:c>
      <x:c r="Q1478"/>
      <x:c r="R1478" t="n">
        <x:v>5</x:v>
      </x:c>
      <x:c r="S1478" t="n">
        <x:v>4</x:v>
      </x:c>
      <x:c r="T1478" t="n">
        <x:v>60</x:v>
      </x:c>
      <x:c r="U1478" t="n">
        <x:v>3</x:v>
      </x:c>
      <x:c r="V1478"/>
      <x:c r="W1478" t="str">
        <x:v>由於設備短缺且老舊模型狀況頻傳，導致教學多次中斷，後續需持續觀察用藥安全與交互作用環節。</x:v>
      </x:c>
      <x:c r="X1478" t="str">
        <x:v>指導教師</x:v>
      </x:c>
      <x:c r="Y1478" t="str">
        <x:v>下階段針對「設備短缺」制定改進行動，並主動請教師複核。</x:v>
      </x:c>
      <x:c r="Z1478"/>
      <x:c r="AA1478" t="str">
        <x:v>2024-Q2</x:v>
      </x:c>
      <x:c r="AB1478" t="str">
        <x:v>分鐘</x:v>
      </x:c>
      <x:c r="AC1478" t="str">
        <x:v>天</x:v>
      </x:c>
    </x:row>
    <x:row r="1479">
      <x:c r="A1479" t="str">
        <x:v>延續照護科</x:v>
      </x:c>
      <x:c r="B1479" t="str">
        <x:v>FE0412</x:v>
      </x:c>
      <x:c r="C1479" t="str">
        <x:v>SF007</x:v>
      </x:c>
      <x:c r="D1479" t="str">
        <x:v>住院醫師訓練計畫</x:v>
      </x:c>
      <x:c r="E1479" t="n">
        <x:v>5</x:v>
      </x:c>
      <x:c r="F1479" t="n">
        <x:v>1</x:v>
      </x:c>
      <x:c r="G1479" t="n">
        <x:v>1</x:v>
      </x:c>
      <x:c r="H1479" t="str">
        <x:v>80+</x:v>
      </x:c>
      <x:c r="I1479" t="n">
        <x:v>2</x:v>
      </x:c>
      <x:c r="J1479" t="str">
        <x:v>產前檢查常規</x:v>
      </x:c>
      <x:c r="K1479"/>
      <x:c r="L1479" t="n">
        <x:v>1</x:v>
      </x:c>
      <x:c r="M1479" t="n">
        <x:v>4</x:v>
      </x:c>
      <x:c r="N1479" t="n">
        <x:v>5</x:v>
      </x:c>
      <x:c r="O1479" t="n">
        <x:v>4</x:v>
      </x:c>
      <x:c r="P1479" t="n">
        <x:v>5</x:v>
      </x:c>
      <x:c r="Q1479" t="n">
        <x:v>5</x:v>
      </x:c>
      <x:c r="R1479" t="n">
        <x:v>4</x:v>
      </x:c>
      <x:c r="S1479" t="n">
        <x:v>4</x:v>
      </x:c>
      <x:c r="T1479" t="n">
        <x:v>1</x:v>
      </x:c>
      <x:c r="U1479" t="n">
        <x:v>7</x:v>
      </x:c>
      <x:c r="V1479" t="str">
        <x:v>該教師以不厭其疲的耐心示範，具體點出正確動作予以鼓勵，並透過行勝於言的典範示範，引導學生掌握關鍵病史詢問技巧。</x:v>
      </x:c>
      <x:c r="W1479"/>
      <x:c r="X1479" t="str">
        <x:v>指導教師</x:v>
      </x:c>
      <x:c r="Y1479" t="str">
        <x:v>下階段針對「設備短缺」制定改進行動，並主動請教師複核。</x:v>
      </x:c>
      <x:c r="Z1479"/>
      <x:c r="AA1479" t="str">
        <x:v>2024-Q1</x:v>
      </x:c>
      <x:c r="AB1479" t="str">
        <x:v>分鐘</x:v>
      </x:c>
      <x:c r="AC1479" t="str">
        <x:v>天</x:v>
      </x:c>
    </x:row>
    <x:row r="1480">
      <x:c r="A1480" t="str">
        <x:v>延續照護科</x:v>
      </x:c>
      <x:c r="B1480" t="str">
        <x:v>FE0412</x:v>
      </x:c>
      <x:c r="C1480" t="str">
        <x:v>SF007</x:v>
      </x:c>
      <x:c r="D1480" t="str">
        <x:v>實習醫學生訓練計畫</x:v>
      </x:c>
      <x:c r="E1480" t="n">
        <x:v>3</x:v>
      </x:c>
      <x:c r="F1480" t="n">
        <x:v>1</x:v>
      </x:c>
      <x:c r="G1480" t="n">
        <x:v>2</x:v>
      </x:c>
      <x:c r="H1480" t="str">
        <x:v>80+</x:v>
      </x:c>
      <x:c r="I1480" t="n">
        <x:v>1</x:v>
      </x:c>
      <x:c r="J1480"/>
      <x:c r="K1480" t="str">
        <x:v>病史詢問與理學檢查</x:v>
      </x:c>
      <x:c r="L1480" t="n">
        <x:v>1</x:v>
      </x:c>
      <x:c r="M1480"/>
      <x:c r="N1480" t="n">
        <x:v>5</x:v>
      </x:c>
      <x:c r="O1480" t="n">
        <x:v>5</x:v>
      </x:c>
      <x:c r="P1480" t="n">
        <x:v>5</x:v>
      </x:c>
      <x:c r="Q1480"/>
      <x:c r="R1480" t="n">
        <x:v>4</x:v>
      </x:c>
      <x:c r="S1480" t="n">
        <x:v>6</x:v>
      </x:c>
      <x:c r="T1480" t="n">
        <x:v>1</x:v>
      </x:c>
      <x:c r="U1480" t="n">
        <x:v>3</x:v>
      </x:c>
      <x:c r="V1480" t="str">
        <x:v>不厭其疲地示範相同步驟三次，語氣始終平和且展現耐心；親手示範無菌操作，對細節毫不將就，展現專業典範，值得肯定。</x:v>
      </x:c>
      <x:c r="W1480"/>
      <x:c r="X1480" t="str">
        <x:v>主治教師</x:v>
      </x:c>
      <x:c r="Y1480" t="str">
        <x:v>下階段針對「人手不足」制定改進行動，並主動請教師複核。</x:v>
      </x:c>
      <x:c r="Z1480" t="n">
        <x:v>4</x:v>
      </x:c>
      <x:c r="AA1480" t="str">
        <x:v>2024-Q1</x:v>
      </x:c>
      <x:c r="AB1480" t="str">
        <x:v>分鐘</x:v>
      </x:c>
      <x:c r="AC1480" t="str">
        <x:v>天</x:v>
      </x:c>
    </x:row>
    <x:row r="1481">
      <x:c r="A1481" t="str">
        <x:v>延續照護科</x:v>
      </x:c>
      <x:c r="B1481" t="str">
        <x:v>FE0412</x:v>
      </x:c>
      <x:c r="C1481" t="str">
        <x:v>SF007</x:v>
      </x:c>
      <x:c r="D1481" t="str">
        <x:v>專科醫師在訓計畫</x:v>
      </x:c>
      <x:c r="E1481" t="n">
        <x:v>5</x:v>
      </x:c>
      <x:c r="F1481" t="n">
        <x:v>1</x:v>
      </x:c>
      <x:c r="G1481" t="n">
        <x:v>2</x:v>
      </x:c>
      <x:c r="H1481" t="str">
        <x:v>60-79</x:v>
      </x:c>
      <x:c r="I1481" t="n">
        <x:v>1</x:v>
      </x:c>
      <x:c r="J1481" t="str">
        <x:v>貧血原因待查</x:v>
      </x:c>
      <x:c r="K1481" t="str">
        <x:v>病歷記錄完整性</x:v>
      </x:c>
      <x:c r="L1481" t="n">
        <x:v>2</x:v>
      </x:c>
      <x:c r="M1481" t="n">
        <x:v>5</x:v>
      </x:c>
      <x:c r="N1481" t="n">
        <x:v>5</x:v>
      </x:c>
      <x:c r="O1481"/>
      <x:c r="P1481" t="n">
        <x:v>4</x:v>
      </x:c>
      <x:c r="Q1481" t="n">
        <x:v>5</x:v>
      </x:c>
      <x:c r="R1481"/>
      <x:c r="S1481" t="n">
        <x:v>4</x:v>
      </x:c>
      <x:c r="T1481" t="n">
        <x:v>45</x:v>
      </x:c>
      <x:c r="U1481" t="n">
        <x:v>14</x:v>
      </x:c>
      <x:c r="V1481"/>
      <x:c r="W1481" t="str">
        <x:v>由於設備短缺且儀器老舊，導致操作練習頻頻出錯；加之週末值班時人手不足，帶班教師難以兼顧教學。</x:v>
      </x:c>
      <x:c r="X1481" t="str">
        <x:v>指導教師</x:v>
      </x:c>
      <x:c r="Y1481" t="str">
        <x:v>下階段針對「設備短缺」制定改進行動，並主動請教師複核。</x:v>
      </x:c>
      <x:c r="Z1481" t="n">
        <x:v>4</x:v>
      </x:c>
      <x:c r="AA1481" t="str">
        <x:v>2024-Q1</x:v>
      </x:c>
      <x:c r="AB1481" t="str">
        <x:v>分鐘</x:v>
      </x:c>
      <x:c r="AC1481" t="str">
        <x:v>天</x:v>
      </x:c>
    </x:row>
    <x:row r="1482">
      <x:c r="A1482" t="str">
        <x:v>延續照護科</x:v>
      </x:c>
      <x:c r="B1482" t="str">
        <x:v>FE0413</x:v>
      </x:c>
      <x:c r="C1482" t="str">
        <x:v>SF008</x:v>
      </x:c>
      <x:c r="D1482" t="str">
        <x:v>住院醫師訓練計畫</x:v>
      </x:c>
      <x:c r="E1482" t="n">
        <x:v>5</x:v>
      </x:c>
      <x:c r="F1482" t="n">
        <x:v>3</x:v>
      </x:c>
      <x:c r="G1482" t="n">
        <x:v>1</x:v>
      </x:c>
      <x:c r="H1482" t="str">
        <x:v>80+</x:v>
      </x:c>
      <x:c r="I1482" t="n">
        <x:v>1</x:v>
      </x:c>
      <x:c r="J1482"/>
      <x:c r="K1482" t="str">
        <x:v>急症初判與轉診時機</x:v>
      </x:c>
      <x:c r="L1482" t="n">
        <x:v>1</x:v>
      </x:c>
      <x:c r="M1482" t="n">
        <x:v>3</x:v>
      </x:c>
      <x:c r="N1482"/>
      <x:c r="O1482" t="n">
        <x:v>3</x:v>
      </x:c>
      <x:c r="P1482" t="n">
        <x:v>5</x:v>
      </x:c>
      <x:c r="Q1482" t="n">
        <x:v>4</x:v>
      </x:c>
      <x:c r="R1482"/>
      <x:c r="S1482" t="n">
        <x:v>4</x:v>
      </x:c>
      <x:c r="T1482" t="n">
        <x:v>45</x:v>
      </x:c>
      <x:c r="U1482" t="n">
        <x:v>3</x:v>
      </x:c>
      <x:c r="V1482"/>
      <x:c r="W1482" t="str">
        <x:v>由於設備短缺且儀器老舊，導致操作練習頻頻出錯；此外，因人手不足導致教師兼任過多，床邊教學亦被迫暫停。</x:v>
      </x:c>
      <x:c r="X1482" t="str">
        <x:v>主治教師</x:v>
      </x:c>
      <x:c r="Y1482" t="str">
        <x:v>下階段針對「設備短缺」制定改進行動，並主動請教師複核。</x:v>
      </x:c>
      <x:c r="Z1482" t="n">
        <x:v>6</x:v>
      </x:c>
      <x:c r="AA1482" t="str">
        <x:v>2024-Q3</x:v>
      </x:c>
      <x:c r="AB1482" t="str">
        <x:v>分鐘</x:v>
      </x:c>
      <x:c r="AC1482" t="str">
        <x:v>天</x:v>
      </x:c>
    </x:row>
    <x:row r="1483">
      <x:c r="A1483" t="str">
        <x:v>延續照護科</x:v>
      </x:c>
      <x:c r="B1483" t="str">
        <x:v>FE0413</x:v>
      </x:c>
      <x:c r="C1483" t="str">
        <x:v>SF008</x:v>
      </x:c>
      <x:c r="D1483" t="str">
        <x:v>住院醫師訓練計畫</x:v>
      </x:c>
      <x:c r="E1483" t="n">
        <x:v>6</x:v>
      </x:c>
      <x:c r="F1483" t="n">
        <x:v>3</x:v>
      </x:c>
      <x:c r="G1483" t="n">
        <x:v>2</x:v>
      </x:c>
      <x:c r="H1483" t="str">
        <x:v>80+</x:v>
      </x:c>
      <x:c r="I1483" t="n">
        <x:v>1</x:v>
      </x:c>
      <x:c r="J1483"/>
      <x:c r="K1483" t="str">
        <x:v>病歷記錄完整性</x:v>
      </x:c>
      <x:c r="L1483" t="n">
        <x:v>2</x:v>
      </x:c>
      <x:c r="M1483"/>
      <x:c r="N1483" t="n">
        <x:v>3</x:v>
      </x:c>
      <x:c r="O1483" t="n">
        <x:v>5</x:v>
      </x:c>
      <x:c r="P1483" t="n">
        <x:v>3</x:v>
      </x:c>
      <x:c r="Q1483" t="n">
        <x:v>4</x:v>
      </x:c>
      <x:c r="R1483" t="n">
        <x:v>4</x:v>
      </x:c>
      <x:c r="S1483" t="n">
        <x:v>3</x:v>
      </x:c>
      <x:c r="T1483" t="n">
        <x:v>30</x:v>
      </x:c>
      <x:c r="U1483" t="n">
        <x:v>1</x:v>
      </x:c>
      <x:c r="V1483" t="str">
        <x:v>該員具備良好倫理素養，常於閒談中言傳身教醫德，且錄影複盤系統與設備齊全，使社區獲得性肺炎案例回放生動並肯定病歷記錄完整性。</x:v>
      </x:c>
      <x:c r="W1483" t="str">
        <x:v>因人手不足與設備短缺導致流程延宕，目前正持續改進病歷記錄完整性，並將示範改為影片觀看。</x:v>
      </x:c>
      <x:c r="X1483" t="str">
        <x:v>指導教師</x:v>
      </x:c>
      <x:c r="Y1483" t="str">
        <x:v>下階段針對「人手不足」制定改進行動，並主動請教師複核。</x:v>
      </x:c>
      <x:c r="Z1483" t="n">
        <x:v>5</x:v>
      </x:c>
      <x:c r="AA1483" t="str">
        <x:v>2024-Q3</x:v>
      </x:c>
      <x:c r="AB1483" t="str">
        <x:v>分鐘</x:v>
      </x:c>
      <x:c r="AC1483" t="str">
        <x:v>天</x:v>
      </x:c>
    </x:row>
    <x:row r="1484">
      <x:c r="A1484" t="str">
        <x:v>延續照護科</x:v>
      </x:c>
      <x:c r="B1484" t="str">
        <x:v>FE0413</x:v>
      </x:c>
      <x:c r="C1484" t="str">
        <x:v>SF008</x:v>
      </x:c>
      <x:c r="D1484" t="str">
        <x:v>住院醫師訓練計畫</x:v>
      </x:c>
      <x:c r="E1484" t="n">
        <x:v>6</x:v>
      </x:c>
      <x:c r="F1484" t="n">
        <x:v>3</x:v>
      </x:c>
      <x:c r="G1484" t="n">
        <x:v>2</x:v>
      </x:c>
      <x:c r="H1484" t="str">
        <x:v>80+</x:v>
      </x:c>
      <x:c r="I1484" t="n">
        <x:v>1</x:v>
      </x:c>
      <x:c r="J1484" t="str">
        <x:v>第二型糖尿病（初診）</x:v>
      </x:c>
      <x:c r="K1484" t="str">
        <x:v>病史詢問與理學檢查</x:v>
      </x:c>
      <x:c r="L1484" t="n">
        <x:v>1</x:v>
      </x:c>
      <x:c r="M1484"/>
      <x:c r="N1484" t="n">
        <x:v>6</x:v>
      </x:c>
      <x:c r="O1484"/>
      <x:c r="P1484"/>
      <x:c r="Q1484" t="n">
        <x:v>4</x:v>
      </x:c>
      <x:c r="R1484"/>
      <x:c r="S1484" t="n">
        <x:v>3</x:v>
      </x:c>
      <x:c r="T1484" t="n">
        <x:v>15</x:v>
      </x:c>
      <x:c r="U1484" t="n">
        <x:v>7</x:v>
      </x:c>
      <x:c r="V1484" t="str">
        <x:v>在病史詢問與理學檢查操作時，展現出極佳的耐心，即便在忙碌中仍會完整聽完學員報告後才給予回應；此外，能即時點出三處可改進之處並引導學員當場修正，其主動教學的態度值得肯定。</x:v>
      </x:c>
      <x:c r="W1484" t="str">
        <x:v>人手不足導致教師負擔過重，影響教學穩定性；設備短缺則使排隊成為常態，造成床邊教學被迫暫停。</x:v>
      </x:c>
      <x:c r="X1484" t="str">
        <x:v>指導教師</x:v>
      </x:c>
      <x:c r="Y1484" t="str">
        <x:v>下階段針對「設備短缺」制定改進行動，並主動請教師複核。</x:v>
      </x:c>
      <x:c r="Z1484"/>
      <x:c r="AA1484" t="str">
        <x:v>2024-Q3</x:v>
      </x:c>
      <x:c r="AB1484" t="str">
        <x:v>分鐘</x:v>
      </x:c>
      <x:c r="AC1484" t="str">
        <x:v>天</x:v>
      </x:c>
    </x:row>
    <x:row r="1485">
      <x:c r="A1485" t="str">
        <x:v>延續照護科</x:v>
      </x:c>
      <x:c r="B1485" t="str">
        <x:v>FE0413</x:v>
      </x:c>
      <x:c r="C1485" t="str">
        <x:v>SF008</x:v>
      </x:c>
      <x:c r="D1485" t="str">
        <x:v>專科醫師在訓計畫</x:v>
      </x:c>
      <x:c r="E1485" t="n">
        <x:v>7</x:v>
      </x:c>
      <x:c r="F1485" t="n">
        <x:v>3</x:v>
      </x:c>
      <x:c r="G1485" t="n">
        <x:v>2</x:v>
      </x:c>
      <x:c r="H1485" t="str">
        <x:v>60-79</x:v>
      </x:c>
      <x:c r="I1485" t="n">
        <x:v>1</x:v>
      </x:c>
      <x:c r="J1485" t="str">
        <x:v>蕁麻疹反覆發作</x:v>
      </x:c>
      <x:c r="K1485" t="str">
        <x:v>衛教表達與資源運用</x:v>
      </x:c>
      <x:c r="L1485"/>
      <x:c r="M1485" t="n">
        <x:v>3</x:v>
      </x:c>
      <x:c r="N1485"/>
      <x:c r="O1485"/>
      <x:c r="P1485" t="n">
        <x:v>3</x:v>
      </x:c>
      <x:c r="Q1485" t="n">
        <x:v>4</x:v>
      </x:c>
      <x:c r="R1485" t="n">
        <x:v>5</x:v>
      </x:c>
      <x:c r="S1485" t="n">
        <x:v>5</x:v>
      </x:c>
      <x:c r="T1485" t="n">
        <x:v>2</x:v>
      </x:c>
      <x:c r="U1485" t="n">
        <x:v>5</x:v>
      </x:c>
      <x:c r="V1485" t="str">
        <x:v>延續照護科病人數穩定且病例多樣，從蕁麻疹反覆發作的案例中展現主動討論觀察點與即時補講要點的積極態度，進步有目共睹。</x:v>
      </x:c>
      <x:c r="W1485" t="str">
        <x:v>受病房人手不足影響，學員整個下午缺乏指導；加上設備短缺導致老舊模型狀況百出，致使教學一再中斷，相關問題仍在改進中。</x:v>
      </x:c>
      <x:c r="X1485" t="str">
        <x:v>指導教師</x:v>
      </x:c>
      <x:c r="Y1485" t="str">
        <x:v>下階段針對「人手不足」制定改進行動，並主動請教師複核。</x:v>
      </x:c>
      <x:c r="Z1485" t="n">
        <x:v>4</x:v>
      </x:c>
      <x:c r="AA1485" t="str">
        <x:v>2024-Q3</x:v>
      </x:c>
      <x:c r="AB1485" t="str">
        <x:v>分鐘</x:v>
      </x:c>
      <x:c r="AC1485" t="str">
        <x:v>天</x:v>
      </x:c>
    </x:row>
    <x:row r="1486">
      <x:c r="A1486" t="str">
        <x:v>延續照護科</x:v>
      </x:c>
      <x:c r="B1486" t="str">
        <x:v>FE0413</x:v>
      </x:c>
      <x:c r="C1486" t="str">
        <x:v>SF008</x:v>
      </x:c>
      <x:c r="D1486" t="str">
        <x:v>實習醫學生訓練計畫</x:v>
      </x:c>
      <x:c r="E1486" t="n">
        <x:v>1</x:v>
      </x:c>
      <x:c r="F1486" t="n">
        <x:v>3</x:v>
      </x:c>
      <x:c r="G1486" t="n">
        <x:v>2</x:v>
      </x:c>
      <x:c r="H1486" t="str">
        <x:v>0-19</x:v>
      </x:c>
      <x:c r="I1486" t="n">
        <x:v>2</x:v>
      </x:c>
      <x:c r="J1486" t="str">
        <x:v>下背痛（機械性）</x:v>
      </x:c>
      <x:c r="K1486" t="str">
        <x:v>衛教表達與資源運用</x:v>
      </x:c>
      <x:c r="L1486"/>
      <x:c r="M1486" t="n">
        <x:v>5</x:v>
      </x:c>
      <x:c r="N1486" t="n">
        <x:v>5</x:v>
      </x:c>
      <x:c r="O1486" t="n">
        <x:v>4</x:v>
      </x:c>
      <x:c r="P1486" t="n">
        <x:v>4</x:v>
      </x:c>
      <x:c r="Q1486" t="n">
        <x:v>3</x:v>
      </x:c>
      <x:c r="R1486"/>
      <x:c r="S1486" t="n">
        <x:v>3</x:v>
      </x:c>
      <x:c r="T1486" t="n">
        <x:v>10</x:v>
      </x:c>
      <x:c r="U1486" t="n">
        <x:v>3</x:v>
      </x:c>
      <x:c r="V1486" t="str">
        <x:v>能具體指出報告中可改進之處，使學員能有效修正；此外，模擬教學設備齊全，確保學員練習量充裕，其衛教表達與資源運用操作表現值得肯定。</x:v>
      </x:c>
      <x:c r="W1486" t="str">
        <x:v>由於設備短缺導致部分學員只能旁觀，且因人手不足造成查房時間不斷被壓縮，衛教表達與資源運用操作仍有待穩定。</x:v>
      </x:c>
      <x:c r="X1486" t="str">
        <x:v>主治教師</x:v>
      </x:c>
      <x:c r="Y1486" t="str">
        <x:v>下階段針對「設備短缺」制定改進行動，並主動請教師複核。</x:v>
      </x:c>
      <x:c r="Z1486"/>
      <x:c r="AA1486" t="str">
        <x:v>2024-Q3</x:v>
      </x:c>
      <x:c r="AB1486" t="str">
        <x:v>分鐘</x:v>
      </x:c>
      <x:c r="AC1486" t="str">
        <x:v>天</x:v>
      </x:c>
    </x:row>
    <x:row r="1487">
      <x:c r="A1487" t="str">
        <x:v>延續照護科</x:v>
      </x:c>
      <x:c r="B1487" t="str">
        <x:v>FE0414</x:v>
      </x:c>
      <x:c r="C1487" t="str">
        <x:v>SF009</x:v>
      </x:c>
      <x:c r="D1487" t="str">
        <x:v>專科醫師在訓計畫</x:v>
      </x:c>
      <x:c r="E1487" t="n">
        <x:v>4</x:v>
      </x:c>
      <x:c r="F1487" t="n">
        <x:v>4</x:v>
      </x:c>
      <x:c r="G1487" t="n">
        <x:v>2</x:v>
      </x:c>
      <x:c r="H1487" t="str">
        <x:v>0-19</x:v>
      </x:c>
      <x:c r="I1487" t="n">
        <x:v>2</x:v>
      </x:c>
      <x:c r="J1487"/>
      <x:c r="K1487" t="str">
        <x:v>醫病溝通與共同決策</x:v>
      </x:c>
      <x:c r="L1487"/>
      <x:c r="M1487" t="n">
        <x:v>4</x:v>
      </x:c>
      <x:c r="N1487" t="n">
        <x:v>5</x:v>
      </x:c>
      <x:c r="O1487" t="n">
        <x:v>6</x:v>
      </x:c>
      <x:c r="P1487" t="n">
        <x:v>6</x:v>
      </x:c>
      <x:c r="Q1487"/>
      <x:c r="R1487" t="n">
        <x:v>4</x:v>
      </x:c>
      <x:c r="S1487" t="n">
        <x:v>5</x:v>
      </x:c>
      <x:c r="T1487" t="n">
        <x:v>60</x:v>
      </x:c>
      <x:c r="U1487" t="n">
        <x:v>1</x:v>
      </x:c>
      <x:c r="V1487"/>
      <x:c r="W1487" t="str">
        <x:v>由於照護科器材人手不足且設備短缺，導致學員需輪流排隊等待；同時因人力超載，導致醫病溝通與共同決策的操作時間遭到犧牲。</x:v>
      </x:c>
      <x:c r="X1487" t="str">
        <x:v>指導教師</x:v>
      </x:c>
      <x:c r="Y1487" t="str">
        <x:v>下階段針對「設備短缺」制定改進行動，並主動請教師複核。</x:v>
      </x:c>
      <x:c r="Z1487"/>
      <x:c r="AA1487" t="str">
        <x:v>2024-Q2</x:v>
      </x:c>
      <x:c r="AB1487" t="str">
        <x:v>分鐘</x:v>
      </x:c>
      <x:c r="AC1487" t="str">
        <x:v>天</x:v>
      </x:c>
    </x:row>
    <x:row r="1488">
      <x:c r="A1488" t="str">
        <x:v>延續照護科</x:v>
      </x:c>
      <x:c r="B1488" t="str">
        <x:v>FE0414</x:v>
      </x:c>
      <x:c r="C1488" t="str">
        <x:v>SF009</x:v>
      </x:c>
      <x:c r="D1488" t="str">
        <x:v>專科醫師在訓計畫</x:v>
      </x:c>
      <x:c r="E1488" t="n">
        <x:v>7</x:v>
      </x:c>
      <x:c r="F1488" t="n">
        <x:v>4</x:v>
      </x:c>
      <x:c r="G1488" t="n">
        <x:v>1</x:v>
      </x:c>
      <x:c r="H1488" t="str">
        <x:v>80+</x:v>
      </x:c>
      <x:c r="I1488" t="n">
        <x:v>1</x:v>
      </x:c>
      <x:c r="J1488" t="str">
        <x:v>小兒反覆喘息</x:v>
      </x:c>
      <x:c r="K1488" t="str">
        <x:v>無菌操作與術後照護</x:v>
      </x:c>
      <x:c r="L1488" t="n">
        <x:v>1</x:v>
      </x:c>
      <x:c r="M1488" t="n">
        <x:v>5</x:v>
      </x:c>
      <x:c r="N1488" t="n">
        <x:v>6</x:v>
      </x:c>
      <x:c r="O1488" t="n">
        <x:v>5</x:v>
      </x:c>
      <x:c r="P1488" t="n">
        <x:v>4</x:v>
      </x:c>
      <x:c r="Q1488" t="n">
        <x:v>5</x:v>
      </x:c>
      <x:c r="R1488"/>
      <x:c r="S1488"/>
      <x:c r="T1488" t="n">
        <x:v>30</x:v>
      </x:c>
      <x:c r="U1488" t="n">
        <x:v>7</x:v>
      </x:c>
      <x:c r="V1488" t="str">
        <x:v>面對病例多樣之挑戰，其值班處置從容有條且成效明顯，堪為教學典範。</x:v>
      </x:c>
      <x:c r="W1488" t="str">
        <x:v>設備短缺的陰影籠罩各角落，致使排隊成為常態，且值班場景下的運作尚未穩定。</x:v>
      </x:c>
      <x:c r="X1488" t="str">
        <x:v>臨床教師</x:v>
      </x:c>
      <x:c r="Y1488" t="str">
        <x:v>下階段針對「設備短缺」制定改進行動，並主動請教師複核。</x:v>
      </x:c>
      <x:c r="Z1488" t="n">
        <x:v>6</x:v>
      </x:c>
      <x:c r="AA1488" t="str">
        <x:v>2024-Q2</x:v>
      </x:c>
      <x:c r="AB1488" t="str">
        <x:v>分鐘</x:v>
      </x:c>
      <x:c r="AC1488" t="str">
        <x:v>天</x:v>
      </x:c>
    </x:row>
    <x:row r="1489">
      <x:c r="A1489" t="str">
        <x:v>延續照護科</x:v>
      </x:c>
      <x:c r="B1489" t="str">
        <x:v>FE0414</x:v>
      </x:c>
      <x:c r="C1489" t="str">
        <x:v>SF009</x:v>
      </x:c>
      <x:c r="D1489" t="str">
        <x:v>一般臨床訓練</x:v>
      </x:c>
      <x:c r="E1489" t="n">
        <x:v>8</x:v>
      </x:c>
      <x:c r="F1489" t="n">
        <x:v>4</x:v>
      </x:c>
      <x:c r="G1489" t="n">
        <x:v>2</x:v>
      </x:c>
      <x:c r="H1489" t="str">
        <x:v>60-79</x:v>
      </x:c>
      <x:c r="I1489" t="n">
        <x:v>2</x:v>
      </x:c>
      <x:c r="J1489" t="str">
        <x:v>高血壓調整期</x:v>
      </x:c>
      <x:c r="K1489" t="str">
        <x:v>處置優先順序判斷</x:v>
      </x:c>
      <x:c r="L1489"/>
      <x:c r="M1489"/>
      <x:c r="N1489" t="n">
        <x:v>5</x:v>
      </x:c>
      <x:c r="O1489"/>
      <x:c r="P1489"/>
      <x:c r="Q1489" t="n">
        <x:v>5</x:v>
      </x:c>
      <x:c r="R1489" t="n">
        <x:v>5</x:v>
      </x:c>
      <x:c r="S1489" t="n">
        <x:v>4</x:v>
      </x:c>
      <x:c r="T1489" t="n">
        <x:v>60</x:v>
      </x:c>
      <x:c r="U1489" t="n">
        <x:v>14</x:v>
      </x:c>
      <x:c r="V1489"/>
      <x:c r="W1489"/>
      <x:c r="X1489" t="str">
        <x:v>指導教師</x:v>
      </x:c>
      <x:c r="Y1489"/>
      <x:c r="Z1489"/>
      <x:c r="AA1489" t="str">
        <x:v>2024-Q2</x:v>
      </x:c>
      <x:c r="AB1489" t="str">
        <x:v>分鐘</x:v>
      </x:c>
      <x:c r="AC1489" t="str">
        <x:v>天</x:v>
      </x:c>
    </x:row>
    <x:row r="1490">
      <x:c r="A1490" t="str">
        <x:v>延續照護科</x:v>
      </x:c>
      <x:c r="B1490" t="str">
        <x:v>FE0415</x:v>
      </x:c>
      <x:c r="C1490" t="str">
        <x:v>SF010</x:v>
      </x:c>
      <x:c r="D1490" t="str">
        <x:v>住院醫師訓練計畫</x:v>
      </x:c>
      <x:c r="E1490" t="n">
        <x:v>6</x:v>
      </x:c>
      <x:c r="F1490" t="n">
        <x:v>3</x:v>
      </x:c>
      <x:c r="G1490" t="n">
        <x:v>2</x:v>
      </x:c>
      <x:c r="H1490" t="str">
        <x:v>20-39</x:v>
      </x:c>
      <x:c r="I1490" t="n">
        <x:v>2</x:v>
      </x:c>
      <x:c r="J1490"/>
      <x:c r="K1490" t="str">
        <x:v>醫病溝通與共同決策</x:v>
      </x:c>
      <x:c r="L1490" t="n">
        <x:v>3</x:v>
      </x:c>
      <x:c r="M1490" t="n">
        <x:v>4</x:v>
      </x:c>
      <x:c r="N1490" t="n">
        <x:v>4</x:v>
      </x:c>
      <x:c r="O1490" t="n">
        <x:v>4</x:v>
      </x:c>
      <x:c r="P1490" t="n">
        <x:v>3</x:v>
      </x:c>
      <x:c r="Q1490"/>
      <x:c r="R1490"/>
      <x:c r="S1490" t="n">
        <x:v>3</x:v>
      </x:c>
      <x:c r="T1490" t="n">
        <x:v>15</x:v>
      </x:c>
      <x:c r="U1490" t="n">
        <x:v>3</x:v>
      </x:c>
      <x:c r="V1490" t="str">
        <x:v>教師親身示範嚴謹的無菌操作，對細節毫不妥協，並教導學員以誠信態度面對倫理兩難。</x:v>
      </x:c>
      <x:c r="W1490" t="str">
        <x:v>受限於照護科人手不足與設備短缺，教師僅能精簡教學內容，且老舊儀器導致操作頻頻出錯。需持續觀察醫病溝通與共同決策環節之成效。</x:v>
      </x:c>
      <x:c r="X1490" t="str">
        <x:v>主治教師</x:v>
      </x:c>
      <x:c r="Y1490" t="str">
        <x:v>下階段針對「人手不足」制定改進行動，並主動請教師複核。</x:v>
      </x:c>
      <x:c r="Z1490" t="n">
        <x:v>4</x:v>
      </x:c>
      <x:c r="AA1490" t="str">
        <x:v>2022-Q3</x:v>
      </x:c>
      <x:c r="AB1490" t="str">
        <x:v>分鐘</x:v>
      </x:c>
      <x:c r="AC1490" t="str">
        <x:v>天</x:v>
      </x:c>
    </x:row>
    <x:row r="1491">
      <x:c r="A1491" t="str">
        <x:v>延續照護科</x:v>
      </x:c>
      <x:c r="B1491" t="str">
        <x:v>FE0415</x:v>
      </x:c>
      <x:c r="C1491" t="str">
        <x:v>SF010</x:v>
      </x:c>
      <x:c r="D1491" t="str">
        <x:v>專科醫師在訓計畫</x:v>
      </x:c>
      <x:c r="E1491"/>
      <x:c r="F1491" t="n">
        <x:v>3</x:v>
      </x:c>
      <x:c r="G1491" t="n">
        <x:v>2</x:v>
      </x:c>
      <x:c r="H1491" t="str">
        <x:v>40-59</x:v>
      </x:c>
      <x:c r="I1491" t="n">
        <x:v>2</x:v>
      </x:c>
      <x:c r="J1491" t="str">
        <x:v>哮喘穩定期</x:v>
      </x:c>
      <x:c r="K1491" t="str">
        <x:v>病歷記錄完整性</x:v>
      </x:c>
      <x:c r="L1491" t="n">
        <x:v>2</x:v>
      </x:c>
      <x:c r="M1491"/>
      <x:c r="N1491" t="n">
        <x:v>3</x:v>
      </x:c>
      <x:c r="O1491"/>
      <x:c r="P1491" t="n">
        <x:v>4</x:v>
      </x:c>
      <x:c r="Q1491"/>
      <x:c r="R1491" t="n">
        <x:v>5</x:v>
      </x:c>
      <x:c r="S1491" t="n">
        <x:v>4</x:v>
      </x:c>
      <x:c r="T1491" t="n">
        <x:v>45</x:v>
      </x:c>
      <x:c r="U1491" t="n">
        <x:v>3</x:v>
      </x:c>
      <x:c r="V1491" t="str">
        <x:v>教學資源具體且設備齊全，模型圖卡應有盡有；回饋亦條理分明，逐點指出優缺點，門診時段進步顯著。</x:v>
      </x:c>
      <x:c r="W1491" t="str">
        <x:v>延續照護科因設備短缺導致學員需輪候檢查，加上人手不足迫使教師精簡教學，相關問題於門診時段仍持續改進中。</x:v>
      </x:c>
      <x:c r="X1491" t="str">
        <x:v>指導教師</x:v>
      </x:c>
      <x:c r="Y1491" t="str">
        <x:v>下階段針對「人手不足」制定改進行動，並主動請教師複核。</x:v>
      </x:c>
      <x:c r="Z1491" t="n">
        <x:v>4</x:v>
      </x:c>
      <x:c r="AA1491" t="str">
        <x:v>2022-Q3</x:v>
      </x:c>
      <x:c r="AB1491" t="str">
        <x:v>分鐘</x:v>
      </x:c>
      <x:c r="AC1491" t="str">
        <x:v>天</x:v>
      </x:c>
    </x:row>
    <x:row r="1492">
      <x:c r="A1492" t="str">
        <x:v>延續照護科</x:v>
      </x:c>
      <x:c r="B1492" t="str">
        <x:v>FE0415</x:v>
      </x:c>
      <x:c r="C1492" t="str">
        <x:v>SF010</x:v>
      </x:c>
      <x:c r="D1492" t="str">
        <x:v>住院醫師訓練計畫</x:v>
      </x:c>
      <x:c r="E1492" t="n">
        <x:v>8</x:v>
      </x:c>
      <x:c r="F1492" t="n">
        <x:v>3</x:v>
      </x:c>
      <x:c r="G1492" t="n">
        <x:v>1</x:v>
      </x:c>
      <x:c r="H1492" t="str">
        <x:v>60-79</x:v>
      </x:c>
      <x:c r="I1492" t="n">
        <x:v>2</x:v>
      </x:c>
      <x:c r="J1492" t="str">
        <x:v>貧血原因待查</x:v>
      </x:c>
      <x:c r="K1492" t="str">
        <x:v>用藥安全與交互作用</x:v>
      </x:c>
      <x:c r="L1492" t="n">
        <x:v>1</x:v>
      </x:c>
      <x:c r="M1492" t="n">
        <x:v>3</x:v>
      </x:c>
      <x:c r="N1492" t="n">
        <x:v>3</x:v>
      </x:c>
      <x:c r="O1492"/>
      <x:c r="P1492" t="n">
        <x:v>3</x:v>
      </x:c>
      <x:c r="Q1492"/>
      <x:c r="R1492" t="n">
        <x:v>4</x:v>
      </x:c>
      <x:c r="S1492" t="n">
        <x:v>3</x:v>
      </x:c>
      <x:c r="T1492" t="n">
        <x:v>15</x:v>
      </x:c>
      <x:c r="U1492" t="n">
        <x:v>1</x:v>
      </x:c>
      <x:c r="V1492"/>
      <x:c r="W1492" t="str">
        <x:v>由於教學資源匱乏與設備短缺，導致練習時間被壓縮；且因延續照護科人手不足，教師僅能精簡教學內容，目前仍在持續改進中。</x:v>
      </x:c>
      <x:c r="X1492" t="str">
        <x:v>主治教師</x:v>
      </x:c>
      <x:c r="Y1492" t="str">
        <x:v>下階段針對「設備短缺」制定改進行動，並主動請教師複核。</x:v>
      </x:c>
      <x:c r="Z1492" t="n">
        <x:v>5</x:v>
      </x:c>
      <x:c r="AA1492" t="str">
        <x:v>2022-Q3</x:v>
      </x:c>
      <x:c r="AB1492" t="str">
        <x:v>分鐘</x:v>
      </x:c>
      <x:c r="AC1492" t="str">
        <x:v>天</x:v>
      </x:c>
    </x:row>
    <x:row r="1493">
      <x:c r="A1493" t="str">
        <x:v>延續照護科</x:v>
      </x:c>
      <x:c r="B1493" t="str">
        <x:v>FE0415</x:v>
      </x:c>
      <x:c r="C1493" t="str">
        <x:v>SF010</x:v>
      </x:c>
      <x:c r="D1493" t="str">
        <x:v>專科護理師學員計畫</x:v>
      </x:c>
      <x:c r="E1493" t="n">
        <x:v>2</x:v>
      </x:c>
      <x:c r="F1493" t="n">
        <x:v>3</x:v>
      </x:c>
      <x:c r="G1493" t="n">
        <x:v>2</x:v>
      </x:c>
      <x:c r="H1493" t="str">
        <x:v>20-39</x:v>
      </x:c>
      <x:c r="I1493" t="n">
        <x:v>2</x:v>
      </x:c>
      <x:c r="J1493" t="str">
        <x:v>社區獲得性肺炎（觀察）</x:v>
      </x:c>
      <x:c r="K1493"/>
      <x:c r="L1493" t="n">
        <x:v>3</x:v>
      </x:c>
      <x:c r="M1493" t="n">
        <x:v>2</x:v>
      </x:c>
      <x:c r="N1493"/>
      <x:c r="O1493" t="n">
        <x:v>4</x:v>
      </x:c>
      <x:c r="P1493"/>
      <x:c r="Q1493" t="n">
        <x:v>4</x:v>
      </x:c>
      <x:c r="R1493" t="n">
        <x:v>4</x:v>
      </x:c>
      <x:c r="S1493" t="n">
        <x:v>2</x:v>
      </x:c>
      <x:c r="T1493" t="n">
        <x:v>20</x:v>
      </x:c>
      <x:c r="U1493" t="n">
        <x:v>2</x:v>
      </x:c>
      <x:c r="V1493" t="str">
        <x:v>該教師以社區獲得性肺炎案例教學展現倫理與典範，且練習設備齊全，值得肯定。</x:v>
      </x:c>
      <x:c r="W1493" t="str">
        <x:v>由於設備短缺且人手不足，導致老舊模型狀況頻傳並多次中斷教學，且因疲於奔命導致復盤作業延後，週末值班狀況尚未穩定。</x:v>
      </x:c>
      <x:c r="X1493" t="str">
        <x:v>主治教師</x:v>
      </x:c>
      <x:c r="Y1493" t="str">
        <x:v>下階段針對「設備短缺」制定改進行動，並主動請教師複核。</x:v>
      </x:c>
      <x:c r="Z1493" t="n">
        <x:v>5</x:v>
      </x:c>
      <x:c r="AA1493" t="str">
        <x:v>2022-Q3</x:v>
      </x:c>
      <x:c r="AB1493" t="str">
        <x:v>分鐘</x:v>
      </x:c>
      <x:c r="AC1493" t="str">
        <x:v>天</x:v>
      </x:c>
    </x:row>
    <x:row r="1494">
      <x:c r="A1494" t="str">
        <x:v>延續照護科</x:v>
      </x:c>
      <x:c r="B1494" t="str">
        <x:v>FE0415</x:v>
      </x:c>
      <x:c r="C1494" t="str">
        <x:v>SF010</x:v>
      </x:c>
      <x:c r="D1494" t="str">
        <x:v>專科醫師在訓計畫</x:v>
      </x:c>
      <x:c r="E1494" t="n">
        <x:v>4</x:v>
      </x:c>
      <x:c r="F1494" t="n">
        <x:v>3</x:v>
      </x:c>
      <x:c r="G1494" t="n">
        <x:v>2</x:v>
      </x:c>
      <x:c r="H1494" t="str">
        <x:v>20-39</x:v>
      </x:c>
      <x:c r="I1494" t="n">
        <x:v>1</x:v>
      </x:c>
      <x:c r="J1494" t="str">
        <x:v>慢性腎病第三期</x:v>
      </x:c>
      <x:c r="K1494" t="str">
        <x:v>急症初判與轉診時機</x:v>
      </x:c>
      <x:c r="L1494" t="n">
        <x:v>1</x:v>
      </x:c>
      <x:c r="M1494" t="n">
        <x:v>3</x:v>
      </x:c>
      <x:c r="N1494"/>
      <x:c r="O1494"/>
      <x:c r="P1494" t="n">
        <x:v>4</x:v>
      </x:c>
      <x:c r="Q1494" t="n">
        <x:v>4</x:v>
      </x:c>
      <x:c r="R1494"/>
      <x:c r="S1494" t="n">
        <x:v>3</x:v>
      </x:c>
      <x:c r="T1494" t="n">
        <x:v>10</x:v>
      </x:c>
      <x:c r="U1494" t="n">
        <x:v>2</x:v>
      </x:c>
      <x:c r="V1494" t="str">
        <x:v>該評語肯定教師在床邊教學中高度重視倫理規範與病人隱私，展現主動指導的專業態度，並透過即時回饋促進學員修正；同時，病例的多樣性有效拓寬學員視野，午間查房的教學成效顯著。</x:v>
      </x:c>
      <x:c r="W1494" t="str">
        <x:v>因病房人手不足，學員整個下午無人指導，需於午間查房時持續觀察。</x:v>
      </x:c>
      <x:c r="X1494" t="str">
        <x:v>臨床教師</x:v>
      </x:c>
      <x:c r="Y1494" t="str">
        <x:v>下階段針對「人手不足」制定改進行動，並主動請教師複核。</x:v>
      </x:c>
      <x:c r="Z1494" t="n">
        <x:v>3</x:v>
      </x:c>
      <x:c r="AA1494" t="str">
        <x:v>2022-Q3</x:v>
      </x:c>
      <x:c r="AB1494" t="str">
        <x:v>分鐘</x:v>
      </x:c>
      <x:c r="AC1494" t="str">
        <x:v>天</x:v>
      </x:c>
    </x:row>
    <x:row r="1495">
      <x:c r="A1495" t="str">
        <x:v>週期健康科</x:v>
      </x:c>
      <x:c r="B1495" t="str">
        <x:v>FE0416</x:v>
      </x:c>
      <x:c r="C1495" t="str">
        <x:v>SF011</x:v>
      </x:c>
      <x:c r="D1495" t="str">
        <x:v>住院醫師訓練計畫</x:v>
      </x:c>
      <x:c r="E1495" t="n">
        <x:v>7</x:v>
      </x:c>
      <x:c r="F1495" t="n">
        <x:v>4</x:v>
      </x:c>
      <x:c r="G1495" t="n">
        <x:v>1</x:v>
      </x:c>
      <x:c r="H1495" t="str">
        <x:v>0-19</x:v>
      </x:c>
      <x:c r="I1495" t="n">
        <x:v>2</x:v>
      </x:c>
      <x:c r="J1495"/>
      <x:c r="K1495"/>
      <x:c r="L1495" t="n">
        <x:v>1</x:v>
      </x:c>
      <x:c r="M1495"/>
      <x:c r="N1495" t="n">
        <x:v>6</x:v>
      </x:c>
      <x:c r="O1495"/>
      <x:c r="P1495" t="n">
        <x:v>4</x:v>
      </x:c>
      <x:c r="Q1495" t="n">
        <x:v>5</x:v>
      </x:c>
      <x:c r="R1495" t="n">
        <x:v>4</x:v>
      </x:c>
      <x:c r="S1495" t="n">
        <x:v>4</x:v>
      </x:c>
      <x:c r="T1495" t="n">
        <x:v>45</x:v>
      </x:c>
      <x:c r="U1495" t="n">
        <x:v>7</x:v>
      </x:c>
      <x:c r="V1495" t="str">
        <x:v>該員主動對練習紀錄即時回應並補充資料，處置現場從容有條堪為典範，且回饋能具體指出報告改進段落，展現卓越專業素養。</x:v>
      </x:c>
      <x:c r="W1495" t="str">
        <x:v>評論內容過於模糊，導致解讀不一；此外，由於週期健康科人手不足，教師僅能精簡教學內容，目前仍在改進中。</x:v>
      </x:c>
      <x:c r="X1495" t="str">
        <x:v>指導教師</x:v>
      </x:c>
      <x:c r="Y1495" t="str">
        <x:v>下階段針對「模糊回饋」制定改進行動，並主動請教師複核。</x:v>
      </x:c>
      <x:c r="Z1495"/>
      <x:c r="AA1495" t="str">
        <x:v>2022-Q2</x:v>
      </x:c>
      <x:c r="AB1495" t="str">
        <x:v>分鐘</x:v>
      </x:c>
      <x:c r="AC1495" t="str">
        <x:v>天</x:v>
      </x:c>
    </x:row>
    <x:row r="1496">
      <x:c r="A1496" t="str">
        <x:v>週期健康科</x:v>
      </x:c>
      <x:c r="B1496" t="str">
        <x:v>FE0416</x:v>
      </x:c>
      <x:c r="C1496" t="str">
        <x:v>SF011</x:v>
      </x:c>
      <x:c r="D1496" t="str">
        <x:v>專科醫師在訓計畫</x:v>
      </x:c>
      <x:c r="E1496" t="n">
        <x:v>7</x:v>
      </x:c>
      <x:c r="F1496" t="n">
        <x:v>4</x:v>
      </x:c>
      <x:c r="G1496" t="n">
        <x:v>2</x:v>
      </x:c>
      <x:c r="H1496" t="str">
        <x:v>40-59</x:v>
      </x:c>
      <x:c r="I1496" t="n">
        <x:v>2</x:v>
      </x:c>
      <x:c r="J1496"/>
      <x:c r="K1496"/>
      <x:c r="L1496" t="n">
        <x:v>1</x:v>
      </x:c>
      <x:c r="M1496"/>
      <x:c r="N1496" t="n">
        <x:v>4</x:v>
      </x:c>
      <x:c r="O1496" t="n">
        <x:v>4</x:v>
      </x:c>
      <x:c r="P1496" t="n">
        <x:v>4</x:v>
      </x:c>
      <x:c r="Q1496" t="n">
        <x:v>5</x:v>
      </x:c>
      <x:c r="R1496" t="n">
        <x:v>5</x:v>
      </x:c>
      <x:c r="S1496" t="n">
        <x:v>3</x:v>
      </x:c>
      <x:c r="T1496" t="n">
        <x:v>5</x:v>
      </x:c>
      <x:c r="U1496" t="n">
        <x:v>2</x:v>
      </x:c>
      <x:c r="V1496" t="str">
        <x:v>病例多樣且討論深入，展現專業典範；處理同意書透明負責，體現倫理誠信；教學示範精準，成效顯著。</x:v>
      </x:c>
      <x:c r="W1496" t="str">
        <x:v>教師於用藥安全與交互作用環節遲到且早退，導致報告評閱延遲，令學員久候心焦。</x:v>
      </x:c>
      <x:c r="X1496" t="str">
        <x:v>指導教師</x:v>
      </x:c>
      <x:c r="Y1496" t="str">
        <x:v>下階段針對「時間失守」制定改進行動，並主動請教師複核。</x:v>
      </x:c>
      <x:c r="Z1496" t="n">
        <x:v>6</x:v>
      </x:c>
      <x:c r="AA1496" t="str">
        <x:v>2022-Q2</x:v>
      </x:c>
      <x:c r="AB1496" t="str">
        <x:v>分鐘</x:v>
      </x:c>
      <x:c r="AC1496" t="str">
        <x:v>天</x:v>
      </x:c>
    </x:row>
    <x:row r="1497">
      <x:c r="A1497" t="str">
        <x:v>週期健康科</x:v>
      </x:c>
      <x:c r="B1497" t="str">
        <x:v>FE0416</x:v>
      </x:c>
      <x:c r="C1497" t="str">
        <x:v>SF011</x:v>
      </x:c>
      <x:c r="D1497" t="str">
        <x:v>實習醫學生訓練計畫</x:v>
      </x:c>
      <x:c r="E1497" t="n">
        <x:v>3</x:v>
      </x:c>
      <x:c r="F1497" t="n">
        <x:v>4</x:v>
      </x:c>
      <x:c r="G1497" t="n">
        <x:v>2</x:v>
      </x:c>
      <x:c r="H1497" t="str">
        <x:v>20-39</x:v>
      </x:c>
      <x:c r="I1497" t="n">
        <x:v>2</x:v>
      </x:c>
      <x:c r="J1497"/>
      <x:c r="K1497"/>
      <x:c r="L1497" t="n">
        <x:v>2</x:v>
      </x:c>
      <x:c r="M1497" t="n">
        <x:v>4</x:v>
      </x:c>
      <x:c r="N1497"/>
      <x:c r="O1497"/>
      <x:c r="P1497" t="n">
        <x:v>5</x:v>
      </x:c>
      <x:c r="Q1497"/>
      <x:c r="R1497" t="n">
        <x:v>5</x:v>
      </x:c>
      <x:c r="S1497" t="n">
        <x:v>4</x:v>
      </x:c>
      <x:c r="T1497" t="n">
        <x:v>20</x:v>
      </x:c>
      <x:c r="U1497" t="n">
        <x:v>5</x:v>
      </x:c>
      <x:c r="V1497" t="str">
        <x:v>具備極佳的耐心，總能緩慢引導學員梳理思路直至其理解；展現高度主動，能於發現錯誤當下立即帶領學員進行當場復盤。</x:v>
      </x:c>
      <x:c r="W1497" t="str">
        <x:v>評語表述模糊，令人不知所云且迫使學員靠猜測理解，建議需持續觀察週期健康科門診。</x:v>
      </x:c>
      <x:c r="X1497" t="str">
        <x:v>臨床教師</x:v>
      </x:c>
      <x:c r="Y1497"/>
      <x:c r="Z1497" t="n">
        <x:v>4</x:v>
      </x:c>
      <x:c r="AA1497" t="str">
        <x:v>2022-Q2</x:v>
      </x:c>
      <x:c r="AB1497" t="str">
        <x:v>分鐘</x:v>
      </x:c>
      <x:c r="AC1497" t="str">
        <x:v>天</x:v>
      </x:c>
    </x:row>
    <x:row r="1498">
      <x:c r="A1498" t="str">
        <x:v>週期健康科</x:v>
      </x:c>
      <x:c r="B1498" t="str">
        <x:v>FE0417</x:v>
      </x:c>
      <x:c r="C1498" t="str">
        <x:v>SF012</x:v>
      </x:c>
      <x:c r="D1498" t="str">
        <x:v>實習醫學生訓練計畫</x:v>
      </x:c>
      <x:c r="E1498" t="n">
        <x:v>3</x:v>
      </x:c>
      <x:c r="F1498" t="n">
        <x:v>4</x:v>
      </x:c>
      <x:c r="G1498" t="n">
        <x:v>2</x:v>
      </x:c>
      <x:c r="H1498" t="str">
        <x:v>20-39</x:v>
      </x:c>
      <x:c r="I1498" t="n">
        <x:v>2</x:v>
      </x:c>
      <x:c r="J1498" t="str">
        <x:v>哮喘穩定期</x:v>
      </x:c>
      <x:c r="K1498"/>
      <x:c r="L1498" t="n">
        <x:v>1</x:v>
      </x:c>
      <x:c r="M1498" t="n">
        <x:v>5</x:v>
      </x:c>
      <x:c r="N1498" t="n">
        <x:v>4</x:v>
      </x:c>
      <x:c r="O1498"/>
      <x:c r="P1498"/>
      <x:c r="Q1498" t="n">
        <x:v>5</x:v>
      </x:c>
      <x:c r="R1498"/>
      <x:c r="S1498"/>
      <x:c r="T1498" t="n">
        <x:v>10</x:v>
      </x:c>
      <x:c r="U1498" t="n">
        <x:v>5</x:v>
      </x:c>
      <x:c r="V1498" t="str">
        <x:v>透過舉例具體說明衛教表達與資源運用的拿捏，使學員吸收迅速；從洗手到溝通皆堪為典範，於門診時段表現值得肯定。</x:v>
      </x:c>
      <x:c r="W1498" t="str">
        <x:v>教學內容模糊且頻繁遲到，導致學員無法理解課程細節，只能靠猜測或自行散會。</x:v>
      </x:c>
      <x:c r="X1498" t="str">
        <x:v>指導教師</x:v>
      </x:c>
      <x:c r="Y1498" t="str">
        <x:v>下階段針對「模糊回饋」制定改進行動，並主動請教師複核。</x:v>
      </x:c>
      <x:c r="Z1498" t="n">
        <x:v>4</x:v>
      </x:c>
      <x:c r="AA1498" t="str">
        <x:v>2024-Q3</x:v>
      </x:c>
      <x:c r="AB1498" t="str">
        <x:v>分鐘</x:v>
      </x:c>
      <x:c r="AC1498" t="str">
        <x:v>天</x:v>
      </x:c>
    </x:row>
    <x:row r="1499">
      <x:c r="A1499" t="str">
        <x:v>週期健康科</x:v>
      </x:c>
      <x:c r="B1499" t="str">
        <x:v>FE0417</x:v>
      </x:c>
      <x:c r="C1499" t="str">
        <x:v>SF012</x:v>
      </x:c>
      <x:c r="D1499" t="str">
        <x:v>實習醫學生訓練計畫</x:v>
      </x:c>
      <x:c r="E1499" t="n">
        <x:v>3</x:v>
      </x:c>
      <x:c r="F1499" t="n">
        <x:v>4</x:v>
      </x:c>
      <x:c r="G1499" t="n">
        <x:v>1</x:v>
      </x:c>
      <x:c r="H1499" t="str">
        <x:v>40-59</x:v>
      </x:c>
      <x:c r="I1499" t="n">
        <x:v>2</x:v>
      </x:c>
      <x:c r="J1499" t="str">
        <x:v>靜脈栓塞追蹤</x:v>
      </x:c>
      <x:c r="K1499" t="str">
        <x:v>無菌操作與術後照護</x:v>
      </x:c>
      <x:c r="L1499"/>
      <x:c r="M1499" t="n">
        <x:v>4</x:v>
      </x:c>
      <x:c r="N1499"/>
      <x:c r="O1499"/>
      <x:c r="P1499" t="n">
        <x:v>5</x:v>
      </x:c>
      <x:c r="Q1499" t="n">
        <x:v>5</x:v>
      </x:c>
      <x:c r="R1499" t="n">
        <x:v>5</x:v>
      </x:c>
      <x:c r="S1499" t="n">
        <x:v>5</x:v>
      </x:c>
      <x:c r="T1499" t="n">
        <x:v>45</x:v>
      </x:c>
      <x:c r="U1499" t="n">
        <x:v>14</x:v>
      </x:c>
      <x:c r="V1499" t="str">
        <x:v>將尊重倫理內化為檢查前說明與取得同意的習慣，並透過具體舉例講解無菌操作與術後照護，使學員能迅速吸收。</x:v>
      </x:c>
      <x:c r="W1499" t="str">
        <x:v>因設備短缺致示範改為影片且講評模糊，需持續觀察值班場景。</x:v>
      </x:c>
      <x:c r="X1499" t="str">
        <x:v>主治教師</x:v>
      </x:c>
      <x:c r="Y1499" t="str">
        <x:v>下階段針對「設備短缺」制定改進行動，並主動請教師複核。</x:v>
      </x:c>
      <x:c r="Z1499" t="n">
        <x:v>4</x:v>
      </x:c>
      <x:c r="AA1499" t="str">
        <x:v>2024-Q3</x:v>
      </x:c>
      <x:c r="AB1499" t="str">
        <x:v>分鐘</x:v>
      </x:c>
      <x:c r="AC1499" t="str">
        <x:v>天</x:v>
      </x:c>
    </x:row>
    <x:row r="1500">
      <x:c r="A1500" t="str">
        <x:v>週期健康科</x:v>
      </x:c>
      <x:c r="B1500" t="str">
        <x:v>FE0417</x:v>
      </x:c>
      <x:c r="C1500" t="str">
        <x:v>SF012</x:v>
      </x:c>
      <x:c r="D1500" t="str">
        <x:v>住院醫師訓練計畫</x:v>
      </x:c>
      <x:c r="E1500" t="n">
        <x:v>5</x:v>
      </x:c>
      <x:c r="F1500" t="n">
        <x:v>4</x:v>
      </x:c>
      <x:c r="G1500" t="n">
        <x:v>2</x:v>
      </x:c>
      <x:c r="H1500" t="str">
        <x:v>20-39</x:v>
      </x:c>
      <x:c r="I1500" t="n">
        <x:v>2</x:v>
      </x:c>
      <x:c r="J1500" t="str">
        <x:v>第二型糖尿病（初診）</x:v>
      </x:c>
      <x:c r="K1500"/>
      <x:c r="L1500" t="n">
        <x:v>2</x:v>
      </x:c>
      <x:c r="M1500"/>
      <x:c r="N1500"/>
      <x:c r="O1500" t="n">
        <x:v>6</x:v>
      </x:c>
      <x:c r="P1500" t="n">
        <x:v>5</x:v>
      </x:c>
      <x:c r="Q1500" t="n">
        <x:v>5</x:v>
      </x:c>
      <x:c r="R1500" t="n">
        <x:v>3</x:v>
      </x:c>
      <x:c r="S1500" t="n">
        <x:v>5</x:v>
      </x:c>
      <x:c r="T1500" t="n">
        <x:v>30</x:v>
      </x:c>
      <x:c r="U1500" t="n">
        <x:v>5</x:v>
      </x:c>
      <x:c r="V1500"/>
      <x:c r="W1500"/>
      <x:c r="X1500" t="str">
        <x:v>臨床教師</x:v>
      </x:c>
      <x:c r="Y1500" t="str">
        <x:v>下階段針對「情緒化批評」制定改進行動，並主動請教師複核。</x:v>
      </x:c>
      <x:c r="Z1500"/>
      <x:c r="AA1500" t="str">
        <x:v>2024-Q3</x:v>
      </x:c>
      <x:c r="AB1500" t="str">
        <x:v>分鐘</x:v>
      </x:c>
      <x:c r="AC1500" t="str">
        <x:v>天</x:v>
      </x:c>
    </x:row>
    <x:row r="1501">
      <x:c r="A1501" t="str">
        <x:v>週期健康科</x:v>
      </x:c>
      <x:c r="B1501" t="str">
        <x:v>FE0418</x:v>
      </x:c>
      <x:c r="C1501" t="str">
        <x:v>SF013</x:v>
      </x:c>
      <x:c r="D1501" t="str">
        <x:v>專科醫師在訓計畫</x:v>
      </x:c>
      <x:c r="E1501" t="n">
        <x:v>7</x:v>
      </x:c>
      <x:c r="F1501" t="n">
        <x:v>2</x:v>
      </x:c>
      <x:c r="G1501" t="n">
        <x:v>2</x:v>
      </x:c>
      <x:c r="H1501" t="str">
        <x:v>20-39</x:v>
      </x:c>
      <x:c r="I1501" t="n">
        <x:v>1</x:v>
      </x:c>
      <x:c r="J1501" t="str">
        <x:v>急性腸胃炎</x:v>
      </x:c>
      <x:c r="K1501"/>
      <x:c r="L1501" t="n">
        <x:v>1</x:v>
      </x:c>
      <x:c r="M1501" t="n">
        <x:v>4</x:v>
      </x:c>
      <x:c r="N1501"/>
      <x:c r="O1501"/>
      <x:c r="P1501" t="n">
        <x:v>5</x:v>
      </x:c>
      <x:c r="Q1501" t="n">
        <x:v>4</x:v>
      </x:c>
      <x:c r="R1501" t="n">
        <x:v>5</x:v>
      </x:c>
      <x:c r="S1501" t="n">
        <x:v>6</x:v>
      </x:c>
      <x:c r="T1501" t="n">
        <x:v>45</x:v>
      </x:c>
      <x:c r="U1501" t="n">
        <x:v>14</x:v>
      </x:c>
      <x:c r="V1501" t="str">
        <x:v>病例多樣且數量穩定，配合設備齊全，使教學流程順暢且實作機會充足；此外，教學時能即時針對重點進行補講，在人文關懷與倫理敏感度上進步顯著，展現高度主動性。</x:v>
      </x:c>
      <x:c r="W1501" t="str">
        <x:v>常於人文關懷與倫理敏感環節當眾嚴厲斥責動作慢的學員，且指令模糊令人不知所云，嚴重忽視學員感受。</x:v>
      </x:c>
      <x:c r="X1501" t="str">
        <x:v>臨床教師</x:v>
      </x:c>
      <x:c r="Y1501" t="str">
        <x:v>下階段針對「情緒化批評」制定改進行動，並主動請教師複核。</x:v>
      </x:c>
      <x:c r="Z1501" t="n">
        <x:v>4</x:v>
      </x:c>
      <x:c r="AA1501" t="str">
        <x:v>2024-Q2</x:v>
      </x:c>
      <x:c r="AB1501" t="str">
        <x:v>分鐘</x:v>
      </x:c>
      <x:c r="AC1501" t="str">
        <x:v>天</x:v>
      </x:c>
    </x:row>
    <x:row r="1502">
      <x:c r="A1502" t="str">
        <x:v>週期健康科</x:v>
      </x:c>
      <x:c r="B1502" t="str">
        <x:v>FE0418</x:v>
      </x:c>
      <x:c r="C1502" t="str">
        <x:v>SF013</x:v>
      </x:c>
      <x:c r="D1502" t="str">
        <x:v>住院醫師訓練計畫</x:v>
      </x:c>
      <x:c r="E1502" t="n">
        <x:v>8</x:v>
      </x:c>
      <x:c r="F1502" t="n">
        <x:v>2</x:v>
      </x:c>
      <x:c r="G1502" t="n">
        <x:v>1</x:v>
      </x:c>
      <x:c r="H1502" t="str">
        <x:v>40-59</x:v>
      </x:c>
      <x:c r="I1502" t="n">
        <x:v>2</x:v>
      </x:c>
      <x:c r="J1502"/>
      <x:c r="K1502" t="str">
        <x:v>無菌操作與術後照護</x:v>
      </x:c>
      <x:c r="L1502" t="n">
        <x:v>2</x:v>
      </x:c>
      <x:c r="M1502"/>
      <x:c r="N1502" t="n">
        <x:v>4</x:v>
      </x:c>
      <x:c r="O1502" t="n">
        <x:v>6</x:v>
      </x:c>
      <x:c r="P1502" t="n">
        <x:v>6</x:v>
      </x:c>
      <x:c r="Q1502"/>
      <x:c r="R1502" t="n">
        <x:v>5</x:v>
      </x:c>
      <x:c r="S1502" t="n">
        <x:v>5</x:v>
      </x:c>
      <x:c r="T1502" t="n">
        <x:v>1</x:v>
      </x:c>
      <x:c r="U1502" t="n">
        <x:v>7</x:v>
      </x:c>
      <x:c r="V1502" t="str">
        <x:v>該生以正直倫理捍衛病人拒絕權，並透過親手示範的典範精準引導學員，於週期健康科病房展現可見之進步。</x:v>
      </x:c>
      <x:c r="W1502"/>
      <x:c r="X1502" t="str">
        <x:v>主治教師</x:v>
      </x:c>
      <x:c r="Y1502" t="str">
        <x:v>下階段針對「態度消極」制定改進行動，並主動請教師複核。</x:v>
      </x:c>
      <x:c r="Z1502"/>
      <x:c r="AA1502" t="str">
        <x:v>2024-Q2</x:v>
      </x:c>
      <x:c r="AB1502" t="str">
        <x:v>分鐘</x:v>
      </x:c>
      <x:c r="AC1502" t="str">
        <x:v>天</x:v>
      </x:c>
    </x:row>
    <x:row r="1503">
      <x:c r="A1503" t="str">
        <x:v>週期健康科</x:v>
      </x:c>
      <x:c r="B1503" t="str">
        <x:v>FE0418</x:v>
      </x:c>
      <x:c r="C1503" t="str">
        <x:v>SF013</x:v>
      </x:c>
      <x:c r="D1503" t="str">
        <x:v>實習醫學生訓練計畫</x:v>
      </x:c>
      <x:c r="E1503" t="n">
        <x:v>3</x:v>
      </x:c>
      <x:c r="F1503" t="n">
        <x:v>2</x:v>
      </x:c>
      <x:c r="G1503" t="n">
        <x:v>1</x:v>
      </x:c>
      <x:c r="H1503" t="str">
        <x:v>40-59</x:v>
      </x:c>
      <x:c r="I1503" t="n">
        <x:v>2</x:v>
      </x:c>
      <x:c r="J1503" t="str">
        <x:v>慢性腎病第三期</x:v>
      </x:c>
      <x:c r="K1503" t="str">
        <x:v>時間管理與分工</x:v>
      </x:c>
      <x:c r="L1503" t="n">
        <x:v>3</x:v>
      </x:c>
      <x:c r="M1503" t="n">
        <x:v>5</x:v>
      </x:c>
      <x:c r="N1503" t="n">
        <x:v>6</x:v>
      </x:c>
      <x:c r="O1503" t="n">
        <x:v>5</x:v>
      </x:c>
      <x:c r="P1503" t="n">
        <x:v>4</x:v>
      </x:c>
      <x:c r="Q1503" t="n">
        <x:v>6</x:v>
      </x:c>
      <x:c r="R1503" t="n">
        <x:v>5</x:v>
      </x:c>
      <x:c r="S1503"/>
      <x:c r="T1503" t="n">
        <x:v>1</x:v>
      </x:c>
      <x:c r="U1503" t="n">
        <x:v>5</x:v>
      </x:c>
      <x:c r="V1503" t="str">
        <x:v>病例多樣且設備齊全，能由慢性腎病案例引發深入討論；教學耐心且例證淺顯，使學員筆記詳實並展現進步。</x:v>
      </x:c>
      <x:c r="W1503"/>
      <x:c r="X1503" t="str">
        <x:v>主治教師</x:v>
      </x:c>
      <x:c r="Y1503" t="str">
        <x:v>下階段針對「人手不足」制定改進行動，並主動請教師複核。</x:v>
      </x:c>
      <x:c r="Z1503" t="n">
        <x:v>4</x:v>
      </x:c>
      <x:c r="AA1503" t="str">
        <x:v>2024-Q2</x:v>
      </x:c>
      <x:c r="AB1503" t="str">
        <x:v>分鐘</x:v>
      </x:c>
      <x:c r="AC1503" t="str">
        <x:v>天</x:v>
      </x:c>
    </x:row>
    <x:row r="1504">
      <x:c r="A1504" t="str">
        <x:v>週期健康科</x:v>
      </x:c>
      <x:c r="B1504" t="str">
        <x:v>FE0418</x:v>
      </x:c>
      <x:c r="C1504" t="str">
        <x:v>SF013</x:v>
      </x:c>
      <x:c r="D1504" t="str">
        <x:v>專科護理師學員計畫</x:v>
      </x:c>
      <x:c r="E1504" t="n">
        <x:v>2</x:v>
      </x:c>
      <x:c r="F1504" t="n">
        <x:v>2</x:v>
      </x:c>
      <x:c r="G1504" t="n">
        <x:v>2</x:v>
      </x:c>
      <x:c r="H1504" t="str">
        <x:v>60-79</x:v>
      </x:c>
      <x:c r="I1504" t="n">
        <x:v>1</x:v>
      </x:c>
      <x:c r="J1504"/>
      <x:c r="K1504" t="str">
        <x:v>病歷記錄完整性</x:v>
      </x:c>
      <x:c r="L1504" t="n">
        <x:v>1</x:v>
      </x:c>
      <x:c r="M1504" t="n">
        <x:v>5</x:v>
      </x:c>
      <x:c r="N1504" t="n">
        <x:v>5</x:v>
      </x:c>
      <x:c r="O1504"/>
      <x:c r="P1504"/>
      <x:c r="Q1504" t="n">
        <x:v>6</x:v>
      </x:c>
      <x:c r="R1504" t="n">
        <x:v>6</x:v>
      </x:c>
      <x:c r="S1504" t="n">
        <x:v>6</x:v>
      </x:c>
      <x:c r="T1504" t="n">
        <x:v>5</x:v>
      </x:c>
      <x:c r="U1504" t="n">
        <x:v>2</x:v>
      </x:c>
      <x:c r="V1504"/>
      <x:c r="W1504" t="str">
        <x:v>長期人手不足導致預留回饋時間遭犧牲，且習慣當眾批評使人不敢發言。</x:v>
      </x:c>
      <x:c r="X1504" t="str">
        <x:v>指導教師</x:v>
      </x:c>
      <x:c r="Y1504" t="str">
        <x:v>下階段針對「人手不足」制定改進行動，並主動請教師複核。</x:v>
      </x:c>
      <x:c r="Z1504" t="n">
        <x:v>4</x:v>
      </x:c>
      <x:c r="AA1504" t="str">
        <x:v>2024-Q2</x:v>
      </x:c>
      <x:c r="AB1504" t="str">
        <x:v>分鐘</x:v>
      </x:c>
      <x:c r="AC1504" t="str">
        <x:v>天</x:v>
      </x:c>
    </x:row>
    <x:row r="1505">
      <x:c r="A1505" t="str">
        <x:v>週期健康科</x:v>
      </x:c>
      <x:c r="B1505" t="str">
        <x:v>FE0418</x:v>
      </x:c>
      <x:c r="C1505" t="str">
        <x:v>SF013</x:v>
      </x:c>
      <x:c r="D1505" t="str">
        <x:v>實習醫學生訓練計畫</x:v>
      </x:c>
      <x:c r="E1505" t="n">
        <x:v>1</x:v>
      </x:c>
      <x:c r="F1505" t="n">
        <x:v>2</x:v>
      </x:c>
      <x:c r="G1505" t="n">
        <x:v>1</x:v>
      </x:c>
      <x:c r="H1505" t="str">
        <x:v>60-79</x:v>
      </x:c>
      <x:c r="I1505" t="n">
        <x:v>1</x:v>
      </x:c>
      <x:c r="J1505"/>
      <x:c r="K1505" t="str">
        <x:v>病歷記錄完整性</x:v>
      </x:c>
      <x:c r="L1505" t="n">
        <x:v>2</x:v>
      </x:c>
      <x:c r="M1505" t="n">
        <x:v>5</x:v>
      </x:c>
      <x:c r="N1505" t="n">
        <x:v>5</x:v>
      </x:c>
      <x:c r="O1505" t="n">
        <x:v>6</x:v>
      </x:c>
      <x:c r="P1505" t="n">
        <x:v>6</x:v>
      </x:c>
      <x:c r="Q1505"/>
      <x:c r="R1505"/>
      <x:c r="S1505"/>
      <x:c r="T1505" t="n">
        <x:v>45</x:v>
      </x:c>
      <x:c r="U1505" t="n">
        <x:v>14</x:v>
      </x:c>
      <x:c r="V1505" t="str">
        <x:v>以身作則準時到崗，展現典範，使學員亦能守時。此外，設備齊全且練習空間便利，隨到隨練，病歷紀錄完整性與操作進步顯而易見。</x:v>
      </x:c>
      <x:c r="W1505" t="str">
        <x:v>針對病歷記錄完整性操作時，多次當眾批評報告遲交，行為較偏向難堪而非教導。</x:v>
      </x:c>
      <x:c r="X1505" t="str">
        <x:v>指導教師</x:v>
      </x:c>
      <x:c r="Y1505" t="str">
        <x:v>下階段針對「情緒化批評」制定改進行動，並主動請教師複核。</x:v>
      </x:c>
      <x:c r="Z1505" t="n">
        <x:v>5</x:v>
      </x:c>
      <x:c r="AA1505" t="str">
        <x:v>2024-Q2</x:v>
      </x:c>
      <x:c r="AB1505" t="str">
        <x:v>分鐘</x:v>
      </x:c>
      <x:c r="AC1505" t="str">
        <x:v>天</x:v>
      </x:c>
    </x:row>
    <x:row r="1506">
      <x:c r="A1506" t="str">
        <x:v>週期健康科</x:v>
      </x:c>
      <x:c r="B1506" t="str">
        <x:v>FE0418</x:v>
      </x:c>
      <x:c r="C1506" t="str">
        <x:v>SF013</x:v>
      </x:c>
      <x:c r="D1506" t="str">
        <x:v>實習醫學生訓練計畫</x:v>
      </x:c>
      <x:c r="E1506" t="n">
        <x:v>3</x:v>
      </x:c>
      <x:c r="F1506" t="n">
        <x:v>2</x:v>
      </x:c>
      <x:c r="G1506" t="n">
        <x:v>2</x:v>
      </x:c>
      <x:c r="H1506" t="str">
        <x:v>60-79</x:v>
      </x:c>
      <x:c r="I1506" t="n">
        <x:v>1</x:v>
      </x:c>
      <x:c r="J1506" t="str">
        <x:v>第二型糖尿病（初診）</x:v>
      </x:c>
      <x:c r="K1506" t="str">
        <x:v>人文關懷與倫理敏感</x:v>
      </x:c>
      <x:c r="L1506"/>
      <x:c r="M1506" t="n">
        <x:v>5</x:v>
      </x:c>
      <x:c r="N1506" t="n">
        <x:v>4</x:v>
      </x:c>
      <x:c r="O1506" t="n">
        <x:v>5</x:v>
      </x:c>
      <x:c r="P1506"/>
      <x:c r="Q1506" t="n">
        <x:v>5</x:v>
      </x:c>
      <x:c r="R1506" t="n">
        <x:v>6</x:v>
      </x:c>
      <x:c r="S1506" t="n">
        <x:v>5</x:v>
      </x:c>
      <x:c r="T1506" t="n">
        <x:v>1</x:v>
      </x:c>
      <x:c r="U1506" t="n">
        <x:v>3</x:v>
      </x:c>
      <x:c r="V1506" t="str">
        <x:v>該評語肯定教師在設備齊全的錄影複盤系統支持下，展現主動教學態度，並於第二型糖尿病初診案例中嚴格遵守倫理規範與人文關懷。</x:v>
      </x:c>
      <x:c r="W1506" t="str">
        <x:v>因人手不足導致人人超載，預留的回饋時間遭犧牲，需持續觀察人文關懷與倫理敏感環節。</x:v>
      </x:c>
      <x:c r="X1506" t="str">
        <x:v>主治教師</x:v>
      </x:c>
      <x:c r="Y1506" t="str">
        <x:v>下階段針對「人手不足」制定改進行動，並主動請教師複核。</x:v>
      </x:c>
      <x:c r="Z1506" t="n">
        <x:v>5</x:v>
      </x:c>
      <x:c r="AA1506" t="str">
        <x:v>2024-Q2</x:v>
      </x:c>
      <x:c r="AB1506" t="str">
        <x:v>分鐘</x:v>
      </x:c>
      <x:c r="AC1506" t="str">
        <x:v>天</x:v>
      </x:c>
    </x:row>
    <x:row r="1507">
      <x:c r="A1507" t="str">
        <x:v>週期健康科</x:v>
      </x:c>
      <x:c r="B1507" t="str">
        <x:v>FE0419</x:v>
      </x:c>
      <x:c r="C1507" t="str">
        <x:v>SF014</x:v>
      </x:c>
      <x:c r="D1507" t="str">
        <x:v>專科醫師在訓計畫</x:v>
      </x:c>
      <x:c r="E1507" t="n">
        <x:v>7</x:v>
      </x:c>
      <x:c r="F1507" t="n">
        <x:v>2</x:v>
      </x:c>
      <x:c r="G1507" t="n">
        <x:v>1</x:v>
      </x:c>
      <x:c r="H1507" t="str">
        <x:v>20-39</x:v>
      </x:c>
      <x:c r="I1507" t="n">
        <x:v>1</x:v>
      </x:c>
      <x:c r="J1507"/>
      <x:c r="K1507" t="str">
        <x:v>病歷記錄完整性</x:v>
      </x:c>
      <x:c r="L1507" t="n">
        <x:v>1</x:v>
      </x:c>
      <x:c r="M1507"/>
      <x:c r="N1507" t="n">
        <x:v>4</x:v>
      </x:c>
      <x:c r="O1507" t="n">
        <x:v>5</x:v>
      </x:c>
      <x:c r="P1507" t="n">
        <x:v>3</x:v>
      </x:c>
      <x:c r="Q1507" t="n">
        <x:v>4</x:v>
      </x:c>
      <x:c r="R1507" t="n">
        <x:v>3</x:v>
      </x:c>
      <x:c r="S1507" t="n">
        <x:v>4</x:v>
      </x:c>
      <x:c r="T1507" t="n">
        <x:v>20</x:v>
      </x:c>
      <x:c r="U1507" t="n">
        <x:v>3</x:v>
      </x:c>
      <x:c r="V1507"/>
      <x:c r="W1507" t="str">
        <x:v>教學事務應對消極且頻繁遲到，導致學員散會並影響他人，操作病歷記錄完整性時仍需持續觀察。</x:v>
      </x:c>
      <x:c r="X1507" t="str">
        <x:v>指導教師</x:v>
      </x:c>
      <x:c r="Y1507" t="str">
        <x:v>下階段針對「態度消極」制定改進行動，並主動請教師複核。</x:v>
      </x:c>
      <x:c r="Z1507" t="n">
        <x:v>4</x:v>
      </x:c>
      <x:c r="AA1507" t="str">
        <x:v>2023-Q2</x:v>
      </x:c>
      <x:c r="AB1507" t="str">
        <x:v>分鐘</x:v>
      </x:c>
      <x:c r="AC1507" t="str">
        <x:v>天</x:v>
      </x:c>
    </x:row>
    <x:row r="1508">
      <x:c r="A1508" t="str">
        <x:v>週期健康科</x:v>
      </x:c>
      <x:c r="B1508" t="str">
        <x:v>FE0419</x:v>
      </x:c>
      <x:c r="C1508" t="str">
        <x:v>SF014</x:v>
      </x:c>
      <x:c r="D1508" t="str">
        <x:v>住院醫師訓練計畫</x:v>
      </x:c>
      <x:c r="E1508" t="n">
        <x:v>5</x:v>
      </x:c>
      <x:c r="F1508" t="n">
        <x:v>2</x:v>
      </x:c>
      <x:c r="G1508" t="n">
        <x:v>2</x:v>
      </x:c>
      <x:c r="H1508" t="str">
        <x:v>20-39</x:v>
      </x:c>
      <x:c r="I1508" t="n">
        <x:v>2</x:v>
      </x:c>
      <x:c r="J1508" t="str">
        <x:v>營養不良介入</x:v>
      </x:c>
      <x:c r="K1508" t="str">
        <x:v>衛教表達與資源運用</x:v>
      </x:c>
      <x:c r="L1508" t="n">
        <x:v>1</x:v>
      </x:c>
      <x:c r="M1508" t="n">
        <x:v>4</x:v>
      </x:c>
      <x:c r="N1508" t="n">
        <x:v>4</x:v>
      </x:c>
      <x:c r="O1508" t="n">
        <x:v>3</x:v>
      </x:c>
      <x:c r="P1508" t="n">
        <x:v>4</x:v>
      </x:c>
      <x:c r="Q1508" t="n">
        <x:v>4</x:v>
      </x:c>
      <x:c r="R1508" t="n">
        <x:v>4</x:v>
      </x:c>
      <x:c r="S1508" t="n">
        <x:v>3</x:v>
      </x:c>
      <x:c r="T1508" t="n">
        <x:v>30</x:v>
      </x:c>
      <x:c r="U1508" t="n">
        <x:v>3</x:v>
      </x:c>
      <x:c r="V1508"/>
      <x:c r="W1508"/>
      <x:c r="X1508" t="str">
        <x:v>主治教師</x:v>
      </x:c>
      <x:c r="Y1508" t="str">
        <x:v>下階段針對「模糊回饋」制定改進行動，並主動請教師複核。</x:v>
      </x:c>
      <x:c r="Z1508"/>
      <x:c r="AA1508" t="str">
        <x:v>2023-Q2</x:v>
      </x:c>
      <x:c r="AB1508" t="str">
        <x:v>分鐘</x:v>
      </x:c>
      <x:c r="AC1508" t="str">
        <x:v>天</x:v>
      </x:c>
    </x:row>
    <x:row r="1509">
      <x:c r="A1509" t="str">
        <x:v>週期健康科</x:v>
      </x:c>
      <x:c r="B1509" t="str">
        <x:v>FE0419</x:v>
      </x:c>
      <x:c r="C1509" t="str">
        <x:v>SF014</x:v>
      </x:c>
      <x:c r="D1509" t="str">
        <x:v>住院醫師訓練計畫</x:v>
      </x:c>
      <x:c r="E1509" t="n">
        <x:v>8</x:v>
      </x:c>
      <x:c r="F1509" t="n">
        <x:v>2</x:v>
      </x:c>
      <x:c r="G1509" t="n">
        <x:v>2</x:v>
      </x:c>
      <x:c r="H1509" t="str">
        <x:v>80+</x:v>
      </x:c>
      <x:c r="I1509" t="n">
        <x:v>1</x:v>
      </x:c>
      <x:c r="J1509"/>
      <x:c r="K1509" t="str">
        <x:v>無菌操作與術後照護</x:v>
      </x:c>
      <x:c r="L1509"/>
      <x:c r="M1509" t="n">
        <x:v>4</x:v>
      </x:c>
      <x:c r="N1509"/>
      <x:c r="O1509" t="n">
        <x:v>4</x:v>
      </x:c>
      <x:c r="P1509" t="n">
        <x:v>4</x:v>
      </x:c>
      <x:c r="Q1509" t="n">
        <x:v>5</x:v>
      </x:c>
      <x:c r="R1509" t="n">
        <x:v>4</x:v>
      </x:c>
      <x:c r="S1509" t="n">
        <x:v>4</x:v>
      </x:c>
      <x:c r="T1509" t="n">
        <x:v>2</x:v>
      </x:c>
      <x:c r="U1509" t="n">
        <x:v>5</x:v>
      </x:c>
      <x:c r="V1509"/>
      <x:c r="W1509"/>
      <x:c r="X1509" t="str">
        <x:v>主治教師</x:v>
      </x:c>
      <x:c r="Y1509" t="str">
        <x:v>下階段針對「模糊回饋」制定改進行動，並主動請教師複核。</x:v>
      </x:c>
      <x:c r="Z1509" t="n">
        <x:v>4</x:v>
      </x:c>
      <x:c r="AA1509" t="str">
        <x:v>2023-Q2</x:v>
      </x:c>
      <x:c r="AB1509" t="str">
        <x:v>分鐘</x:v>
      </x:c>
      <x:c r="AC1509" t="str">
        <x:v>天</x:v>
      </x:c>
    </x:row>
    <x:row r="1510">
      <x:c r="A1510" t="str">
        <x:v>週期健康科</x:v>
      </x:c>
      <x:c r="B1510" t="str">
        <x:v>FE0419</x:v>
      </x:c>
      <x:c r="C1510" t="str">
        <x:v>SF014</x:v>
      </x:c>
      <x:c r="D1510" t="str">
        <x:v>專科護理師學員計畫</x:v>
      </x:c>
      <x:c r="E1510" t="n">
        <x:v>2</x:v>
      </x:c>
      <x:c r="F1510" t="n">
        <x:v>2</x:v>
      </x:c>
      <x:c r="G1510" t="n">
        <x:v>2</x:v>
      </x:c>
      <x:c r="H1510" t="str">
        <x:v>40-59</x:v>
      </x:c>
      <x:c r="I1510" t="n">
        <x:v>1</x:v>
      </x:c>
      <x:c r="J1510"/>
      <x:c r="K1510" t="str">
        <x:v>處置優先順序判斷</x:v>
      </x:c>
      <x:c r="L1510" t="n">
        <x:v>1</x:v>
      </x:c>
      <x:c r="M1510"/>
      <x:c r="N1510"/>
      <x:c r="O1510" t="n">
        <x:v>4</x:v>
      </x:c>
      <x:c r="P1510"/>
      <x:c r="Q1510" t="n">
        <x:v>4</x:v>
      </x:c>
      <x:c r="R1510"/>
      <x:c r="S1510" t="n">
        <x:v>4</x:v>
      </x:c>
      <x:c r="T1510" t="n">
        <x:v>15</x:v>
      </x:c>
      <x:c r="U1510" t="n">
        <x:v>7</x:v>
      </x:c>
      <x:c r="V1510"/>
      <x:c r="W1510"/>
      <x:c r="X1510" t="str">
        <x:v>指導教師</x:v>
      </x:c>
      <x:c r="Y1510"/>
      <x:c r="Z1510" t="n">
        <x:v>4</x:v>
      </x:c>
      <x:c r="AA1510" t="str">
        <x:v>2023-Q2</x:v>
      </x:c>
      <x:c r="AB1510" t="str">
        <x:v>分鐘</x:v>
      </x:c>
      <x:c r="AC1510" t="str">
        <x:v>天</x:v>
      </x:c>
    </x:row>
    <x:row r="1511">
      <x:c r="A1511" t="str">
        <x:v>週期健康科</x:v>
      </x:c>
      <x:c r="B1511" t="str">
        <x:v>FE0419</x:v>
      </x:c>
      <x:c r="C1511" t="str">
        <x:v>SF014</x:v>
      </x:c>
      <x:c r="D1511" t="str">
        <x:v>住院醫師訓練計畫</x:v>
      </x:c>
      <x:c r="E1511"/>
      <x:c r="F1511" t="n">
        <x:v>2</x:v>
      </x:c>
      <x:c r="G1511" t="n">
        <x:v>1</x:v>
      </x:c>
      <x:c r="H1511" t="str">
        <x:v>0-19</x:v>
      </x:c>
      <x:c r="I1511" t="n">
        <x:v>2</x:v>
      </x:c>
      <x:c r="J1511" t="str">
        <x:v>術後傷口感染（輕）</x:v>
      </x:c>
      <x:c r="K1511" t="str">
        <x:v>無菌操作與術後照護</x:v>
      </x:c>
      <x:c r="L1511" t="n">
        <x:v>3</x:v>
      </x:c>
      <x:c r="M1511"/>
      <x:c r="N1511" t="n">
        <x:v>5</x:v>
      </x:c>
      <x:c r="O1511" t="n">
        <x:v>3</x:v>
      </x:c>
      <x:c r="P1511" t="n">
        <x:v>5</x:v>
      </x:c>
      <x:c r="Q1511" t="n">
        <x:v>4</x:v>
      </x:c>
      <x:c r="R1511"/>
      <x:c r="S1511" t="n">
        <x:v>3</x:v>
      </x:c>
      <x:c r="T1511" t="n">
        <x:v>5</x:v>
      </x:c>
      <x:c r="U1511" t="n">
        <x:v>5</x:v>
      </x:c>
      <x:c r="V1511"/>
      <x:c r="W1511"/>
      <x:c r="X1511" t="str">
        <x:v>臨床教師</x:v>
      </x:c>
      <x:c r="Y1511"/>
      <x:c r="Z1511"/>
      <x:c r="AA1511" t="str">
        <x:v>2023-Q2</x:v>
      </x:c>
      <x:c r="AB1511" t="str">
        <x:v>分鐘</x:v>
      </x:c>
      <x:c r="AC1511" t="str">
        <x:v>天</x:v>
      </x:c>
    </x:row>
    <x:row r="1512">
      <x:c r="A1512" t="str">
        <x:v>週期健康科</x:v>
      </x:c>
      <x:c r="B1512" t="str">
        <x:v>FE0419</x:v>
      </x:c>
      <x:c r="C1512" t="str">
        <x:v>SF014</x:v>
      </x:c>
      <x:c r="D1512" t="str">
        <x:v>實習醫學生訓練計畫</x:v>
      </x:c>
      <x:c r="E1512"/>
      <x:c r="F1512" t="n">
        <x:v>2</x:v>
      </x:c>
      <x:c r="G1512" t="n">
        <x:v>1</x:v>
      </x:c>
      <x:c r="H1512" t="str">
        <x:v>80+</x:v>
      </x:c>
      <x:c r="I1512" t="n">
        <x:v>2</x:v>
      </x:c>
      <x:c r="J1512" t="str">
        <x:v>甲狀腺結節追蹤</x:v>
      </x:c>
      <x:c r="K1512" t="str">
        <x:v>人文關懷與倫理敏感</x:v>
      </x:c>
      <x:c r="L1512"/>
      <x:c r="M1512" t="n">
        <x:v>4</x:v>
      </x:c>
      <x:c r="N1512" t="n">
        <x:v>5</x:v>
      </x:c>
      <x:c r="O1512" t="n">
        <x:v>3</x:v>
      </x:c>
      <x:c r="P1512"/>
      <x:c r="Q1512" t="n">
        <x:v>5</x:v>
      </x:c>
      <x:c r="R1512" t="n">
        <x:v>4</x:v>
      </x:c>
      <x:c r="S1512" t="n">
        <x:v>5</x:v>
      </x:c>
      <x:c r="T1512" t="n">
        <x:v>15</x:v>
      </x:c>
      <x:c r="U1512" t="n">
        <x:v>5</x:v>
      </x:c>
      <x:c r="V1512" t="str">
        <x:v>以具體舉例與閒談身教展現倫理敏感，並耐心引導學員梳理思路，值得肯定。</x:v>
      </x:c>
      <x:c r="W1512" t="str">
        <x:v>回饋內容過於模糊，未指出具體改進方向；此外，因設備短缺導致教學資源匱乏，練習時間亦被壓縮。</x:v>
      </x:c>
      <x:c r="X1512" t="str">
        <x:v>臨床教師</x:v>
      </x:c>
      <x:c r="Y1512" t="str">
        <x:v>下階段針對「模糊回饋」制定改進行動，並主動請教師複核。</x:v>
      </x:c>
      <x:c r="Z1512" t="n">
        <x:v>4</x:v>
      </x:c>
      <x:c r="AA1512" t="str">
        <x:v>2023-Q2</x:v>
      </x:c>
      <x:c r="AB1512" t="str">
        <x:v>分鐘</x:v>
      </x:c>
      <x:c r="AC1512" t="str">
        <x:v>天</x:v>
      </x:c>
    </x:row>
    <x:row r="1513">
      <x:c r="A1513" t="str">
        <x:v>週期健康科</x:v>
      </x:c>
      <x:c r="B1513" t="str">
        <x:v>FE0420</x:v>
      </x:c>
      <x:c r="C1513" t="str">
        <x:v>SF015</x:v>
      </x:c>
      <x:c r="D1513" t="str">
        <x:v>住院醫師訓練計畫</x:v>
      </x:c>
      <x:c r="E1513"/>
      <x:c r="F1513" t="n">
        <x:v>6</x:v>
      </x:c>
      <x:c r="G1513" t="n">
        <x:v>1</x:v>
      </x:c>
      <x:c r="H1513" t="str">
        <x:v>0-19</x:v>
      </x:c>
      <x:c r="I1513" t="n">
        <x:v>1</x:v>
      </x:c>
      <x:c r="J1513" t="str">
        <x:v>甲狀腺結節追蹤</x:v>
      </x:c>
      <x:c r="K1513" t="str">
        <x:v>病歷記錄完整性</x:v>
      </x:c>
      <x:c r="L1513" t="n">
        <x:v>3</x:v>
      </x:c>
      <x:c r="M1513" t="n">
        <x:v>6</x:v>
      </x:c>
      <x:c r="N1513" t="n">
        <x:v>5</x:v>
      </x:c>
      <x:c r="O1513" t="n">
        <x:v>6</x:v>
      </x:c>
      <x:c r="P1513" t="n">
        <x:v>6</x:v>
      </x:c>
      <x:c r="Q1513" t="n">
        <x:v>6</x:v>
      </x:c>
      <x:c r="R1513"/>
      <x:c r="S1513" t="n">
        <x:v>6</x:v>
      </x:c>
      <x:c r="T1513" t="n">
        <x:v>10</x:v>
      </x:c>
      <x:c r="U1513" t="n">
        <x:v>1</x:v>
      </x:c>
      <x:c r="V1513" t="str">
        <x:v>教學過程展現高度耐心，以淺顯易懂的實例說明甲狀腺結節追蹤觀念，使學員筆記詳實且回饋精準；教學過程亦落實倫理，嚴格執行床邊教學隱私保護，展現具體且專業的醫療品質。</x:v>
      </x:c>
      <x:c r="W1513"/>
      <x:c r="X1513" t="str">
        <x:v>主治教師</x:v>
      </x:c>
      <x:c r="Y1513" t="str">
        <x:v>下階段針對「情緒化批評」制定改進行動，並主動請教師複核。</x:v>
      </x:c>
      <x:c r="Z1513"/>
      <x:c r="AA1513" t="str">
        <x:v>2024-Q2</x:v>
      </x:c>
      <x:c r="AB1513" t="str">
        <x:v>分鐘</x:v>
      </x:c>
      <x:c r="AC1513" t="str">
        <x:v>天</x:v>
      </x:c>
    </x:row>
    <x:row r="1514">
      <x:c r="A1514" t="str">
        <x:v>週期健康科</x:v>
      </x:c>
      <x:c r="B1514" t="str">
        <x:v>FE0420</x:v>
      </x:c>
      <x:c r="C1514" t="str">
        <x:v>SF015</x:v>
      </x:c>
      <x:c r="D1514" t="str">
        <x:v>住院醫師訓練計畫</x:v>
      </x:c>
      <x:c r="E1514" t="n">
        <x:v>5</x:v>
      </x:c>
      <x:c r="F1514" t="n">
        <x:v>6</x:v>
      </x:c>
      <x:c r="G1514" t="n">
        <x:v>2</x:v>
      </x:c>
      <x:c r="H1514" t="str">
        <x:v>60-79</x:v>
      </x:c>
      <x:c r="I1514" t="n">
        <x:v>1</x:v>
      </x:c>
      <x:c r="J1514" t="str">
        <x:v>第二型糖尿病（初診）</x:v>
      </x:c>
      <x:c r="K1514" t="str">
        <x:v>團隊溝通交班</x:v>
      </x:c>
      <x:c r="L1514" t="n">
        <x:v>2</x:v>
      </x:c>
      <x:c r="M1514" t="n">
        <x:v>6</x:v>
      </x:c>
      <x:c r="N1514" t="n">
        <x:v>5</x:v>
      </x:c>
      <x:c r="O1514" t="n">
        <x:v>6</x:v>
      </x:c>
      <x:c r="P1514" t="n">
        <x:v>6</x:v>
      </x:c>
      <x:c r="Q1514" t="n">
        <x:v>6</x:v>
      </x:c>
      <x:c r="R1514" t="n">
        <x:v>6</x:v>
      </x:c>
      <x:c r="S1514"/>
      <x:c r="T1514" t="n">
        <x:v>30</x:v>
      </x:c>
      <x:c r="U1514" t="n">
        <x:v>3</x:v>
      </x:c>
      <x:c r="V1514" t="str">
        <x:v>該員展現高度主動性，於午間查房中將尊重病人倫理融入檢查前同意流程，並善用設備齊全的資源確保教學順暢與即時回饋。</x:v>
      </x:c>
      <x:c r="W1514"/>
      <x:c r="X1514" t="str">
        <x:v>臨床教師</x:v>
      </x:c>
      <x:c r="Y1514" t="str">
        <x:v>下階段針對「團隊消極」制定改進行動，並主動請教師複核。</x:v>
      </x:c>
      <x:c r="Z1514"/>
      <x:c r="AA1514" t="str">
        <x:v>2024-Q2</x:v>
      </x:c>
      <x:c r="AB1514" t="str">
        <x:v>分鐘</x:v>
      </x:c>
      <x:c r="AC1514" t="str">
        <x:v>天</x:v>
      </x:c>
    </x:row>
    <x:row r="1515">
      <x:c r="A1515" t="str">
        <x:v>週期健康科</x:v>
      </x:c>
      <x:c r="B1515" t="str">
        <x:v>FE0421</x:v>
      </x:c>
      <x:c r="C1515" t="str">
        <x:v>SF016</x:v>
      </x:c>
      <x:c r="D1515" t="str">
        <x:v>實習醫學生訓練計畫</x:v>
      </x:c>
      <x:c r="E1515" t="n">
        <x:v>3</x:v>
      </x:c>
      <x:c r="F1515" t="n">
        <x:v>2</x:v>
      </x:c>
      <x:c r="G1515" t="n">
        <x:v>1</x:v>
      </x:c>
      <x:c r="H1515" t="str">
        <x:v>80+</x:v>
      </x:c>
      <x:c r="I1515" t="n">
        <x:v>2</x:v>
      </x:c>
      <x:c r="J1515" t="str">
        <x:v>社區獲得性肺炎（觀察）</x:v>
      </x:c>
      <x:c r="K1515" t="str">
        <x:v>臨床推理與鑑別診斷</x:v>
      </x:c>
      <x:c r="L1515" t="n">
        <x:v>3</x:v>
      </x:c>
      <x:c r="M1515" t="n">
        <x:v>6</x:v>
      </x:c>
      <x:c r="N1515"/>
      <x:c r="O1515" t="n">
        <x:v>6</x:v>
      </x:c>
      <x:c r="P1515" t="n">
        <x:v>5</x:v>
      </x:c>
      <x:c r="Q1515"/>
      <x:c r="R1515" t="n">
        <x:v>6</x:v>
      </x:c>
      <x:c r="S1515" t="n">
        <x:v>6</x:v>
      </x:c>
      <x:c r="T1515" t="n">
        <x:v>15</x:v>
      </x:c>
      <x:c r="U1515" t="n">
        <x:v>2</x:v>
      </x:c>
      <x:c r="V1515"/>
      <x:c r="W1515" t="str">
        <x:v>針對社區獲得性肺炎的復盤延遲，錯過了最佳修正時機，反映值班場景下的處理尚未穩定。</x:v>
      </x:c>
      <x:c r="X1515" t="str">
        <x:v>指導教師</x:v>
      </x:c>
      <x:c r="Y1515" t="str">
        <x:v>下階段針對「延遲回饋」制定改進行動，並主動請教師複核。</x:v>
      </x:c>
      <x:c r="Z1515" t="n">
        <x:v>6</x:v>
      </x:c>
      <x:c r="AA1515" t="str">
        <x:v>2024-Q4</x:v>
      </x:c>
      <x:c r="AB1515" t="str">
        <x:v>分鐘</x:v>
      </x:c>
      <x:c r="AC1515" t="str">
        <x:v>天</x:v>
      </x:c>
    </x:row>
    <x:row r="1516">
      <x:c r="A1516" t="str">
        <x:v>週期健康科</x:v>
      </x:c>
      <x:c r="B1516" t="str">
        <x:v>FE0422</x:v>
      </x:c>
      <x:c r="C1516" t="str">
        <x:v>SF017</x:v>
      </x:c>
      <x:c r="D1516" t="str">
        <x:v>住院醫師訓練計畫</x:v>
      </x:c>
      <x:c r="E1516" t="n">
        <x:v>7</x:v>
      </x:c>
      <x:c r="F1516" t="n">
        <x:v>4</x:v>
      </x:c>
      <x:c r="G1516" t="n">
        <x:v>1</x:v>
      </x:c>
      <x:c r="H1516" t="str">
        <x:v>80+</x:v>
      </x:c>
      <x:c r="I1516" t="n">
        <x:v>1</x:v>
      </x:c>
      <x:c r="J1516" t="str">
        <x:v>高血壓調整期</x:v>
      </x:c>
      <x:c r="K1516" t="str">
        <x:v>團隊溝通交班</x:v>
      </x:c>
      <x:c r="L1516" t="n">
        <x:v>2</x:v>
      </x:c>
      <x:c r="M1516" t="n">
        <x:v>5</x:v>
      </x:c>
      <x:c r="N1516"/>
      <x:c r="O1516"/>
      <x:c r="P1516" t="n">
        <x:v>5</x:v>
      </x:c>
      <x:c r="Q1516" t="n">
        <x:v>6</x:v>
      </x:c>
      <x:c r="R1516" t="n">
        <x:v>4</x:v>
      </x:c>
      <x:c r="S1516" t="n">
        <x:v>6</x:v>
      </x:c>
      <x:c r="T1516" t="n">
        <x:v>30</x:v>
      </x:c>
      <x:c r="U1516" t="n">
        <x:v>5</x:v>
      </x:c>
      <x:c r="V1516" t="str">
        <x:v>教學內容具備倫理深度，透過具體且多樣的罕見病例分析，使學員能明確掌握明日臨床實踐方向，午間查房成效顯著。</x:v>
      </x:c>
      <x:c r="W1516" t="str">
        <x:v>回饋延遲過久導致學員焦慮，需持續觀察（午間查房）。</x:v>
      </x:c>
      <x:c r="X1516" t="str">
        <x:v>臨床教師</x:v>
      </x:c>
      <x:c r="Y1516" t="str">
        <x:v>下階段針對「延遲回饋」制定改進行動，並主動請教師複核。</x:v>
      </x:c>
      <x:c r="Z1516" t="n">
        <x:v>6</x:v>
      </x:c>
      <x:c r="AA1516" t="str">
        <x:v>2024-Q2</x:v>
      </x:c>
      <x:c r="AB1516" t="str">
        <x:v>分鐘</x:v>
      </x:c>
      <x:c r="AC1516" t="str">
        <x:v>天</x:v>
      </x:c>
    </x:row>
    <x:row r="1517">
      <x:c r="A1517" t="str">
        <x:v>週期健康科</x:v>
      </x:c>
      <x:c r="B1517" t="str">
        <x:v>FE0422</x:v>
      </x:c>
      <x:c r="C1517" t="str">
        <x:v>SF017</x:v>
      </x:c>
      <x:c r="D1517" t="str">
        <x:v>專科護理師學員計畫</x:v>
      </x:c>
      <x:c r="E1517"/>
      <x:c r="F1517" t="n">
        <x:v>4</x:v>
      </x:c>
      <x:c r="G1517" t="n">
        <x:v>2</x:v>
      </x:c>
      <x:c r="H1517" t="str">
        <x:v>60-79</x:v>
      </x:c>
      <x:c r="I1517" t="n">
        <x:v>1</x:v>
      </x:c>
      <x:c r="J1517"/>
      <x:c r="K1517" t="str">
        <x:v>病歷記錄完整性</x:v>
      </x:c>
      <x:c r="L1517" t="n">
        <x:v>3</x:v>
      </x:c>
      <x:c r="M1517" t="n">
        <x:v>5</x:v>
      </x:c>
      <x:c r="N1517" t="n">
        <x:v>5</x:v>
      </x:c>
      <x:c r="O1517"/>
      <x:c r="P1517" t="n">
        <x:v>6</x:v>
      </x:c>
      <x:c r="Q1517"/>
      <x:c r="R1517" t="n">
        <x:v>5</x:v>
      </x:c>
      <x:c r="S1517" t="n">
        <x:v>4</x:v>
      </x:c>
      <x:c r="T1517" t="n">
        <x:v>10</x:v>
      </x:c>
      <x:c r="U1517" t="n">
        <x:v>14</x:v>
      </x:c>
      <x:c r="V1517" t="str">
        <x:v>內容具體且病例多樣，不僅明確指出處置步驟，讓學員回病房即可即時應用，更將罕見病例轉化為珍貴的教學素材。</x:v>
      </x:c>
      <x:c r="W1517" t="str">
        <x:v>人手不足導致人人超載，致使病歷記錄完整性環節預留的回饋時間遭到犧牲。</x:v>
      </x:c>
      <x:c r="X1517" t="str">
        <x:v>主治教師</x:v>
      </x:c>
      <x:c r="Y1517" t="str">
        <x:v>下階段針對「人手不足」制定改進行動，並主動請教師複核。</x:v>
      </x:c>
      <x:c r="Z1517" t="n">
        <x:v>5</x:v>
      </x:c>
      <x:c r="AA1517" t="str">
        <x:v>2024-Q2</x:v>
      </x:c>
      <x:c r="AB1517" t="str">
        <x:v>分鐘</x:v>
      </x:c>
      <x:c r="AC1517" t="str">
        <x:v>天</x:v>
      </x:c>
    </x:row>
    <x:row r="1518">
      <x:c r="A1518" t="str">
        <x:v>週期健康科</x:v>
      </x:c>
      <x:c r="B1518" t="str">
        <x:v>FE0422</x:v>
      </x:c>
      <x:c r="C1518" t="str">
        <x:v>SF017</x:v>
      </x:c>
      <x:c r="D1518" t="str">
        <x:v>住院醫師訓練計畫</x:v>
      </x:c>
      <x:c r="E1518" t="n">
        <x:v>8</x:v>
      </x:c>
      <x:c r="F1518" t="n">
        <x:v>4</x:v>
      </x:c>
      <x:c r="G1518" t="n">
        <x:v>1</x:v>
      </x:c>
      <x:c r="H1518" t="str">
        <x:v>60-79</x:v>
      </x:c>
      <x:c r="I1518" t="n">
        <x:v>1</x:v>
      </x:c>
      <x:c r="J1518" t="str">
        <x:v>產前檢查常規</x:v>
      </x:c>
      <x:c r="K1518" t="str">
        <x:v>醫病溝通與共同決策</x:v>
      </x:c>
      <x:c r="L1518" t="n">
        <x:v>3</x:v>
      </x:c>
      <x:c r="M1518"/>
      <x:c r="N1518" t="n">
        <x:v>5</x:v>
      </x:c>
      <x:c r="O1518"/>
      <x:c r="P1518" t="n">
        <x:v>5</x:v>
      </x:c>
      <x:c r="Q1518" t="n">
        <x:v>5</x:v>
      </x:c>
      <x:c r="R1518" t="n">
        <x:v>5</x:v>
      </x:c>
      <x:c r="S1518" t="n">
        <x:v>5</x:v>
      </x:c>
      <x:c r="T1518" t="n">
        <x:v>10</x:v>
      </x:c>
      <x:c r="U1518" t="n">
        <x:v>1</x:v>
      </x:c>
      <x:c r="V1518" t="str">
        <x:v>該教師主動且耐心，即使忙碌仍會完整聆聽報告後回應，並即時回饋練習紀錄與補充資料；同時保持設備齊全，定期完善教學儀表並進行示範操作。</x:v>
      </x:c>
      <x:c r="W1518"/>
      <x:c r="X1518" t="str">
        <x:v>指導教師</x:v>
      </x:c>
      <x:c r="Y1518"/>
      <x:c r="Z1518" t="n">
        <x:v>6</x:v>
      </x:c>
      <x:c r="AA1518" t="str">
        <x:v>2024-Q2</x:v>
      </x:c>
      <x:c r="AB1518" t="str">
        <x:v>分鐘</x:v>
      </x:c>
      <x:c r="AC1518" t="str">
        <x:v>天</x:v>
      </x:c>
    </x:row>
    <x:row r="1519">
      <x:c r="A1519" t="str">
        <x:v>影像醫學部</x:v>
      </x:c>
      <x:c r="B1519" t="str">
        <x:v>FE0423</x:v>
      </x:c>
      <x:c r="C1519" t="str">
        <x:v>SF018</x:v>
      </x:c>
      <x:c r="D1519" t="str">
        <x:v>實習醫學生訓練計畫</x:v>
      </x:c>
      <x:c r="E1519" t="n">
        <x:v>1</x:v>
      </x:c>
      <x:c r="F1519" t="n">
        <x:v>4</x:v>
      </x:c>
      <x:c r="G1519" t="n">
        <x:v>2</x:v>
      </x:c>
      <x:c r="H1519" t="str">
        <x:v>0-19</x:v>
      </x:c>
      <x:c r="I1519" t="n">
        <x:v>2</x:v>
      </x:c>
      <x:c r="J1519" t="str">
        <x:v>失眠與焦慮共病</x:v>
      </x:c>
      <x:c r="K1519" t="str">
        <x:v>時間管理與分工</x:v>
      </x:c>
      <x:c r="L1519" t="n">
        <x:v>2</x:v>
      </x:c>
      <x:c r="M1519" t="n">
        <x:v>6</x:v>
      </x:c>
      <x:c r="N1519" t="n">
        <x:v>5</x:v>
      </x:c>
      <x:c r="O1519" t="n">
        <x:v>4</x:v>
      </x:c>
      <x:c r="P1519" t="n">
        <x:v>5</x:v>
      </x:c>
      <x:c r="Q1519"/>
      <x:c r="R1519" t="n">
        <x:v>5</x:v>
      </x:c>
      <x:c r="S1519" t="n">
        <x:v>5</x:v>
      </x:c>
      <x:c r="T1519" t="n">
        <x:v>60</x:v>
      </x:c>
      <x:c r="U1519" t="n">
        <x:v>14</x:v>
      </x:c>
      <x:c r="V1519" t="str">
        <x:v>教學流程順暢且設備齊全，不僅提供豐富的罕見病例作為教學素材，即便在忙碌時也會保持耐心，傾聽學員報告後才給予回應。</x:v>
      </x:c>
      <x:c r="W1519" t="str">
        <x:v>影像醫學部因人手不足導致教學內容精簡，且教師回饋僅籠統鼓勵而缺乏明確方向，令學員感到模糊困惑。</x:v>
      </x:c>
      <x:c r="X1519" t="str">
        <x:v>主治教師</x:v>
      </x:c>
      <x:c r="Y1519" t="str">
        <x:v>下階段針對「人手不足」制定改進行動，並主動請教師複核。</x:v>
      </x:c>
      <x:c r="Z1519"/>
      <x:c r="AA1519" t="str">
        <x:v>2024-Q1</x:v>
      </x:c>
      <x:c r="AB1519" t="str">
        <x:v>分鐘</x:v>
      </x:c>
      <x:c r="AC1519" t="str">
        <x:v>天</x:v>
      </x:c>
    </x:row>
    <x:row r="1520">
      <x:c r="A1520" t="str">
        <x:v>影像醫學部</x:v>
      </x:c>
      <x:c r="B1520" t="str">
        <x:v>FE0423</x:v>
      </x:c>
      <x:c r="C1520" t="str">
        <x:v>SF018</x:v>
      </x:c>
      <x:c r="D1520" t="str">
        <x:v>專科醫師在訓計畫</x:v>
      </x:c>
      <x:c r="E1520" t="n">
        <x:v>4</x:v>
      </x:c>
      <x:c r="F1520" t="n">
        <x:v>4</x:v>
      </x:c>
      <x:c r="G1520" t="n">
        <x:v>2</x:v>
      </x:c>
      <x:c r="H1520" t="str">
        <x:v>20-39</x:v>
      </x:c>
      <x:c r="I1520" t="n">
        <x:v>1</x:v>
      </x:c>
      <x:c r="J1520"/>
      <x:c r="K1520" t="str">
        <x:v>臨床推理與鑑別診斷</x:v>
      </x:c>
      <x:c r="L1520" t="n">
        <x:v>3</x:v>
      </x:c>
      <x:c r="M1520" t="n">
        <x:v>6</x:v>
      </x:c>
      <x:c r="N1520"/>
      <x:c r="O1520" t="n">
        <x:v>5</x:v>
      </x:c>
      <x:c r="P1520" t="n">
        <x:v>6</x:v>
      </x:c>
      <x:c r="Q1520" t="n">
        <x:v>4</x:v>
      </x:c>
      <x:c r="R1520" t="n">
        <x:v>5</x:v>
      </x:c>
      <x:c r="S1520" t="n">
        <x:v>6</x:v>
      </x:c>
      <x:c r="T1520" t="n">
        <x:v>5</x:v>
      </x:c>
      <x:c r="U1520" t="n">
        <x:v>7</x:v>
      </x:c>
      <x:c r="V1520" t="str">
        <x:v>隨時可利用設備齊全的練習室進行練習，並在床邊教學時嚴格遵守倫理規範，確認拉好簾子以維護病人隱私，進步顯而易見。</x:v>
      </x:c>
      <x:c r="W1520" t="str">
        <x:v>學員請益時常遭以再說冷淡應對，且門診時段尚未穩定。</x:v>
      </x:c>
      <x:c r="X1520" t="str">
        <x:v>指導教師</x:v>
      </x:c>
      <x:c r="Y1520" t="str">
        <x:v>下階段針對「態度消極」制定改進行動，並主動請教師複核。</x:v>
      </x:c>
      <x:c r="Z1520" t="n">
        <x:v>6</x:v>
      </x:c>
      <x:c r="AA1520" t="str">
        <x:v>2024-Q1</x:v>
      </x:c>
      <x:c r="AB1520" t="str">
        <x:v>分鐘</x:v>
      </x:c>
      <x:c r="AC1520" t="str">
        <x:v>天</x:v>
      </x:c>
    </x:row>
    <x:row r="1521">
      <x:c r="A1521" t="str">
        <x:v>影像醫學部</x:v>
      </x:c>
      <x:c r="B1521" t="str">
        <x:v>FE0423</x:v>
      </x:c>
      <x:c r="C1521" t="str">
        <x:v>SF018</x:v>
      </x:c>
      <x:c r="D1521" t="str">
        <x:v>住院醫師訓練計畫</x:v>
      </x:c>
      <x:c r="E1521"/>
      <x:c r="F1521" t="n">
        <x:v>4</x:v>
      </x:c>
      <x:c r="G1521" t="n">
        <x:v>2</x:v>
      </x:c>
      <x:c r="H1521" t="str">
        <x:v>40-59</x:v>
      </x:c>
      <x:c r="I1521" t="n">
        <x:v>1</x:v>
      </x:c>
      <x:c r="J1521" t="str">
        <x:v>高血壓調整期</x:v>
      </x:c>
      <x:c r="K1521" t="str">
        <x:v>醫病溝通與共同決策</x:v>
      </x:c>
      <x:c r="L1521" t="n">
        <x:v>1</x:v>
      </x:c>
      <x:c r="M1521"/>
      <x:c r="N1521" t="n">
        <x:v>4</x:v>
      </x:c>
      <x:c r="O1521" t="n">
        <x:v>6</x:v>
      </x:c>
      <x:c r="P1521" t="n">
        <x:v>5</x:v>
      </x:c>
      <x:c r="Q1521" t="n">
        <x:v>4</x:v>
      </x:c>
      <x:c r="R1521" t="n">
        <x:v>4</x:v>
      </x:c>
      <x:c r="S1521"/>
      <x:c r="T1521" t="n">
        <x:v>5</x:v>
      </x:c>
      <x:c r="U1521" t="n">
        <x:v>14</x:v>
      </x:c>
      <x:c r="V1521" t="str">
        <x:v>倫理方面應確保床邊教學前拉好簾子以維護病人隱私，同時肯定病例多樣且涵蓋輕重症，於週末值班期間展現明顯成效。</x:v>
      </x:c>
      <x:c r="W1521" t="str">
        <x:v>設備短缺的陰影籠罩各處，致使排隊成為常態，需於週末值班期間持續觀察。</x:v>
      </x:c>
      <x:c r="X1521" t="str">
        <x:v>指導教師</x:v>
      </x:c>
      <x:c r="Y1521" t="str">
        <x:v>下階段針對「設備短缺」制定改進行動，並主動請教師複核。</x:v>
      </x:c>
      <x:c r="Z1521" t="n">
        <x:v>6</x:v>
      </x:c>
      <x:c r="AA1521" t="str">
        <x:v>2024-Q1</x:v>
      </x:c>
      <x:c r="AB1521" t="str">
        <x:v>分鐘</x:v>
      </x:c>
      <x:c r="AC1521" t="str">
        <x:v>天</x:v>
      </x:c>
    </x:row>
    <x:row r="1522">
      <x:c r="A1522" t="str">
        <x:v>影像醫學部</x:v>
      </x:c>
      <x:c r="B1522" t="str">
        <x:v>FE0423</x:v>
      </x:c>
      <x:c r="C1522" t="str">
        <x:v>SF018</x:v>
      </x:c>
      <x:c r="D1522" t="str">
        <x:v>專科護理師學員計畫</x:v>
      </x:c>
      <x:c r="E1522" t="n">
        <x:v>2</x:v>
      </x:c>
      <x:c r="F1522" t="n">
        <x:v>4</x:v>
      </x:c>
      <x:c r="G1522" t="n">
        <x:v>1</x:v>
      </x:c>
      <x:c r="H1522" t="str">
        <x:v>20-39</x:v>
      </x:c>
      <x:c r="I1522" t="n">
        <x:v>1</x:v>
      </x:c>
      <x:c r="J1522" t="str">
        <x:v>皮膚潰瘍換藥</x:v>
      </x:c>
      <x:c r="K1522" t="str">
        <x:v>臨床推理與鑑別診斷</x:v>
      </x:c>
      <x:c r="L1522" t="n">
        <x:v>3</x:v>
      </x:c>
      <x:c r="M1522" t="n">
        <x:v>5</x:v>
      </x:c>
      <x:c r="N1522" t="n">
        <x:v>6</x:v>
      </x:c>
      <x:c r="O1522"/>
      <x:c r="P1522" t="n">
        <x:v>5</x:v>
      </x:c>
      <x:c r="Q1522"/>
      <x:c r="R1522" t="n">
        <x:v>4</x:v>
      </x:c>
      <x:c r="S1522"/>
      <x:c r="T1522" t="n">
        <x:v>2</x:v>
      </x:c>
      <x:c r="U1522" t="n">
        <x:v>3</x:v>
      </x:c>
      <x:c r="V1522" t="str">
        <x:v>在門診時段，能主動點出三處可改進之處並引導學員當場修正，且在忙碌時仍能耐心聽完報告後才給予回應，表現值得肯定。</x:v>
      </x:c>
      <x:c r="W1522" t="str">
        <x:v>因常因遲到導致約定回饋失約，使學員不敢再約，需持續觀察其門診時段表現。</x:v>
      </x:c>
      <x:c r="X1522" t="str">
        <x:v>臨床教師</x:v>
      </x:c>
      <x:c r="Y1522" t="str">
        <x:v>下階段針對「時間失守」制定改進行動，並主動請教師複核。</x:v>
      </x:c>
      <x:c r="Z1522" t="n">
        <x:v>6</x:v>
      </x:c>
      <x:c r="AA1522" t="str">
        <x:v>2024-Q1</x:v>
      </x:c>
      <x:c r="AB1522" t="str">
        <x:v>分鐘</x:v>
      </x:c>
      <x:c r="AC1522" t="str">
        <x:v>天</x:v>
      </x:c>
    </x:row>
    <x:row r="1523">
      <x:c r="A1523" t="str">
        <x:v>影像醫學部</x:v>
      </x:c>
      <x:c r="B1523" t="str">
        <x:v>FE0423</x:v>
      </x:c>
      <x:c r="C1523" t="str">
        <x:v>SF018</x:v>
      </x:c>
      <x:c r="D1523" t="str">
        <x:v>住院醫師訓練計畫</x:v>
      </x:c>
      <x:c r="E1523" t="n">
        <x:v>7</x:v>
      </x:c>
      <x:c r="F1523" t="n">
        <x:v>4</x:v>
      </x:c>
      <x:c r="G1523" t="n">
        <x:v>2</x:v>
      </x:c>
      <x:c r="H1523" t="str">
        <x:v>60-79</x:v>
      </x:c>
      <x:c r="I1523" t="n">
        <x:v>1</x:v>
      </x:c>
      <x:c r="J1523" t="str">
        <x:v>跌倒後功能評估</x:v>
      </x:c>
      <x:c r="K1523" t="str">
        <x:v>病史詢問與理學檢查</x:v>
      </x:c>
      <x:c r="L1523"/>
      <x:c r="M1523" t="n">
        <x:v>5</x:v>
      </x:c>
      <x:c r="N1523" t="n">
        <x:v>6</x:v>
      </x:c>
      <x:c r="O1523"/>
      <x:c r="P1523" t="n">
        <x:v>6</x:v>
      </x:c>
      <x:c r="Q1523" t="n">
        <x:v>5</x:v>
      </x:c>
      <x:c r="R1523" t="n">
        <x:v>6</x:v>
      </x:c>
      <x:c r="S1523" t="n">
        <x:v>4</x:v>
      </x:c>
      <x:c r="T1523" t="n">
        <x:v>30</x:v>
      </x:c>
      <x:c r="U1523" t="n">
        <x:v>7</x:v>
      </x:c>
      <x:c r="V1523" t="str">
        <x:v>案例豐富且具備多樣性，能帶領學員觀察疾病的自然史；此外，更細緻地逐字批註報告並提供明確的措辭回饋，教學態度值得肯定。</x:v>
      </x:c>
      <x:c r="W1523" t="str">
        <x:v>該員工在午間查房時因語氣過重，致使回饋常淪為當眾批評，目前仍在改進中。</x:v>
      </x:c>
      <x:c r="X1523" t="str">
        <x:v>指導教師</x:v>
      </x:c>
      <x:c r="Y1523" t="str">
        <x:v>下階段針對「情緒化批評」制定改進行動，並主動請教師複核。</x:v>
      </x:c>
      <x:c r="Z1523" t="n">
        <x:v>6</x:v>
      </x:c>
      <x:c r="AA1523" t="str">
        <x:v>2024-Q1</x:v>
      </x:c>
      <x:c r="AB1523" t="str">
        <x:v>分鐘</x:v>
      </x:c>
      <x:c r="AC1523" t="str">
        <x:v>天</x:v>
      </x:c>
    </x:row>
    <x:row r="1524">
      <x:c r="A1524" t="str">
        <x:v>影像醫學部</x:v>
      </x:c>
      <x:c r="B1524" t="str">
        <x:v>FE0424</x:v>
      </x:c>
      <x:c r="C1524" t="str">
        <x:v>SF019</x:v>
      </x:c>
      <x:c r="D1524" t="str">
        <x:v>專科醫師在訓計畫</x:v>
      </x:c>
      <x:c r="E1524" t="n">
        <x:v>4</x:v>
      </x:c>
      <x:c r="F1524" t="n">
        <x:v>5</x:v>
      </x:c>
      <x:c r="G1524" t="n">
        <x:v>2</x:v>
      </x:c>
      <x:c r="H1524" t="str">
        <x:v>60-79</x:v>
      </x:c>
      <x:c r="I1524" t="n">
        <x:v>1</x:v>
      </x:c>
      <x:c r="J1524" t="str">
        <x:v>急性腸胃炎</x:v>
      </x:c>
      <x:c r="K1524" t="str">
        <x:v>急症初判與轉診時機</x:v>
      </x:c>
      <x:c r="L1524" t="n">
        <x:v>1</x:v>
      </x:c>
      <x:c r="M1524"/>
      <x:c r="N1524"/>
      <x:c r="O1524"/>
      <x:c r="P1524" t="n">
        <x:v>4</x:v>
      </x:c>
      <x:c r="Q1524"/>
      <x:c r="R1524" t="n">
        <x:v>4</x:v>
      </x:c>
      <x:c r="S1524" t="n">
        <x:v>4</x:v>
      </x:c>
      <x:c r="T1524" t="n">
        <x:v>15</x:v>
      </x:c>
      <x:c r="U1524" t="n">
        <x:v>14</x:v>
      </x:c>
      <x:c r="V1524" t="str">
        <x:v>該講師以主動擔當的典範精神準時到崗並即時帶領學員復盤，顯著提升了急症初判與轉診時機環節的教學成效。</x:v>
      </x:c>
      <x:c r="W1524"/>
      <x:c r="X1524" t="str">
        <x:v>主治教師</x:v>
      </x:c>
      <x:c r="Y1524" t="str">
        <x:v>下階段針對「模糊回饋」制定改進行動，並主動請教師複核。</x:v>
      </x:c>
      <x:c r="Z1524" t="n">
        <x:v>5</x:v>
      </x:c>
      <x:c r="AA1524" t="str">
        <x:v>2023-Q1</x:v>
      </x:c>
      <x:c r="AB1524" t="str">
        <x:v>分鐘</x:v>
      </x:c>
      <x:c r="AC1524" t="str">
        <x:v>天</x:v>
      </x:c>
    </x:row>
    <x:row r="1525">
      <x:c r="A1525" t="str">
        <x:v>影像醫學部</x:v>
      </x:c>
      <x:c r="B1525" t="str">
        <x:v>FE0424</x:v>
      </x:c>
      <x:c r="C1525" t="str">
        <x:v>SF019</x:v>
      </x:c>
      <x:c r="D1525" t="str">
        <x:v>實習醫學生訓練計畫</x:v>
      </x:c>
      <x:c r="E1525"/>
      <x:c r="F1525" t="n">
        <x:v>5</x:v>
      </x:c>
      <x:c r="G1525" t="n">
        <x:v>1</x:v>
      </x:c>
      <x:c r="H1525" t="str">
        <x:v>20-39</x:v>
      </x:c>
      <x:c r="I1525" t="n">
        <x:v>1</x:v>
      </x:c>
      <x:c r="J1525" t="str">
        <x:v>戒菸與戒酒諮詢</x:v>
      </x:c>
      <x:c r="K1525" t="str">
        <x:v>臨床推理與鑑別診斷</x:v>
      </x:c>
      <x:c r="L1525" t="n">
        <x:v>2</x:v>
      </x:c>
      <x:c r="M1525" t="n">
        <x:v>5</x:v>
      </x:c>
      <x:c r="N1525" t="n">
        <x:v>3</x:v>
      </x:c>
      <x:c r="O1525" t="n">
        <x:v>4</x:v>
      </x:c>
      <x:c r="P1525" t="n">
        <x:v>4</x:v>
      </x:c>
      <x:c r="Q1525" t="n">
        <x:v>5</x:v>
      </x:c>
      <x:c r="R1525" t="n">
        <x:v>3</x:v>
      </x:c>
      <x:c r="S1525"/>
      <x:c r="T1525" t="n">
        <x:v>20</x:v>
      </x:c>
      <x:c r="U1525" t="n">
        <x:v>5</x:v>
      </x:c>
      <x:c r="V1525" t="str">
        <x:v>該學員展現了可貴的典範精神，即便忙碌仍耐心聆聽報告，並以身作則率先處理疑難，其於影像醫學部門診的進步清晰可見。</x:v>
      </x:c>
      <x:c r="W1525" t="str">
        <x:v>回饋延遲過久導致學員焦慮，且內容模糊、缺乏重點與方向，目前表現尚未穩定（影像醫學部門診）。</x:v>
      </x:c>
      <x:c r="X1525" t="str">
        <x:v>臨床教師</x:v>
      </x:c>
      <x:c r="Y1525" t="str">
        <x:v>下階段針對「延遲回饋」制定改進行動，並主動請教師複核。</x:v>
      </x:c>
      <x:c r="Z1525" t="n">
        <x:v>4</x:v>
      </x:c>
      <x:c r="AA1525" t="str">
        <x:v>2023-Q1</x:v>
      </x:c>
      <x:c r="AB1525" t="str">
        <x:v>分鐘</x:v>
      </x:c>
      <x:c r="AC1525" t="str">
        <x:v>天</x:v>
      </x:c>
    </x:row>
    <x:row r="1526">
      <x:c r="A1526" t="str">
        <x:v>影像醫學部</x:v>
      </x:c>
      <x:c r="B1526" t="str">
        <x:v>FE0424</x:v>
      </x:c>
      <x:c r="C1526" t="str">
        <x:v>SF019</x:v>
      </x:c>
      <x:c r="D1526" t="str">
        <x:v>一般臨床訓練</x:v>
      </x:c>
      <x:c r="E1526" t="n">
        <x:v>7</x:v>
      </x:c>
      <x:c r="F1526" t="n">
        <x:v>5</x:v>
      </x:c>
      <x:c r="G1526" t="n">
        <x:v>2</x:v>
      </x:c>
      <x:c r="H1526" t="str">
        <x:v>0-19</x:v>
      </x:c>
      <x:c r="I1526" t="n">
        <x:v>1</x:v>
      </x:c>
      <x:c r="J1526" t="str">
        <x:v>戒菸與戒酒諮詢</x:v>
      </x:c>
      <x:c r="K1526"/>
      <x:c r="L1526" t="n">
        <x:v>1</x:v>
      </x:c>
      <x:c r="M1526" t="n">
        <x:v>5</x:v>
      </x:c>
      <x:c r="N1526" t="n">
        <x:v>4</x:v>
      </x:c>
      <x:c r="O1526" t="n">
        <x:v>5</x:v>
      </x:c>
      <x:c r="P1526" t="n">
        <x:v>4</x:v>
      </x:c>
      <x:c r="Q1526" t="n">
        <x:v>4</x:v>
      </x:c>
      <x:c r="R1526" t="n">
        <x:v>3</x:v>
      </x:c>
      <x:c r="S1526"/>
      <x:c r="T1526" t="n">
        <x:v>15</x:v>
      </x:c>
      <x:c r="U1526" t="n">
        <x:v>1</x:v>
      </x:c>
      <x:c r="V1526" t="str">
        <x:v>教學前須尊重病人意願並進行去識別化以維護倫理，且急症初判與轉診時機等罕見病例為珍貴的教學素材，展現病例多樣性。</x:v>
      </x:c>
      <x:c r="W1526" t="str">
        <x:v>報告提交後常有數週無後續進度，導致案件熱度延遲消退。</x:v>
      </x:c>
      <x:c r="X1526" t="str">
        <x:v>臨床教師</x:v>
      </x:c>
      <x:c r="Y1526" t="str">
        <x:v>下階段針對「延遲回饋」制定改進行動，並主動請教師複核。</x:v>
      </x:c>
      <x:c r="Z1526" t="n">
        <x:v>5</x:v>
      </x:c>
      <x:c r="AA1526" t="str">
        <x:v>2023-Q1</x:v>
      </x:c>
      <x:c r="AB1526" t="str">
        <x:v>分鐘</x:v>
      </x:c>
      <x:c r="AC1526" t="str">
        <x:v>天</x:v>
      </x:c>
    </x:row>
    <x:row r="1527">
      <x:c r="A1527" t="str">
        <x:v>影像醫學部</x:v>
      </x:c>
      <x:c r="B1527" t="str">
        <x:v>FE0424</x:v>
      </x:c>
      <x:c r="C1527" t="str">
        <x:v>SF019</x:v>
      </x:c>
      <x:c r="D1527" t="str">
        <x:v>專科醫師在訓計畫</x:v>
      </x:c>
      <x:c r="E1527" t="n">
        <x:v>6</x:v>
      </x:c>
      <x:c r="F1527" t="n">
        <x:v>5</x:v>
      </x:c>
      <x:c r="G1527" t="n">
        <x:v>1</x:v>
      </x:c>
      <x:c r="H1527" t="str">
        <x:v>60-79</x:v>
      </x:c>
      <x:c r="I1527" t="n">
        <x:v>2</x:v>
      </x:c>
      <x:c r="J1527" t="str">
        <x:v>術後傷口感染（輕）</x:v>
      </x:c>
      <x:c r="K1527" t="str">
        <x:v>臨床推理與鑑別診斷</x:v>
      </x:c>
      <x:c r="L1527"/>
      <x:c r="M1527" t="n">
        <x:v>5</x:v>
      </x:c>
      <x:c r="N1527" t="n">
        <x:v>5</x:v>
      </x:c>
      <x:c r="O1527"/>
      <x:c r="P1527" t="n">
        <x:v>5</x:v>
      </x:c>
      <x:c r="Q1527" t="n">
        <x:v>5</x:v>
      </x:c>
      <x:c r="R1527" t="n">
        <x:v>4</x:v>
      </x:c>
      <x:c r="S1527" t="n">
        <x:v>5</x:v>
      </x:c>
      <x:c r="T1527" t="n">
        <x:v>2</x:v>
      </x:c>
      <x:c r="U1527" t="n">
        <x:v>1</x:v>
      </x:c>
      <x:c r="V1527" t="str">
        <x:v>影像醫學部病房病例多樣且病人數充足，有效強化學員手感；同時透過閒談中的言傳身教落實倫理教育，值得肯定。</x:v>
      </x:c>
      <x:c r="W1527" t="str">
        <x:v>影像醫學部設備短缺導致學員需輪流排隊等候，需持續觀察影像醫學部病房狀況。</x:v>
      </x:c>
      <x:c r="X1527" t="str">
        <x:v>主治教師</x:v>
      </x:c>
      <x:c r="Y1527" t="str">
        <x:v>下階段針對「設備短缺」制定改進行動，並主動請教師複核。</x:v>
      </x:c>
      <x:c r="Z1527" t="n">
        <x:v>5</x:v>
      </x:c>
      <x:c r="AA1527" t="str">
        <x:v>2023-Q1</x:v>
      </x:c>
      <x:c r="AB1527" t="str">
        <x:v>分鐘</x:v>
      </x:c>
      <x:c r="AC1527" t="str">
        <x:v>天</x:v>
      </x:c>
    </x:row>
    <x:row r="1528">
      <x:c r="A1528" t="str">
        <x:v>影像醫學部</x:v>
      </x:c>
      <x:c r="B1528" t="str">
        <x:v>FE0425</x:v>
      </x:c>
      <x:c r="C1528" t="str">
        <x:v>SF020</x:v>
      </x:c>
      <x:c r="D1528" t="str">
        <x:v>專科護理師學員計畫</x:v>
      </x:c>
      <x:c r="E1528" t="n">
        <x:v>3</x:v>
      </x:c>
      <x:c r="F1528" t="n">
        <x:v>2</x:v>
      </x:c>
      <x:c r="G1528" t="n">
        <x:v>2</x:v>
      </x:c>
      <x:c r="H1528" t="str">
        <x:v>40-59</x:v>
      </x:c>
      <x:c r="I1528" t="n">
        <x:v>2</x:v>
      </x:c>
      <x:c r="J1528"/>
      <x:c r="K1528" t="str">
        <x:v>衛教表達與資源運用</x:v>
      </x:c>
      <x:c r="L1528" t="n">
        <x:v>1</x:v>
      </x:c>
      <x:c r="M1528"/>
      <x:c r="N1528" t="n">
        <x:v>5</x:v>
      </x:c>
      <x:c r="O1528"/>
      <x:c r="P1528"/>
      <x:c r="Q1528" t="n">
        <x:v>5</x:v>
      </x:c>
      <x:c r="R1528" t="n">
        <x:v>5</x:v>
      </x:c>
      <x:c r="S1528" t="n">
        <x:v>6</x:v>
      </x:c>
      <x:c r="T1528" t="n">
        <x:v>20</x:v>
      </x:c>
      <x:c r="U1528" t="n">
        <x:v>2</x:v>
      </x:c>
      <x:c r="V1528" t="str">
        <x:v>主動撥出時間進行表現複盤，並能針對細節提供具體指導，讓學員能立即應用於病房實務；此外練習素材設備齊全，確保每位學員皆能上手，成效明顯（影像醫學部病房）。</x:v>
      </x:c>
      <x:c r="W1528"/>
      <x:c r="X1528" t="str">
        <x:v>臨床教師</x:v>
      </x:c>
      <x:c r="Y1528" t="str">
        <x:v>下階段針對「態度消極」制定改進行動，並主動請教師複核。</x:v>
      </x:c>
      <x:c r="Z1528" t="n">
        <x:v>6</x:v>
      </x:c>
      <x:c r="AA1528" t="str">
        <x:v>2024-Q2</x:v>
      </x:c>
      <x:c r="AB1528" t="str">
        <x:v>分鐘</x:v>
      </x:c>
      <x:c r="AC1528" t="str">
        <x:v>天</x:v>
      </x:c>
    </x:row>
    <x:row r="1529">
      <x:c r="A1529" t="str">
        <x:v>影像醫學部</x:v>
      </x:c>
      <x:c r="B1529" t="str">
        <x:v>FE0425</x:v>
      </x:c>
      <x:c r="C1529" t="str">
        <x:v>SF020</x:v>
      </x:c>
      <x:c r="D1529" t="str">
        <x:v>專科醫師在訓計畫</x:v>
      </x:c>
      <x:c r="E1529" t="n">
        <x:v>5</x:v>
      </x:c>
      <x:c r="F1529" t="n">
        <x:v>2</x:v>
      </x:c>
      <x:c r="G1529" t="n">
        <x:v>1</x:v>
      </x:c>
      <x:c r="H1529" t="str">
        <x:v>80+</x:v>
      </x:c>
      <x:c r="I1529" t="n">
        <x:v>1</x:v>
      </x:c>
      <x:c r="J1529" t="str">
        <x:v>慢性腎病第三期</x:v>
      </x:c>
      <x:c r="K1529" t="str">
        <x:v>時間管理與分工</x:v>
      </x:c>
      <x:c r="L1529" t="n">
        <x:v>3</x:v>
      </x:c>
      <x:c r="M1529"/>
      <x:c r="N1529" t="n">
        <x:v>5</x:v>
      </x:c>
      <x:c r="O1529" t="n">
        <x:v>6</x:v>
      </x:c>
      <x:c r="P1529"/>
      <x:c r="Q1529" t="n">
        <x:v>5</x:v>
      </x:c>
      <x:c r="R1529" t="n">
        <x:v>4</x:v>
      </x:c>
      <x:c r="S1529" t="n">
        <x:v>5</x:v>
      </x:c>
      <x:c r="T1529" t="n">
        <x:v>1</x:v>
      </x:c>
      <x:c r="U1529" t="n">
        <x:v>7</x:v>
      </x:c>
      <x:c r="V1529" t="str">
        <x:v>該學員於值班查房時展現主動與耐心，從病史到規畫層次分明地引導學員，並主動提供報告改進建議，其進步清晰可見。</x:v>
      </x:c>
      <x:c r="W1529" t="str">
        <x:v>因人手不足導致作業延遲，報告提交後常無後續進度，需持續觀察值班狀況。</x:v>
      </x:c>
      <x:c r="X1529" t="str">
        <x:v>指導教師</x:v>
      </x:c>
      <x:c r="Y1529" t="str">
        <x:v>下階段針對「延遲回饋」制定改進行動，並主動請教師複核。</x:v>
      </x:c>
      <x:c r="Z1529"/>
      <x:c r="AA1529" t="str">
        <x:v>2024-Q2</x:v>
      </x:c>
      <x:c r="AB1529" t="str">
        <x:v>分鐘</x:v>
      </x:c>
      <x:c r="AC1529" t="str">
        <x:v>天</x:v>
      </x:c>
    </x:row>
    <x:row r="1530">
      <x:c r="A1530" t="str">
        <x:v>影像醫學部</x:v>
      </x:c>
      <x:c r="B1530" t="str">
        <x:v>FE0425</x:v>
      </x:c>
      <x:c r="C1530" t="str">
        <x:v>SF020</x:v>
      </x:c>
      <x:c r="D1530" t="str">
        <x:v>住院醫師訓練計畫</x:v>
      </x:c>
      <x:c r="E1530"/>
      <x:c r="F1530" t="n">
        <x:v>2</x:v>
      </x:c>
      <x:c r="G1530" t="n">
        <x:v>1</x:v>
      </x:c>
      <x:c r="H1530" t="str">
        <x:v>40-59</x:v>
      </x:c>
      <x:c r="I1530" t="n">
        <x:v>2</x:v>
      </x:c>
      <x:c r="J1530"/>
      <x:c r="K1530"/>
      <x:c r="L1530" t="n">
        <x:v>3</x:v>
      </x:c>
      <x:c r="M1530" t="n">
        <x:v>5</x:v>
      </x:c>
      <x:c r="N1530" t="n">
        <x:v>4</x:v>
      </x:c>
      <x:c r="O1530"/>
      <x:c r="P1530"/>
      <x:c r="Q1530" t="n">
        <x:v>5</x:v>
      </x:c>
      <x:c r="R1530" t="n">
        <x:v>5</x:v>
      </x:c>
      <x:c r="S1530" t="n">
        <x:v>5</x:v>
      </x:c>
      <x:c r="T1530" t="n">
        <x:v>10</x:v>
      </x:c>
      <x:c r="U1530" t="n">
        <x:v>14</x:v>
      </x:c>
      <x:c r="V1530"/>
      <x:c r="W1530" t="str">
        <x:v>由於週末值班人手不足，導致查房時間一再被壓縮。</x:v>
      </x:c>
      <x:c r="X1530" t="str">
        <x:v>指導教師</x:v>
      </x:c>
      <x:c r="Y1530" t="str">
        <x:v>下階段針對「人手不足」制定改進行動，並主動請教師複核。</x:v>
      </x:c>
      <x:c r="Z1530"/>
      <x:c r="AA1530" t="str">
        <x:v>2024-Q2</x:v>
      </x:c>
      <x:c r="AB1530" t="str">
        <x:v>分鐘</x:v>
      </x:c>
      <x:c r="AC1530" t="str">
        <x:v>天</x:v>
      </x:c>
    </x:row>
    <x:row r="1531">
      <x:c r="A1531" t="str">
        <x:v>影像醫學部</x:v>
      </x:c>
      <x:c r="B1531" t="str">
        <x:v>FE0425</x:v>
      </x:c>
      <x:c r="C1531" t="str">
        <x:v>SF020</x:v>
      </x:c>
      <x:c r="D1531" t="str">
        <x:v>專科醫師在訓計畫</x:v>
      </x:c>
      <x:c r="E1531" t="n">
        <x:v>4</x:v>
      </x:c>
      <x:c r="F1531" t="n">
        <x:v>2</x:v>
      </x:c>
      <x:c r="G1531" t="n">
        <x:v>1</x:v>
      </x:c>
      <x:c r="H1531" t="str">
        <x:v>0-19</x:v>
      </x:c>
      <x:c r="I1531" t="n">
        <x:v>2</x:v>
      </x:c>
      <x:c r="J1531" t="str">
        <x:v>皮膚潰瘍換藥</x:v>
      </x:c>
      <x:c r="K1531" t="str">
        <x:v>醫病溝通與共同決策</x:v>
      </x:c>
      <x:c r="L1531" t="n">
        <x:v>2</x:v>
      </x:c>
      <x:c r="M1531" t="n">
        <x:v>5</x:v>
      </x:c>
      <x:c r="N1531" t="n">
        <x:v>6</x:v>
      </x:c>
      <x:c r="O1531"/>
      <x:c r="P1531" t="n">
        <x:v>4</x:v>
      </x:c>
      <x:c r="Q1531" t="n">
        <x:v>6</x:v>
      </x:c>
      <x:c r="R1531"/>
      <x:c r="S1531" t="n">
        <x:v>6</x:v>
      </x:c>
      <x:c r="T1531" t="n">
        <x:v>15</x:v>
      </x:c>
      <x:c r="U1531" t="n">
        <x:v>3</x:v>
      </x:c>
      <x:c r="V1531" t="str">
        <x:v>該教師於皮膚潰瘍換藥教學中嚴守隱私倫理，並以身作則樹立無菌操作典範；透過涵蓋輕重症的病例多樣性實踐，使影像醫學部門診之教學成效顯著。</x:v>
      </x:c>
      <x:c r="W1531" t="str">
        <x:v>該學員於評值時間遲到，致學員空等一小時，需持續觀察其影像醫學部門診表現。</x:v>
      </x:c>
      <x:c r="X1531" t="str">
        <x:v>臨床教師</x:v>
      </x:c>
      <x:c r="Y1531" t="str">
        <x:v>下階段針對「時間失守」制定改進行動，並主動請教師複核。</x:v>
      </x:c>
      <x:c r="Z1531" t="n">
        <x:v>6</x:v>
      </x:c>
      <x:c r="AA1531" t="str">
        <x:v>2024-Q2</x:v>
      </x:c>
      <x:c r="AB1531" t="str">
        <x:v>分鐘</x:v>
      </x:c>
      <x:c r="AC1531" t="str">
        <x:v>天</x:v>
      </x:c>
    </x:row>
    <x:row r="1532">
      <x:c r="A1532" t="str">
        <x:v>影像醫學部</x:v>
      </x:c>
      <x:c r="B1532" t="str">
        <x:v>FE0425</x:v>
      </x:c>
      <x:c r="C1532" t="str">
        <x:v>SF020</x:v>
      </x:c>
      <x:c r="D1532" t="str">
        <x:v>專科醫師在訓計畫</x:v>
      </x:c>
      <x:c r="E1532"/>
      <x:c r="F1532" t="n">
        <x:v>2</x:v>
      </x:c>
      <x:c r="G1532" t="n">
        <x:v>1</x:v>
      </x:c>
      <x:c r="H1532" t="str">
        <x:v>60-79</x:v>
      </x:c>
      <x:c r="I1532" t="n">
        <x:v>2</x:v>
      </x:c>
      <x:c r="J1532" t="str">
        <x:v>小兒反覆喘息</x:v>
      </x:c>
      <x:c r="K1532"/>
      <x:c r="L1532" t="n">
        <x:v>1</x:v>
      </x:c>
      <x:c r="M1532" t="n">
        <x:v>5</x:v>
      </x:c>
      <x:c r="N1532" t="n">
        <x:v>6</x:v>
      </x:c>
      <x:c r="O1532" t="n">
        <x:v>6</x:v>
      </x:c>
      <x:c r="P1532"/>
      <x:c r="Q1532"/>
      <x:c r="R1532"/>
      <x:c r="S1532" t="n">
        <x:v>5</x:v>
      </x:c>
      <x:c r="T1532" t="n">
        <x:v>45</x:v>
      </x:c>
      <x:c r="U1532" t="n">
        <x:v>7</x:v>
      </x:c>
      <x:c r="V1532"/>
      <x:c r="W1532" t="str">
        <x:v>該員工對教學事務態度消極並影響身邊同事，且因長期設備短缺導致值班時模擬器排隊等候長達二十分鐘。</x:v>
      </x:c>
      <x:c r="X1532" t="str">
        <x:v>臨床教師</x:v>
      </x:c>
      <x:c r="Y1532"/>
      <x:c r="Z1532" t="n">
        <x:v>6</x:v>
      </x:c>
      <x:c r="AA1532" t="str">
        <x:v>2024-Q2</x:v>
      </x:c>
      <x:c r="AB1532" t="str">
        <x:v>分鐘</x:v>
      </x:c>
      <x:c r="AC1532" t="str">
        <x:v>天</x:v>
      </x:c>
    </x:row>
    <x:row r="1533">
      <x:c r="A1533" t="str">
        <x:v>影像醫學部</x:v>
      </x:c>
      <x:c r="B1533" t="str">
        <x:v>FE0425</x:v>
      </x:c>
      <x:c r="C1533" t="str">
        <x:v>SF020</x:v>
      </x:c>
      <x:c r="D1533" t="str">
        <x:v>專科醫師在訓計畫</x:v>
      </x:c>
      <x:c r="E1533" t="n">
        <x:v>4</x:v>
      </x:c>
      <x:c r="F1533" t="n">
        <x:v>2</x:v>
      </x:c>
      <x:c r="G1533" t="n">
        <x:v>2</x:v>
      </x:c>
      <x:c r="H1533" t="str">
        <x:v>60-79</x:v>
      </x:c>
      <x:c r="I1533" t="n">
        <x:v>1</x:v>
      </x:c>
      <x:c r="J1533" t="str">
        <x:v>蕁麻疹反覆發作</x:v>
      </x:c>
      <x:c r="K1533"/>
      <x:c r="L1533"/>
      <x:c r="M1533"/>
      <x:c r="N1533" t="n">
        <x:v>5</x:v>
      </x:c>
      <x:c r="O1533" t="n">
        <x:v>5</x:v>
      </x:c>
      <x:c r="P1533" t="n">
        <x:v>4</x:v>
      </x:c>
      <x:c r="Q1533"/>
      <x:c r="R1533" t="n">
        <x:v>6</x:v>
      </x:c>
      <x:c r="S1533" t="n">
        <x:v>5</x:v>
      </x:c>
      <x:c r="T1533" t="n">
        <x:v>30</x:v>
      </x:c>
      <x:c r="U1533" t="n">
        <x:v>7</x:v>
      </x:c>
      <x:c r="V1533" t="str">
        <x:v>該學員教學具典範性，以耐心重複示範並提供具體逐字批註，成效顯著。</x:v>
      </x:c>
      <x:c r="W1533"/>
      <x:c r="X1533" t="str">
        <x:v>臨床教師</x:v>
      </x:c>
      <x:c r="Y1533" t="str">
        <x:v>下階段針對「時間失守」制定改進行動，並主動請教師複核。</x:v>
      </x:c>
      <x:c r="Z1533"/>
      <x:c r="AA1533" t="str">
        <x:v>2024-Q2</x:v>
      </x:c>
      <x:c r="AB1533" t="str">
        <x:v>分鐘</x:v>
      </x:c>
      <x:c r="AC1533" t="str">
        <x:v>天</x:v>
      </x:c>
    </x:row>
    <x:row r="1534">
      <x:c r="A1534" t="str">
        <x:v>影像醫學部</x:v>
      </x:c>
      <x:c r="B1534" t="str">
        <x:v>FE0426</x:v>
      </x:c>
      <x:c r="C1534" t="str">
        <x:v>SF021</x:v>
      </x:c>
      <x:c r="D1534" t="str">
        <x:v>住院醫師訓練計畫</x:v>
      </x:c>
      <x:c r="E1534" t="n">
        <x:v>7</x:v>
      </x:c>
      <x:c r="F1534" t="n">
        <x:v>2</x:v>
      </x:c>
      <x:c r="G1534" t="n">
        <x:v>2</x:v>
      </x:c>
      <x:c r="H1534" t="str">
        <x:v>20-39</x:v>
      </x:c>
      <x:c r="I1534" t="n">
        <x:v>1</x:v>
      </x:c>
      <x:c r="J1534" t="str">
        <x:v>營養不良介入</x:v>
      </x:c>
      <x:c r="K1534"/>
      <x:c r="L1534"/>
      <x:c r="M1534" t="n">
        <x:v>4</x:v>
      </x:c>
      <x:c r="N1534"/>
      <x:c r="O1534"/>
      <x:c r="P1534" t="n">
        <x:v>5</x:v>
      </x:c>
      <x:c r="Q1534" t="n">
        <x:v>6</x:v>
      </x:c>
      <x:c r="R1534" t="n">
        <x:v>4</x:v>
      </x:c>
      <x:c r="S1534" t="n">
        <x:v>5</x:v>
      </x:c>
      <x:c r="T1534" t="n">
        <x:v>45</x:v>
      </x:c>
      <x:c r="U1534" t="n">
        <x:v>5</x:v>
      </x:c>
      <x:c r="V1534" t="str">
        <x:v>該教學倫理規範嚴謹，於設備齊全的環境中確保每位學員均能充分練習，並在床邊教學時嚴格落實病人隱私保護。</x:v>
      </x:c>
      <x:c r="W1534" t="str">
        <x:v>回饋內容常顯模糊導致學員難以理解，且因作業延遲造成教學循環中斷，需持續觀察醫病溝通與共同決策環節。</x:v>
      </x:c>
      <x:c r="X1534" t="str">
        <x:v>臨床教師</x:v>
      </x:c>
      <x:c r="Y1534" t="str">
        <x:v>下階段針對「模糊回饋」制定改進行動，並主動請教師複核。</x:v>
      </x:c>
      <x:c r="Z1534" t="n">
        <x:v>5</x:v>
      </x:c>
      <x:c r="AA1534" t="str">
        <x:v>2024-Q2</x:v>
      </x:c>
      <x:c r="AB1534" t="str">
        <x:v>分鐘</x:v>
      </x:c>
      <x:c r="AC1534" t="str">
        <x:v>天</x:v>
      </x:c>
    </x:row>
    <x:row r="1535">
      <x:c r="A1535" t="str">
        <x:v>影像醫學部</x:v>
      </x:c>
      <x:c r="B1535" t="str">
        <x:v>FE0426</x:v>
      </x:c>
      <x:c r="C1535" t="str">
        <x:v>SF021</x:v>
      </x:c>
      <x:c r="D1535" t="str">
        <x:v>住院醫師訓練計畫</x:v>
      </x:c>
      <x:c r="E1535" t="n">
        <x:v>8</x:v>
      </x:c>
      <x:c r="F1535" t="n">
        <x:v>2</x:v>
      </x:c>
      <x:c r="G1535" t="n">
        <x:v>2</x:v>
      </x:c>
      <x:c r="H1535" t="str">
        <x:v>0-19</x:v>
      </x:c>
      <x:c r="I1535" t="n">
        <x:v>1</x:v>
      </x:c>
      <x:c r="J1535"/>
      <x:c r="K1535" t="str">
        <x:v>病史詢問與理學檢查</x:v>
      </x:c>
      <x:c r="L1535" t="n">
        <x:v>1</x:v>
      </x:c>
      <x:c r="M1535"/>
      <x:c r="N1535" t="n">
        <x:v>5</x:v>
      </x:c>
      <x:c r="O1535" t="n">
        <x:v>6</x:v>
      </x:c>
      <x:c r="P1535" t="n">
        <x:v>4</x:v>
      </x:c>
      <x:c r="Q1535" t="n">
        <x:v>5</x:v>
      </x:c>
      <x:c r="R1535"/>
      <x:c r="S1535" t="n">
        <x:v>5</x:v>
      </x:c>
      <x:c r="T1535" t="n">
        <x:v>5</x:v>
      </x:c>
      <x:c r="U1535" t="n">
        <x:v>2</x:v>
      </x:c>
      <x:c r="V1535" t="str">
        <x:v>在病史詢問與理學檢查操作時，教學過程具體且不厭其煩地示範兩次，語氣始終保持耐心且平和。此外，建議內容皆具備可執行性，使學員能明確掌握後續執行步驟。</x:v>
      </x:c>
      <x:c r="W1535" t="str">
        <x:v>該員工在出錯時習慣推諉卸責，面對病史詢問與理學檢查等操作提問亦表現消極，僅以自己查敷衍回應，缺乏改進意願與服務熱忱。</x:v>
      </x:c>
      <x:c r="X1535" t="str">
        <x:v>主治教師</x:v>
      </x:c>
      <x:c r="Y1535" t="str">
        <x:v>下階段針對「團隊消極」制定改進行動，並主動請教師複核。</x:v>
      </x:c>
      <x:c r="Z1535" t="n">
        <x:v>5</x:v>
      </x:c>
      <x:c r="AA1535" t="str">
        <x:v>2024-Q2</x:v>
      </x:c>
      <x:c r="AB1535" t="str">
        <x:v>分鐘</x:v>
      </x:c>
      <x:c r="AC1535" t="str">
        <x:v>天</x:v>
      </x:c>
    </x:row>
    <x:row r="1536">
      <x:c r="A1536" t="str">
        <x:v>影像醫學部</x:v>
      </x:c>
      <x:c r="B1536" t="str">
        <x:v>FE0427</x:v>
      </x:c>
      <x:c r="C1536" t="str">
        <x:v>SF022</x:v>
      </x:c>
      <x:c r="D1536" t="str">
        <x:v>住院醫師訓練計畫</x:v>
      </x:c>
      <x:c r="E1536" t="n">
        <x:v>7</x:v>
      </x:c>
      <x:c r="F1536" t="n">
        <x:v>2</x:v>
      </x:c>
      <x:c r="G1536" t="n">
        <x:v>1</x:v>
      </x:c>
      <x:c r="H1536" t="str">
        <x:v>80+</x:v>
      </x:c>
      <x:c r="I1536" t="n">
        <x:v>2</x:v>
      </x:c>
      <x:c r="J1536" t="str">
        <x:v>小兒反覆喘息</x:v>
      </x:c>
      <x:c r="K1536" t="str">
        <x:v>處置優先順序判斷</x:v>
      </x:c>
      <x:c r="L1536" t="n">
        <x:v>2</x:v>
      </x:c>
      <x:c r="M1536"/>
      <x:c r="N1536" t="n">
        <x:v>5</x:v>
      </x:c>
      <x:c r="O1536" t="n">
        <x:v>6</x:v>
      </x:c>
      <x:c r="P1536" t="n">
        <x:v>5</x:v>
      </x:c>
      <x:c r="Q1536" t="n">
        <x:v>6</x:v>
      </x:c>
      <x:c r="R1536" t="n">
        <x:v>5</x:v>
      </x:c>
      <x:c r="S1536" t="n">
        <x:v>5</x:v>
      </x:c>
      <x:c r="T1536" t="n">
        <x:v>60</x:v>
      </x:c>
      <x:c r="U1536" t="n">
        <x:v>7</x:v>
      </x:c>
      <x:c r="V1536" t="str">
        <x:v>回饋具體且病例多樣，透過深入討論常見病症拉開層次，使學員能針對可改進段落有效修改，進步看得見。</x:v>
      </x:c>
      <x:c r="W1536" t="str">
        <x:v>常將個案推諉給其他部門以規避責任，並以稍後處理為由延遲處理，後續無下文，需持續觀察影像醫學部門診之狀況。</x:v>
      </x:c>
      <x:c r="X1536" t="str">
        <x:v>指導教師</x:v>
      </x:c>
      <x:c r="Y1536" t="str">
        <x:v>下階段針對「團隊消極」制定改進行動，並主動請教師複核。</x:v>
      </x:c>
      <x:c r="Z1536" t="n">
        <x:v>6</x:v>
      </x:c>
      <x:c r="AA1536" t="str">
        <x:v>2024-Q3</x:v>
      </x:c>
      <x:c r="AB1536" t="str">
        <x:v>分鐘</x:v>
      </x:c>
      <x:c r="AC1536" t="str">
        <x:v>天</x:v>
      </x:c>
    </x:row>
    <x:row r="1537">
      <x:c r="A1537" t="str">
        <x:v>影像醫學部</x:v>
      </x:c>
      <x:c r="B1537" t="str">
        <x:v>FE0427</x:v>
      </x:c>
      <x:c r="C1537" t="str">
        <x:v>SF022</x:v>
      </x:c>
      <x:c r="D1537" t="str">
        <x:v>實習醫學生訓練計畫</x:v>
      </x:c>
      <x:c r="E1537" t="n">
        <x:v>2</x:v>
      </x:c>
      <x:c r="F1537" t="n">
        <x:v>2</x:v>
      </x:c>
      <x:c r="G1537" t="n">
        <x:v>2</x:v>
      </x:c>
      <x:c r="H1537" t="str">
        <x:v>60-79</x:v>
      </x:c>
      <x:c r="I1537" t="n">
        <x:v>2</x:v>
      </x:c>
      <x:c r="J1537" t="str">
        <x:v>戒菸與戒酒諮詢</x:v>
      </x:c>
      <x:c r="K1537" t="str">
        <x:v>病歷記錄完整性</x:v>
      </x:c>
      <x:c r="L1537" t="n">
        <x:v>2</x:v>
      </x:c>
      <x:c r="M1537" t="n">
        <x:v>4</x:v>
      </x:c>
      <x:c r="N1537" t="n">
        <x:v>4</x:v>
      </x:c>
      <x:c r="O1537"/>
      <x:c r="P1537" t="n">
        <x:v>5</x:v>
      </x:c>
      <x:c r="Q1537" t="n">
        <x:v>6</x:v>
      </x:c>
      <x:c r="R1537" t="n">
        <x:v>4</x:v>
      </x:c>
      <x:c r="S1537" t="n">
        <x:v>5</x:v>
      </x:c>
      <x:c r="T1537" t="n">
        <x:v>45</x:v>
      </x:c>
      <x:c r="U1537" t="n">
        <x:v>14</x:v>
      </x:c>
      <x:c r="V1537" t="str">
        <x:v>該單位提供病例多樣之罕見教學素材，並在洗手與溝通等細節樹立典範，堪為學員榜樣。</x:v>
      </x:c>
      <x:c r="W1537"/>
      <x:c r="X1537" t="str">
        <x:v>指導教師</x:v>
      </x:c>
      <x:c r="Y1537"/>
      <x:c r="Z1537" t="n">
        <x:v>5</x:v>
      </x:c>
      <x:c r="AA1537" t="str">
        <x:v>2024-Q3</x:v>
      </x:c>
      <x:c r="AB1537" t="str">
        <x:v>分鐘</x:v>
      </x:c>
      <x:c r="AC1537" t="str">
        <x:v>天</x:v>
      </x:c>
    </x:row>
    <x:row r="1538">
      <x:c r="A1538" t="str">
        <x:v>影像醫學部</x:v>
      </x:c>
      <x:c r="B1538" t="str">
        <x:v>FE0427</x:v>
      </x:c>
      <x:c r="C1538" t="str">
        <x:v>SF022</x:v>
      </x:c>
      <x:c r="D1538" t="str">
        <x:v>住院醫師訓練計畫</x:v>
      </x:c>
      <x:c r="E1538"/>
      <x:c r="F1538" t="n">
        <x:v>2</x:v>
      </x:c>
      <x:c r="G1538" t="n">
        <x:v>2</x:v>
      </x:c>
      <x:c r="H1538" t="str">
        <x:v>20-39</x:v>
      </x:c>
      <x:c r="I1538" t="n">
        <x:v>1</x:v>
      </x:c>
      <x:c r="J1538" t="str">
        <x:v>群聚熱症候群</x:v>
      </x:c>
      <x:c r="K1538" t="str">
        <x:v>病史詢問與理學檢查</x:v>
      </x:c>
      <x:c r="L1538" t="n">
        <x:v>2</x:v>
      </x:c>
      <x:c r="M1538"/>
      <x:c r="N1538"/>
      <x:c r="O1538"/>
      <x:c r="P1538"/>
      <x:c r="Q1538" t="n">
        <x:v>6</x:v>
      </x:c>
      <x:c r="R1538" t="n">
        <x:v>5</x:v>
      </x:c>
      <x:c r="S1538" t="n">
        <x:v>5</x:v>
      </x:c>
      <x:c r="T1538" t="n">
        <x:v>1</x:v>
      </x:c>
      <x:c r="U1538" t="n">
        <x:v>1</x:v>
      </x:c>
      <x:c r="V1538" t="str">
        <x:v>該課程教學反饋具體明確，協助學員有效修正報告內容，且設備齊全、病例多樣，確保每位學員均能透過充足素材與豐富案例，深入觀察疾病自然史並實作上手。</x:v>
      </x:c>
      <x:c r="W1538" t="str">
        <x:v>僅會重複再加油卻缺乏具體方向，導致學員感到困惑且指導內容過於模糊；此外，週末值班狀況仍未趨於穩定。</x:v>
      </x:c>
      <x:c r="X1538" t="str">
        <x:v>指導教師</x:v>
      </x:c>
      <x:c r="Y1538"/>
      <x:c r="Z1538" t="n">
        <x:v>6</x:v>
      </x:c>
      <x:c r="AA1538" t="str">
        <x:v>2024-Q3</x:v>
      </x:c>
      <x:c r="AB1538" t="str">
        <x:v>分鐘</x:v>
      </x:c>
      <x:c r="AC1538" t="str">
        <x:v>天</x:v>
      </x:c>
    </x:row>
    <x:row r="1539">
      <x:c r="A1539" t="str">
        <x:v>影像醫學部</x:v>
      </x:c>
      <x:c r="B1539" t="str">
        <x:v>FE0427</x:v>
      </x:c>
      <x:c r="C1539" t="str">
        <x:v>SF022</x:v>
      </x:c>
      <x:c r="D1539" t="str">
        <x:v>專科護理師學員計畫</x:v>
      </x:c>
      <x:c r="E1539" t="n">
        <x:v>2</x:v>
      </x:c>
      <x:c r="F1539" t="n">
        <x:v>2</x:v>
      </x:c>
      <x:c r="G1539" t="n">
        <x:v>1</x:v>
      </x:c>
      <x:c r="H1539" t="str">
        <x:v>40-59</x:v>
      </x:c>
      <x:c r="I1539" t="n">
        <x:v>1</x:v>
      </x:c>
      <x:c r="J1539" t="str">
        <x:v>哮喘穩定期</x:v>
      </x:c>
      <x:c r="K1539"/>
      <x:c r="L1539" t="n">
        <x:v>1</x:v>
      </x:c>
      <x:c r="M1539" t="n">
        <x:v>5</x:v>
      </x:c>
      <x:c r="N1539" t="n">
        <x:v>6</x:v>
      </x:c>
      <x:c r="O1539"/>
      <x:c r="P1539" t="n">
        <x:v>4</x:v>
      </x:c>
      <x:c r="Q1539" t="n">
        <x:v>4</x:v>
      </x:c>
      <x:c r="R1539"/>
      <x:c r="S1539" t="n">
        <x:v>5</x:v>
      </x:c>
      <x:c r="T1539" t="n">
        <x:v>10</x:v>
      </x:c>
      <x:c r="U1539" t="n">
        <x:v>2</x:v>
      </x:c>
      <x:c r="V1539"/>
      <x:c r="W1539" t="str">
        <x:v>由於設備短缺，導致半數學員僅能旁觀，需持續觀察門診時段之狀況。</x:v>
      </x:c>
      <x:c r="X1539" t="str">
        <x:v>指導教師</x:v>
      </x:c>
      <x:c r="Y1539" t="str">
        <x:v>下階段針對「設備短缺」制定改進行動，並主動請教師複核。</x:v>
      </x:c>
      <x:c r="Z1539" t="n">
        <x:v>5</x:v>
      </x:c>
      <x:c r="AA1539" t="str">
        <x:v>2024-Q3</x:v>
      </x:c>
      <x:c r="AB1539" t="str">
        <x:v>分鐘</x:v>
      </x:c>
      <x:c r="AC1539" t="str">
        <x:v>天</x:v>
      </x:c>
    </x:row>
    <x:row r="1540">
      <x:c r="A1540" t="str">
        <x:v>影像醫學部</x:v>
      </x:c>
      <x:c r="B1540" t="str">
        <x:v>FE0427</x:v>
      </x:c>
      <x:c r="C1540" t="str">
        <x:v>SF022</x:v>
      </x:c>
      <x:c r="D1540" t="str">
        <x:v>專科醫師在訓計畫</x:v>
      </x:c>
      <x:c r="E1540" t="n">
        <x:v>5</x:v>
      </x:c>
      <x:c r="F1540" t="n">
        <x:v>2</x:v>
      </x:c>
      <x:c r="G1540" t="n">
        <x:v>2</x:v>
      </x:c>
      <x:c r="H1540" t="str">
        <x:v>20-39</x:v>
      </x:c>
      <x:c r="I1540" t="n">
        <x:v>1</x:v>
      </x:c>
      <x:c r="J1540"/>
      <x:c r="K1540" t="str">
        <x:v>時間管理與分工</x:v>
      </x:c>
      <x:c r="L1540" t="n">
        <x:v>3</x:v>
      </x:c>
      <x:c r="M1540" t="n">
        <x:v>6</x:v>
      </x:c>
      <x:c r="N1540" t="n">
        <x:v>6</x:v>
      </x:c>
      <x:c r="O1540" t="n">
        <x:v>6</x:v>
      </x:c>
      <x:c r="P1540" t="n">
        <x:v>4</x:v>
      </x:c>
      <x:c r="Q1540" t="n">
        <x:v>6</x:v>
      </x:c>
      <x:c r="R1540" t="n">
        <x:v>5</x:v>
      </x:c>
      <x:c r="S1540"/>
      <x:c r="T1540" t="n">
        <x:v>15</x:v>
      </x:c>
      <x:c r="U1540" t="n">
        <x:v>5</x:v>
      </x:c>
      <x:c r="V1540" t="str">
        <x:v>主動撥出時間複盤學員表現，不等學員詢問；即便業務繁忙，仍能耐心地聽完學員報告後才給予回應，門診時段成效明顯。</x:v>
      </x:c>
      <x:c r="W1540" t="str">
        <x:v>回饋作業延遲且消極，導致教學循環中斷；面對提問僅以查閱自行解決回應，表現較為消極，目前仍於門診時段改進中。</x:v>
      </x:c>
      <x:c r="X1540" t="str">
        <x:v>臨床教師</x:v>
      </x:c>
      <x:c r="Y1540" t="str">
        <x:v>下階段針對「延遲回饋」制定改進行動，並主動請教師複核。</x:v>
      </x:c>
      <x:c r="Z1540"/>
      <x:c r="AA1540" t="str">
        <x:v>2024-Q3</x:v>
      </x:c>
      <x:c r="AB1540" t="str">
        <x:v>分鐘</x:v>
      </x:c>
      <x:c r="AC1540" t="str">
        <x:v>天</x:v>
      </x:c>
    </x:row>
    <x:row r="1541">
      <x:c r="A1541" t="str">
        <x:v>影像醫學部</x:v>
      </x:c>
      <x:c r="B1541" t="str">
        <x:v>FE0427</x:v>
      </x:c>
      <x:c r="C1541" t="str">
        <x:v>SF022</x:v>
      </x:c>
      <x:c r="D1541" t="str">
        <x:v>專科醫師在訓計畫</x:v>
      </x:c>
      <x:c r="E1541" t="n">
        <x:v>4</x:v>
      </x:c>
      <x:c r="F1541" t="n">
        <x:v>2</x:v>
      </x:c>
      <x:c r="G1541" t="n">
        <x:v>1</x:v>
      </x:c>
      <x:c r="H1541" t="str">
        <x:v>60-79</x:v>
      </x:c>
      <x:c r="I1541" t="n">
        <x:v>2</x:v>
      </x:c>
      <x:c r="J1541" t="str">
        <x:v>皮膚潰瘍換藥</x:v>
      </x:c>
      <x:c r="K1541"/>
      <x:c r="L1541" t="n">
        <x:v>2</x:v>
      </x:c>
      <x:c r="M1541" t="n">
        <x:v>5</x:v>
      </x:c>
      <x:c r="N1541"/>
      <x:c r="O1541" t="n">
        <x:v>5</x:v>
      </x:c>
      <x:c r="P1541" t="n">
        <x:v>4</x:v>
      </x:c>
      <x:c r="Q1541" t="n">
        <x:v>6</x:v>
      </x:c>
      <x:c r="R1541" t="n">
        <x:v>5</x:v>
      </x:c>
      <x:c r="S1541" t="n">
        <x:v>6</x:v>
      </x:c>
      <x:c r="T1541" t="n">
        <x:v>5</x:v>
      </x:c>
      <x:c r="U1541" t="n">
        <x:v>5</x:v>
      </x:c>
      <x:c r="V1541" t="str">
        <x:v>影像醫學部教師常透過實務示範如何詢問關鍵病史，以行勝於言的具體作法建立典範，並能精準點出正確動作而非空談。</x:v>
      </x:c>
      <x:c r="W1541" t="str">
        <x:v>在討論皮膚潰瘍換藥事宜時，因意見不合便發脾氣，導致後續出現當眾批評之情形，使同仁不敢發言。</x:v>
      </x:c>
      <x:c r="X1541" t="str">
        <x:v>主治教師</x:v>
      </x:c>
      <x:c r="Y1541"/>
      <x:c r="Z1541" t="n">
        <x:v>6</x:v>
      </x:c>
      <x:c r="AA1541" t="str">
        <x:v>2024-Q3</x:v>
      </x:c>
      <x:c r="AB1541" t="str">
        <x:v>分鐘</x:v>
      </x:c>
      <x:c r="AC1541" t="str">
        <x:v>天</x:v>
      </x:c>
    </x:row>
    <x:row r="1542">
      <x:c r="A1542" t="str">
        <x:v>影像醫學部</x:v>
      </x:c>
      <x:c r="B1542" t="str">
        <x:v>FE0428</x:v>
      </x:c>
      <x:c r="C1542" t="str">
        <x:v>SF023</x:v>
      </x:c>
      <x:c r="D1542" t="str">
        <x:v>專科醫師在訓計畫</x:v>
      </x:c>
      <x:c r="E1542" t="n">
        <x:v>5</x:v>
      </x:c>
      <x:c r="F1542" t="n">
        <x:v>4</x:v>
      </x:c>
      <x:c r="G1542" t="n">
        <x:v>1</x:v>
      </x:c>
      <x:c r="H1542" t="str">
        <x:v>0-19</x:v>
      </x:c>
      <x:c r="I1542" t="n">
        <x:v>1</x:v>
      </x:c>
      <x:c r="J1542" t="str">
        <x:v>小兒反覆喘息</x:v>
      </x:c>
      <x:c r="K1542" t="str">
        <x:v>病歷記錄完整性</x:v>
      </x:c>
      <x:c r="L1542" t="n">
        <x:v>1</x:v>
      </x:c>
      <x:c r="M1542" t="n">
        <x:v>5</x:v>
      </x:c>
      <x:c r="N1542" t="n">
        <x:v>5</x:v>
      </x:c>
      <x:c r="O1542"/>
      <x:c r="P1542"/>
      <x:c r="Q1542" t="n">
        <x:v>4</x:v>
      </x:c>
      <x:c r="R1542" t="n">
        <x:v>3</x:v>
      </x:c>
      <x:c r="S1542" t="n">
        <x:v>4</x:v>
      </x:c>
      <x:c r="T1542" t="n">
        <x:v>5</x:v>
      </x:c>
      <x:c r="U1542" t="n">
        <x:v>14</x:v>
      </x:c>
      <x:c r="V1542" t="str">
        <x:v>該生回饋針對性強，正中小兒反覆喘息推理的要害，且以蹲下與病人對話的典範行徑展現榜樣力量，使病歷記錄完整性環節的進步清晰可見。</x:v>
      </x:c>
      <x:c r="W1542" t="str">
        <x:v>該員工常於復盤會議臨時取消，且屢次當眾嚴厲斥責遲到或動作慢的學員而忽視其感受，需持續觀察其病歷記錄完整性環節。</x:v>
      </x:c>
      <x:c r="X1542" t="str">
        <x:v>主治教師</x:v>
      </x:c>
      <x:c r="Y1542" t="str">
        <x:v>下階段針對「時間失守」制定改進行動，並主動請教師複核。</x:v>
      </x:c>
      <x:c r="Z1542" t="n">
        <x:v>5</x:v>
      </x:c>
      <x:c r="AA1542" t="str">
        <x:v>2022-Q3</x:v>
      </x:c>
      <x:c r="AB1542" t="str">
        <x:v>分鐘</x:v>
      </x:c>
      <x:c r="AC1542" t="str">
        <x:v>天</x:v>
      </x:c>
    </x:row>
    <x:row r="1543">
      <x:c r="A1543" t="str">
        <x:v>影像醫學部</x:v>
      </x:c>
      <x:c r="B1543" t="str">
        <x:v>FE0428</x:v>
      </x:c>
      <x:c r="C1543" t="str">
        <x:v>SF023</x:v>
      </x:c>
      <x:c r="D1543" t="str">
        <x:v>專科醫師在訓計畫</x:v>
      </x:c>
      <x:c r="E1543" t="n">
        <x:v>6</x:v>
      </x:c>
      <x:c r="F1543" t="n">
        <x:v>4</x:v>
      </x:c>
      <x:c r="G1543" t="n">
        <x:v>1</x:v>
      </x:c>
      <x:c r="H1543" t="str">
        <x:v>60-79</x:v>
      </x:c>
      <x:c r="I1543" t="n">
        <x:v>2</x:v>
      </x:c>
      <x:c r="J1543" t="str">
        <x:v>蕁麻疹反覆發作</x:v>
      </x:c>
      <x:c r="K1543" t="str">
        <x:v>臨床推理與鑑別診斷</x:v>
      </x:c>
      <x:c r="L1543" t="n">
        <x:v>3</x:v>
      </x:c>
      <x:c r="M1543" t="n">
        <x:v>3</x:v>
      </x:c>
      <x:c r="N1543" t="n">
        <x:v>4</x:v>
      </x:c>
      <x:c r="O1543" t="n">
        <x:v>3</x:v>
      </x:c>
      <x:c r="P1543" t="n">
        <x:v>5</x:v>
      </x:c>
      <x:c r="Q1543" t="n">
        <x:v>5</x:v>
      </x:c>
      <x:c r="R1543" t="n">
        <x:v>3</x:v>
      </x:c>
      <x:c r="S1543" t="n">
        <x:v>4</x:v>
      </x:c>
      <x:c r="T1543" t="n">
        <x:v>1</x:v>
      </x:c>
      <x:c r="U1543" t="n">
        <x:v>2</x:v>
      </x:c>
      <x:c r="V1543" t="str">
        <x:v>該學員常主動撥時間複盤表現，並具體提供明確到措辭的報告批註回饋；面對重複步驟始終保持耐心，不厭其疲地示範且語氣平和，於影像醫學部病房展現顯著成效。</x:v>
      </x:c>
      <x:c r="W1543" t="str">
        <x:v>報告提交數週後仍無下文，導致熱度消退與明顯延遲，需持續觀察影像醫學部病房之後續進展。</x:v>
      </x:c>
      <x:c r="X1543" t="str">
        <x:v>指導教師</x:v>
      </x:c>
      <x:c r="Y1543" t="str">
        <x:v>下階段針對「延遲回饋」制定改進行動，並主動請教師複核。</x:v>
      </x:c>
      <x:c r="Z1543" t="n">
        <x:v>6</x:v>
      </x:c>
      <x:c r="AA1543" t="str">
        <x:v>2022-Q3</x:v>
      </x:c>
      <x:c r="AB1543" t="str">
        <x:v>分鐘</x:v>
      </x:c>
      <x:c r="AC1543" t="str">
        <x:v>天</x:v>
      </x:c>
    </x:row>
    <x:row r="1544">
      <x:c r="A1544" t="str">
        <x:v>影像醫學部</x:v>
      </x:c>
      <x:c r="B1544" t="str">
        <x:v>FE0428</x:v>
      </x:c>
      <x:c r="C1544" t="str">
        <x:v>SF023</x:v>
      </x:c>
      <x:c r="D1544" t="str">
        <x:v>專科護理師學員計畫</x:v>
      </x:c>
      <x:c r="E1544" t="n">
        <x:v>3</x:v>
      </x:c>
      <x:c r="F1544" t="n">
        <x:v>4</x:v>
      </x:c>
      <x:c r="G1544" t="n">
        <x:v>1</x:v>
      </x:c>
      <x:c r="H1544" t="str">
        <x:v>20-39</x:v>
      </x:c>
      <x:c r="I1544" t="n">
        <x:v>2</x:v>
      </x:c>
      <x:c r="J1544" t="str">
        <x:v>下背痛（機械性）</x:v>
      </x:c>
      <x:c r="K1544"/>
      <x:c r="L1544" t="n">
        <x:v>1</x:v>
      </x:c>
      <x:c r="M1544"/>
      <x:c r="N1544" t="n">
        <x:v>5</x:v>
      </x:c>
      <x:c r="O1544"/>
      <x:c r="P1544" t="n">
        <x:v>4</x:v>
      </x:c>
      <x:c r="Q1544" t="n">
        <x:v>6</x:v>
      </x:c>
      <x:c r="R1544" t="n">
        <x:v>3</x:v>
      </x:c>
      <x:c r="S1544" t="n">
        <x:v>4</x:v>
      </x:c>
      <x:c r="T1544" t="n">
        <x:v>20</x:v>
      </x:c>
      <x:c r="U1544" t="n">
        <x:v>1</x:v>
      </x:c>
      <x:c r="V1544"/>
      <x:c r="W1544"/>
      <x:c r="X1544" t="str">
        <x:v>主治教師</x:v>
      </x:c>
      <x:c r="Y1544"/>
      <x:c r="Z1544" t="n">
        <x:v>5</x:v>
      </x:c>
      <x:c r="AA1544" t="str">
        <x:v>2022-Q3</x:v>
      </x:c>
      <x:c r="AB1544" t="str">
        <x:v>分鐘</x:v>
      </x:c>
      <x:c r="AC1544" t="str">
        <x:v>天</x:v>
      </x:c>
    </x:row>
    <x:row r="1545">
      <x:c r="A1545" t="str">
        <x:v>影像醫學部</x:v>
      </x:c>
      <x:c r="B1545" t="str">
        <x:v>FE0428</x:v>
      </x:c>
      <x:c r="C1545" t="str">
        <x:v>SF023</x:v>
      </x:c>
      <x:c r="D1545" t="str">
        <x:v>住院醫師訓練計畫</x:v>
      </x:c>
      <x:c r="E1545" t="n">
        <x:v>7</x:v>
      </x:c>
      <x:c r="F1545" t="n">
        <x:v>4</x:v>
      </x:c>
      <x:c r="G1545" t="n">
        <x:v>1</x:v>
      </x:c>
      <x:c r="H1545" t="str">
        <x:v>60-79</x:v>
      </x:c>
      <x:c r="I1545" t="n">
        <x:v>2</x:v>
      </x:c>
      <x:c r="J1545" t="str">
        <x:v>疫苗不良事件觀察</x:v>
      </x:c>
      <x:c r="K1545" t="str">
        <x:v>人文關懷與倫理敏感</x:v>
      </x:c>
      <x:c r="L1545" t="n">
        <x:v>1</x:v>
      </x:c>
      <x:c r="M1545"/>
      <x:c r="N1545" t="n">
        <x:v>3</x:v>
      </x:c>
      <x:c r="O1545" t="n">
        <x:v>4</x:v>
      </x:c>
      <x:c r="P1545" t="n">
        <x:v>4</x:v>
      </x:c>
      <x:c r="Q1545" t="n">
        <x:v>3</x:v>
      </x:c>
      <x:c r="R1545" t="n">
        <x:v>4</x:v>
      </x:c>
      <x:c r="S1545"/>
      <x:c r="T1545" t="n">
        <x:v>30</x:v>
      </x:c>
      <x:c r="U1545" t="n">
        <x:v>14</x:v>
      </x:c>
      <x:c r="V1545" t="str">
        <x:v>教學過程細心，對任何細微問題皆能耐心講解，且面對病種多樣性極高，從輕症到重症皆能提供充實的教學經驗；此外，部室設備齊全，教學資源應有盡有，表現值得肯定。</x:v>
      </x:c>
      <x:c r="W1545" t="str">
        <x:v>影像醫學部病房因設備短缺導致示範改為影片，目前正持續改進中。</x:v>
      </x:c>
      <x:c r="X1545" t="str">
        <x:v>主治教師</x:v>
      </x:c>
      <x:c r="Y1545" t="str">
        <x:v>下階段針對「設備短缺」制定改進行動，並主動請教師複核。</x:v>
      </x:c>
      <x:c r="Z1545" t="n">
        <x:v>5</x:v>
      </x:c>
      <x:c r="AA1545" t="str">
        <x:v>2022-Q3</x:v>
      </x:c>
      <x:c r="AB1545" t="str">
        <x:v>分鐘</x:v>
      </x:c>
      <x:c r="AC1545" t="str">
        <x:v>天</x:v>
      </x:c>
    </x:row>
    <x:row r="1546">
      <x:c r="A1546" t="str">
        <x:v>影像醫學部</x:v>
      </x:c>
      <x:c r="B1546" t="str">
        <x:v>FE0429</x:v>
      </x:c>
      <x:c r="C1546" t="str">
        <x:v>SF024</x:v>
      </x:c>
      <x:c r="D1546" t="str">
        <x:v>住院醫師訓練計畫</x:v>
      </x:c>
      <x:c r="E1546"/>
      <x:c r="F1546" t="n">
        <x:v>3</x:v>
      </x:c>
      <x:c r="G1546" t="n">
        <x:v>2</x:v>
      </x:c>
      <x:c r="H1546" t="str">
        <x:v>20-39</x:v>
      </x:c>
      <x:c r="I1546" t="n">
        <x:v>1</x:v>
      </x:c>
      <x:c r="J1546" t="str">
        <x:v>急性腸胃炎</x:v>
      </x:c>
      <x:c r="K1546" t="str">
        <x:v>無菌操作與術後照護</x:v>
      </x:c>
      <x:c r="L1546" t="n">
        <x:v>3</x:v>
      </x:c>
      <x:c r="M1546" t="n">
        <x:v>4</x:v>
      </x:c>
      <x:c r="N1546" t="n">
        <x:v>4</x:v>
      </x:c>
      <x:c r="O1546" t="n">
        <x:v>4</x:v>
      </x:c>
      <x:c r="P1546" t="n">
        <x:v>5</x:v>
      </x:c>
      <x:c r="Q1546" t="n">
        <x:v>3</x:v>
      </x:c>
      <x:c r="R1546" t="n">
        <x:v>4</x:v>
      </x:c>
      <x:c r="S1546" t="n">
        <x:v>4</x:v>
      </x:c>
      <x:c r="T1546" t="n">
        <x:v>15</x:v>
      </x:c>
      <x:c r="U1546" t="n">
        <x:v>14</x:v>
      </x:c>
      <x:c r="V1546" t="str">
        <x:v>秉持倫理精神，始終堅持尊重病人的自主權與拒絕權；並展現主動精神，不待詢問即主動複盤學員表現，門診時段的進步有目共睹。</x:v>
      </x:c>
      <x:c r="W1546" t="str">
        <x:v>語氣過重致使回饋常淪為當眾批評，且查房屢次遲到剝削教學時間，惟於門診時段表現仍在改進中。</x:v>
      </x:c>
      <x:c r="X1546" t="str">
        <x:v>主治教師</x:v>
      </x:c>
      <x:c r="Y1546" t="str">
        <x:v>下階段針對「情緒化批評」制定改進行動，並主動請教師複核。</x:v>
      </x:c>
      <x:c r="Z1546" t="n">
        <x:v>5</x:v>
      </x:c>
      <x:c r="AA1546" t="str">
        <x:v>2022-Q1</x:v>
      </x:c>
      <x:c r="AB1546" t="str">
        <x:v>分鐘</x:v>
      </x:c>
      <x:c r="AC1546" t="str">
        <x:v>天</x:v>
      </x:c>
    </x:row>
    <x:row r="1547">
      <x:c r="A1547" t="str">
        <x:v>影像醫學部</x:v>
      </x:c>
      <x:c r="B1547" t="str">
        <x:v>FE0429</x:v>
      </x:c>
      <x:c r="C1547" t="str">
        <x:v>SF024</x:v>
      </x:c>
      <x:c r="D1547" t="str">
        <x:v>住院醫師訓練計畫</x:v>
      </x:c>
      <x:c r="E1547"/>
      <x:c r="F1547" t="n">
        <x:v>3</x:v>
      </x:c>
      <x:c r="G1547" t="n">
        <x:v>2</x:v>
      </x:c>
      <x:c r="H1547" t="str">
        <x:v>0-19</x:v>
      </x:c>
      <x:c r="I1547" t="n">
        <x:v>2</x:v>
      </x:c>
      <x:c r="J1547" t="str">
        <x:v>輕度頭部外傷（觀察）</x:v>
      </x:c>
      <x:c r="K1547"/>
      <x:c r="L1547"/>
      <x:c r="M1547" t="n">
        <x:v>3</x:v>
      </x:c>
      <x:c r="N1547" t="n">
        <x:v>4</x:v>
      </x:c>
      <x:c r="O1547" t="n">
        <x:v>4</x:v>
      </x:c>
      <x:c r="P1547" t="n">
        <x:v>3</x:v>
      </x:c>
      <x:c r="Q1547" t="n">
        <x:v>4</x:v>
      </x:c>
      <x:c r="R1547"/>
      <x:c r="S1547" t="n">
        <x:v>4</x:v>
      </x:c>
      <x:c r="T1547" t="n">
        <x:v>2</x:v>
      </x:c>
      <x:c r="U1547" t="n">
        <x:v>2</x:v>
      </x:c>
      <x:c r="V1547" t="str">
        <x:v>主動撥時間複盤學員表現，不等學員詢問；回饋條理分明，於門診時段逐點點出優缺。</x:v>
      </x:c>
      <x:c r="W1547" t="str">
        <x:v>該生常因遲到致使教學安排形同虛設，且受限於設備短缺與儀器老舊，致操作練習頻頻出錯。</x:v>
      </x:c>
      <x:c r="X1547" t="str">
        <x:v>指導教師</x:v>
      </x:c>
      <x:c r="Y1547" t="str">
        <x:v>下階段針對「時間失守」制定改進行動，並主動請教師複核。</x:v>
      </x:c>
      <x:c r="Z1547" t="n">
        <x:v>4</x:v>
      </x:c>
      <x:c r="AA1547" t="str">
        <x:v>2022-Q1</x:v>
      </x:c>
      <x:c r="AB1547" t="str">
        <x:v>分鐘</x:v>
      </x:c>
      <x:c r="AC1547" t="str">
        <x:v>天</x:v>
      </x:c>
    </x:row>
    <x:row r="1548">
      <x:c r="A1548" t="str">
        <x:v>影像醫學部</x:v>
      </x:c>
      <x:c r="B1548" t="str">
        <x:v>FE0429</x:v>
      </x:c>
      <x:c r="C1548" t="str">
        <x:v>SF024</x:v>
      </x:c>
      <x:c r="D1548" t="str">
        <x:v>專科醫師在訓計畫</x:v>
      </x:c>
      <x:c r="E1548"/>
      <x:c r="F1548" t="n">
        <x:v>3</x:v>
      </x:c>
      <x:c r="G1548" t="n">
        <x:v>2</x:v>
      </x:c>
      <x:c r="H1548" t="str">
        <x:v>20-39</x:v>
      </x:c>
      <x:c r="I1548" t="n">
        <x:v>1</x:v>
      </x:c>
      <x:c r="J1548" t="str">
        <x:v>輕度頭部外傷（觀察）</x:v>
      </x:c>
      <x:c r="K1548" t="str">
        <x:v>病歷記錄完整性</x:v>
      </x:c>
      <x:c r="L1548" t="n">
        <x:v>3</x:v>
      </x:c>
      <x:c r="M1548" t="n">
        <x:v>5</x:v>
      </x:c>
      <x:c r="N1548" t="n">
        <x:v>3</x:v>
      </x:c>
      <x:c r="O1548" t="n">
        <x:v>3</x:v>
      </x:c>
      <x:c r="P1548"/>
      <x:c r="Q1548" t="n">
        <x:v>3</x:v>
      </x:c>
      <x:c r="R1548" t="n">
        <x:v>4</x:v>
      </x:c>
      <x:c r="S1548" t="n">
        <x:v>3</x:v>
      </x:c>
      <x:c r="T1548" t="n">
        <x:v>30</x:v>
      </x:c>
      <x:c r="U1548" t="n">
        <x:v>3</x:v>
      </x:c>
      <x:c r="V1548" t="str">
        <x:v>該員病人數穩定且病例多樣，確保每班均有充足練習機會；面對疑難時更能以身作則，主動於週末值班期間率先示範處理。</x:v>
      </x:c>
      <x:c r="W1548"/>
      <x:c r="X1548" t="str">
        <x:v>指導教師</x:v>
      </x:c>
      <x:c r="Y1548" t="str">
        <x:v>下階段針對「人手不足」制定改進行動，並主動請教師複核。</x:v>
      </x:c>
      <x:c r="Z1548" t="n">
        <x:v>4</x:v>
      </x:c>
      <x:c r="AA1548" t="str">
        <x:v>2022-Q1</x:v>
      </x:c>
      <x:c r="AB1548" t="str">
        <x:v>分鐘</x:v>
      </x:c>
      <x:c r="AC1548" t="str">
        <x:v>天</x:v>
      </x:c>
    </x:row>
    <x:row r="1549">
      <x:c r="A1549" t="str">
        <x:v>影像醫學部</x:v>
      </x:c>
      <x:c r="B1549" t="str">
        <x:v>FE0429</x:v>
      </x:c>
      <x:c r="C1549" t="str">
        <x:v>SF024</x:v>
      </x:c>
      <x:c r="D1549" t="str">
        <x:v>專科醫師在訓計畫</x:v>
      </x:c>
      <x:c r="E1549"/>
      <x:c r="F1549" t="n">
        <x:v>3</x:v>
      </x:c>
      <x:c r="G1549" t="n">
        <x:v>2</x:v>
      </x:c>
      <x:c r="H1549" t="str">
        <x:v>0-19</x:v>
      </x:c>
      <x:c r="I1549" t="n">
        <x:v>1</x:v>
      </x:c>
      <x:c r="J1549" t="str">
        <x:v>慢性腎病第三期</x:v>
      </x:c>
      <x:c r="K1549" t="str">
        <x:v>醫病溝通與共同決策</x:v>
      </x:c>
      <x:c r="L1549" t="n">
        <x:v>2</x:v>
      </x:c>
      <x:c r="M1549"/>
      <x:c r="N1549" t="n">
        <x:v>5</x:v>
      </x:c>
      <x:c r="O1549"/>
      <x:c r="P1549" t="n">
        <x:v>4</x:v>
      </x:c>
      <x:c r="Q1549" t="n">
        <x:v>4</x:v>
      </x:c>
      <x:c r="R1549" t="n">
        <x:v>4</x:v>
      </x:c>
      <x:c r="S1549" t="n">
        <x:v>4</x:v>
      </x:c>
      <x:c r="T1549" t="n">
        <x:v>30</x:v>
      </x:c>
      <x:c r="U1549" t="n">
        <x:v>2</x:v>
      </x:c>
      <x:c r="V1549" t="str">
        <x:v>處置現場從容有條，堪稱典範；門診時段練習素材充足，設備齊全，使每位學員皆能上手。</x:v>
      </x:c>
      <x:c r="W1549"/>
      <x:c r="X1549" t="str">
        <x:v>主治教師</x:v>
      </x:c>
      <x:c r="Y1549" t="str">
        <x:v>下階段針對「設備短缺」制定改進行動，並主動請教師複核。</x:v>
      </x:c>
      <x:c r="Z1549" t="n">
        <x:v>6</x:v>
      </x:c>
      <x:c r="AA1549" t="str">
        <x:v>2022-Q1</x:v>
      </x:c>
      <x:c r="AB1549" t="str">
        <x:v>分鐘</x:v>
      </x:c>
      <x:c r="AC1549" t="str">
        <x:v>天</x:v>
      </x:c>
    </x:row>
    <x:row r="1550">
      <x:c r="A1550" t="str">
        <x:v>影像醫學部</x:v>
      </x:c>
      <x:c r="B1550" t="str">
        <x:v>FE0429</x:v>
      </x:c>
      <x:c r="C1550" t="str">
        <x:v>SF024</x:v>
      </x:c>
      <x:c r="D1550" t="str">
        <x:v>專科醫師在訓計畫</x:v>
      </x:c>
      <x:c r="E1550" t="n">
        <x:v>6</x:v>
      </x:c>
      <x:c r="F1550" t="n">
        <x:v>3</x:v>
      </x:c>
      <x:c r="G1550" t="n">
        <x:v>1</x:v>
      </x:c>
      <x:c r="H1550" t="str">
        <x:v>80+</x:v>
      </x:c>
      <x:c r="I1550" t="n">
        <x:v>2</x:v>
      </x:c>
      <x:c r="J1550" t="str">
        <x:v>蕁麻疹反覆發作</x:v>
      </x:c>
      <x:c r="K1550"/>
      <x:c r="L1550" t="n">
        <x:v>3</x:v>
      </x:c>
      <x:c r="M1550" t="n">
        <x:v>4</x:v>
      </x:c>
      <x:c r="N1550"/>
      <x:c r="O1550" t="n">
        <x:v>3</x:v>
      </x:c>
      <x:c r="P1550" t="n">
        <x:v>3</x:v>
      </x:c>
      <x:c r="Q1550" t="n">
        <x:v>3</x:v>
      </x:c>
      <x:c r="R1550" t="n">
        <x:v>5</x:v>
      </x:c>
      <x:c r="S1550" t="n">
        <x:v>4</x:v>
      </x:c>
      <x:c r="T1550" t="n">
        <x:v>5</x:v>
      </x:c>
      <x:c r="U1550" t="n">
        <x:v>2</x:v>
      </x:c>
      <x:c r="V1550" t="str">
        <x:v>面對病例多樣且涵蓋常見病症的深度討論，能保持耐心，對再小的問題都細心講解，絕不草草帶過。</x:v>
      </x:c>
      <x:c r="W1550"/>
      <x:c r="X1550" t="str">
        <x:v>臨床教師</x:v>
      </x:c>
      <x:c r="Y1550"/>
      <x:c r="Z1550" t="n">
        <x:v>6</x:v>
      </x:c>
      <x:c r="AA1550" t="str">
        <x:v>2022-Q1</x:v>
      </x:c>
      <x:c r="AB1550" t="str">
        <x:v>分鐘</x:v>
      </x:c>
      <x:c r="AC1550" t="str">
        <x:v>天</x:v>
      </x:c>
    </x:row>
    <x:row r="1551">
      <x:c r="A1551" t="str">
        <x:v>影像醫學部</x:v>
      </x:c>
      <x:c r="B1551" t="str">
        <x:v>FE0429</x:v>
      </x:c>
      <x:c r="C1551" t="str">
        <x:v>SF024</x:v>
      </x:c>
      <x:c r="D1551" t="str">
        <x:v>專科醫師在訓計畫</x:v>
      </x:c>
      <x:c r="E1551"/>
      <x:c r="F1551" t="n">
        <x:v>3</x:v>
      </x:c>
      <x:c r="G1551" t="n">
        <x:v>2</x:v>
      </x:c>
      <x:c r="H1551" t="str">
        <x:v>0-19</x:v>
      </x:c>
      <x:c r="I1551" t="n">
        <x:v>1</x:v>
      </x:c>
      <x:c r="J1551" t="str">
        <x:v>產前檢查常規</x:v>
      </x:c>
      <x:c r="K1551" t="str">
        <x:v>急症初判與轉診時機</x:v>
      </x:c>
      <x:c r="L1551"/>
      <x:c r="M1551"/>
      <x:c r="N1551" t="n">
        <x:v>3</x:v>
      </x:c>
      <x:c r="O1551"/>
      <x:c r="P1551" t="n">
        <x:v>3</x:v>
      </x:c>
      <x:c r="Q1551" t="n">
        <x:v>3</x:v>
      </x:c>
      <x:c r="R1551" t="n">
        <x:v>5</x:v>
      </x:c>
      <x:c r="S1551" t="n">
        <x:v>4</x:v>
      </x:c>
      <x:c r="T1551" t="n">
        <x:v>2</x:v>
      </x:c>
      <x:c r="U1551" t="n">
        <x:v>3</x:v>
      </x:c>
      <x:c r="V1551" t="str">
        <x:v>堅守倫理底線，維護病人拒絕權；設備齊全的技巧練習室讓其能隨到隨練，從容應對急症初判與轉診。</x:v>
      </x:c>
      <x:c r="W1551" t="str">
        <x:v>約定八點查房卻遲到半小時，且回饋機制頻繁延遲，導致急症初判與轉診時機之教學循環形同中斷。</x:v>
      </x:c>
      <x:c r="X1551" t="str">
        <x:v>臨床教師</x:v>
      </x:c>
      <x:c r="Y1551" t="str">
        <x:v>下階段針對「時間失守」制定改進行動，並主動請教師複核。</x:v>
      </x:c>
      <x:c r="Z1551" t="n">
        <x:v>4</x:v>
      </x:c>
      <x:c r="AA1551" t="str">
        <x:v>2022-Q1</x:v>
      </x:c>
      <x:c r="AB1551" t="str">
        <x:v>分鐘</x:v>
      </x:c>
      <x:c r="AC1551" t="str">
        <x:v>天</x:v>
      </x:c>
    </x:row>
    <x:row r="1552">
      <x:c r="A1552" t="str">
        <x:v>影像醫學部</x:v>
      </x:c>
      <x:c r="B1552" t="str">
        <x:v>FE0430</x:v>
      </x:c>
      <x:c r="C1552" t="str">
        <x:v>SF025</x:v>
      </x:c>
      <x:c r="D1552" t="str">
        <x:v>住院醫師訓練計畫</x:v>
      </x:c>
      <x:c r="E1552" t="n">
        <x:v>7</x:v>
      </x:c>
      <x:c r="F1552" t="n">
        <x:v>4</x:v>
      </x:c>
      <x:c r="G1552" t="n">
        <x:v>1</x:v>
      </x:c>
      <x:c r="H1552" t="str">
        <x:v>0-19</x:v>
      </x:c>
      <x:c r="I1552" t="n">
        <x:v>2</x:v>
      </x:c>
      <x:c r="J1552" t="str">
        <x:v>甲狀腺結節追蹤</x:v>
      </x:c>
      <x:c r="K1552" t="str">
        <x:v>無菌操作與術後照護</x:v>
      </x:c>
      <x:c r="L1552" t="n">
        <x:v>2</x:v>
      </x:c>
      <x:c r="M1552"/>
      <x:c r="N1552"/>
      <x:c r="O1552" t="n">
        <x:v>5</x:v>
      </x:c>
      <x:c r="P1552" t="n">
        <x:v>3</x:v>
      </x:c>
      <x:c r="Q1552" t="n">
        <x:v>5</x:v>
      </x:c>
      <x:c r="R1552" t="n">
        <x:v>4</x:v>
      </x:c>
      <x:c r="S1552" t="n">
        <x:v>5</x:v>
      </x:c>
      <x:c r="T1552" t="n">
        <x:v>15</x:v>
      </x:c>
      <x:c r="U1552" t="n">
        <x:v>2</x:v>
      </x:c>
      <x:c r="V1552" t="str">
        <x:v>影像醫學部病量穩定且病例多樣，教學流程順暢，展現出典範與進步；此外，部內設備齊全且師資教學紮實，教學品質與進步有目共睹。</x:v>
      </x:c>
      <x:c r="W1552" t="str">
        <x:v>評語過於模糊，僅以再加油缺乏具體指引，令學員在影像醫學部病房中感到一頭霧水。</x:v>
      </x:c>
      <x:c r="X1552" t="str">
        <x:v>主治教師</x:v>
      </x:c>
      <x:c r="Y1552"/>
      <x:c r="Z1552" t="n">
        <x:v>5</x:v>
      </x:c>
      <x:c r="AA1552" t="str">
        <x:v>2022-Q3</x:v>
      </x:c>
      <x:c r="AB1552" t="str">
        <x:v>分鐘</x:v>
      </x:c>
      <x:c r="AC1552" t="str">
        <x:v>天</x:v>
      </x:c>
    </x:row>
    <x:row r="1553">
      <x:c r="A1553" t="str">
        <x:v>影像醫學部</x:v>
      </x:c>
      <x:c r="B1553" t="str">
        <x:v>FE0430</x:v>
      </x:c>
      <x:c r="C1553" t="str">
        <x:v>SF025</x:v>
      </x:c>
      <x:c r="D1553" t="str">
        <x:v>專科醫師在訓計畫</x:v>
      </x:c>
      <x:c r="E1553" t="n">
        <x:v>6</x:v>
      </x:c>
      <x:c r="F1553" t="n">
        <x:v>4</x:v>
      </x:c>
      <x:c r="G1553" t="n">
        <x:v>1</x:v>
      </x:c>
      <x:c r="H1553" t="str">
        <x:v>60-79</x:v>
      </x:c>
      <x:c r="I1553" t="n">
        <x:v>1</x:v>
      </x:c>
      <x:c r="J1553" t="str">
        <x:v>貧血原因待查</x:v>
      </x:c>
      <x:c r="K1553" t="str">
        <x:v>醫病溝通與共同決策</x:v>
      </x:c>
      <x:c r="L1553"/>
      <x:c r="M1553"/>
      <x:c r="N1553" t="n">
        <x:v>6</x:v>
      </x:c>
      <x:c r="O1553" t="n">
        <x:v>5</x:v>
      </x:c>
      <x:c r="P1553"/>
      <x:c r="Q1553"/>
      <x:c r="R1553" t="n">
        <x:v>4</x:v>
      </x:c>
      <x:c r="S1553" t="n">
        <x:v>5</x:v>
      </x:c>
      <x:c r="T1553" t="n">
        <x:v>1</x:v>
      </x:c>
      <x:c r="U1553" t="n">
        <x:v>3</x:v>
      </x:c>
      <x:c r="V1553" t="str">
        <x:v>該科病例多樣且設備齊全，學員展現高度主動性，於常見病症討論及貧血問診中即時回應補講要點，進步顯著。</x:v>
      </x:c>
      <x:c r="W1553" t="str">
        <x:v>影像醫學部門診查房經常遲到，不僅剝削了教學時間，亦顯示紀律表現尚未穩定。</x:v>
      </x:c>
      <x:c r="X1553" t="str">
        <x:v>主治教師</x:v>
      </x:c>
      <x:c r="Y1553" t="str">
        <x:v>下階段針對「時間失守」制定改進行動，並主動請教師複核。</x:v>
      </x:c>
      <x:c r="Z1553" t="n">
        <x:v>5</x:v>
      </x:c>
      <x:c r="AA1553" t="str">
        <x:v>2022-Q3</x:v>
      </x:c>
      <x:c r="AB1553" t="str">
        <x:v>分鐘</x:v>
      </x:c>
      <x:c r="AC1553" t="str">
        <x:v>天</x:v>
      </x:c>
    </x:row>
    <x:row r="1554">
      <x:c r="A1554" t="str">
        <x:v>影像醫學部</x:v>
      </x:c>
      <x:c r="B1554" t="str">
        <x:v>FE0431</x:v>
      </x:c>
      <x:c r="C1554" t="str">
        <x:v>SF026</x:v>
      </x:c>
      <x:c r="D1554" t="str">
        <x:v>專科護理師學員計畫</x:v>
      </x:c>
      <x:c r="E1554" t="n">
        <x:v>3</x:v>
      </x:c>
      <x:c r="F1554" t="n">
        <x:v>4</x:v>
      </x:c>
      <x:c r="G1554" t="n">
        <x:v>1</x:v>
      </x:c>
      <x:c r="H1554" t="str">
        <x:v>0-19</x:v>
      </x:c>
      <x:c r="I1554" t="n">
        <x:v>1</x:v>
      </x:c>
      <x:c r="J1554" t="str">
        <x:v>群聚熱症候群</x:v>
      </x:c>
      <x:c r="K1554"/>
      <x:c r="L1554"/>
      <x:c r="M1554"/>
      <x:c r="N1554" t="n">
        <x:v>6</x:v>
      </x:c>
      <x:c r="O1554" t="n">
        <x:v>5</x:v>
      </x:c>
      <x:c r="P1554" t="n">
        <x:v>5</x:v>
      </x:c>
      <x:c r="Q1554"/>
      <x:c r="R1554" t="n">
        <x:v>5</x:v>
      </x:c>
      <x:c r="S1554"/>
      <x:c r="T1554" t="n">
        <x:v>30</x:v>
      </x:c>
      <x:c r="U1554" t="n">
        <x:v>2</x:v>
      </x:c>
      <x:c r="V1554"/>
      <x:c r="W1554" t="str">
        <x:v>該員於影像醫學部門診的跨組會議中屢次推諉，導致課程銜接出現斷鏈。</x:v>
      </x:c>
      <x:c r="X1554" t="str">
        <x:v>主治教師</x:v>
      </x:c>
      <x:c r="Y1554" t="str">
        <x:v>下階段針對「團隊消極」制定改進行動，並主動請教師複核。</x:v>
      </x:c>
      <x:c r="Z1554" t="n">
        <x:v>6</x:v>
      </x:c>
      <x:c r="AA1554" t="str">
        <x:v>2024-Q3</x:v>
      </x:c>
      <x:c r="AB1554" t="str">
        <x:v>分鐘</x:v>
      </x:c>
      <x:c r="AC1554" t="str">
        <x:v>天</x:v>
      </x:c>
    </x:row>
    <x:row r="1555">
      <x:c r="A1555" t="str">
        <x:v>影像醫學部</x:v>
      </x:c>
      <x:c r="B1555" t="str">
        <x:v>FE0432</x:v>
      </x:c>
      <x:c r="C1555" t="str">
        <x:v>SF027</x:v>
      </x:c>
      <x:c r="D1555" t="str">
        <x:v>實習醫學生訓練計畫</x:v>
      </x:c>
      <x:c r="E1555" t="n">
        <x:v>2</x:v>
      </x:c>
      <x:c r="F1555" t="n">
        <x:v>2</x:v>
      </x:c>
      <x:c r="G1555" t="n">
        <x:v>1</x:v>
      </x:c>
      <x:c r="H1555" t="str">
        <x:v>40-59</x:v>
      </x:c>
      <x:c r="I1555" t="n">
        <x:v>1</x:v>
      </x:c>
      <x:c r="J1555" t="str">
        <x:v>甲狀腺結節追蹤</x:v>
      </x:c>
      <x:c r="K1555" t="str">
        <x:v>時間管理與分工</x:v>
      </x:c>
      <x:c r="L1555" t="n">
        <x:v>3</x:v>
      </x:c>
      <x:c r="M1555" t="n">
        <x:v>6</x:v>
      </x:c>
      <x:c r="N1555"/>
      <x:c r="O1555" t="n">
        <x:v>5</x:v>
      </x:c>
      <x:c r="P1555" t="n">
        <x:v>6</x:v>
      </x:c>
      <x:c r="Q1555" t="n">
        <x:v>6</x:v>
      </x:c>
      <x:c r="R1555" t="n">
        <x:v>5</x:v>
      </x:c>
      <x:c r="S1555" t="n">
        <x:v>6</x:v>
      </x:c>
      <x:c r="T1555" t="n">
        <x:v>45</x:v>
      </x:c>
      <x:c r="U1555" t="n">
        <x:v>2</x:v>
      </x:c>
      <x:c r="V1555" t="str">
        <x:v>教學內容素材充足且病例多樣，展現主動給予建議與指導的熱忱，並搭配設備齊全的環境，讓學員能快速上手並開拓視野。</x:v>
      </x:c>
      <x:c r="W1555" t="str">
        <x:v>經常於約定八點查房時遲到半小時，且午間查房尚未穩定。</x:v>
      </x:c>
      <x:c r="X1555" t="str">
        <x:v>主治教師</x:v>
      </x:c>
      <x:c r="Y1555"/>
      <x:c r="Z1555" t="n">
        <x:v>6</x:v>
      </x:c>
      <x:c r="AA1555" t="str">
        <x:v>2022-Q1</x:v>
      </x:c>
      <x:c r="AB1555" t="str">
        <x:v>分鐘</x:v>
      </x:c>
      <x:c r="AC1555" t="str">
        <x:v>天</x:v>
      </x:c>
    </x:row>
    <x:row r="1556">
      <x:c r="A1556" t="str">
        <x:v>心身醫學科</x:v>
      </x:c>
      <x:c r="B1556" t="str">
        <x:v>FE0433</x:v>
      </x:c>
      <x:c r="C1556" t="str">
        <x:v>SF028</x:v>
      </x:c>
      <x:c r="D1556" t="str">
        <x:v>專科醫師在訓計畫</x:v>
      </x:c>
      <x:c r="E1556" t="n">
        <x:v>6</x:v>
      </x:c>
      <x:c r="F1556" t="n">
        <x:v>2</x:v>
      </x:c>
      <x:c r="G1556" t="n">
        <x:v>1</x:v>
      </x:c>
      <x:c r="H1556" t="str">
        <x:v>0-19</x:v>
      </x:c>
      <x:c r="I1556" t="n">
        <x:v>2</x:v>
      </x:c>
      <x:c r="J1556" t="str">
        <x:v>靜脈栓塞追蹤</x:v>
      </x:c>
      <x:c r="K1556" t="str">
        <x:v>時間管理與分工</x:v>
      </x:c>
      <x:c r="L1556"/>
      <x:c r="M1556"/>
      <x:c r="N1556"/>
      <x:c r="O1556" t="n">
        <x:v>6</x:v>
      </x:c>
      <x:c r="P1556" t="n">
        <x:v>6</x:v>
      </x:c>
      <x:c r="Q1556"/>
      <x:c r="R1556"/>
      <x:c r="S1556"/>
      <x:c r="T1556" t="n">
        <x:v>45</x:v>
      </x:c>
      <x:c r="U1556" t="n">
        <x:v>3</x:v>
      </x:c>
      <x:c r="V1556" t="str">
        <x:v>主動於靜脈栓塞等病例多樣之教學中尊重病人意願並去識別化，且對學員練習即時回饋補充資料，展現倫理素養與教學熱忱。</x:v>
      </x:c>
      <x:c r="W1556" t="str">
        <x:v>該員工在值班場景中常以稍後看推延處理，導致後續行動未穩定執行，造成任務延遲。</x:v>
      </x:c>
      <x:c r="X1556" t="str">
        <x:v>臨床教師</x:v>
      </x:c>
      <x:c r="Y1556" t="str">
        <x:v>下階段針對「延遲回饋」制定改進行動，並主動請教師複核。</x:v>
      </x:c>
      <x:c r="Z1556"/>
      <x:c r="AA1556" t="str">
        <x:v>2023-Q3</x:v>
      </x:c>
      <x:c r="AB1556" t="str">
        <x:v>分鐘</x:v>
      </x:c>
      <x:c r="AC1556" t="str">
        <x:v>天</x:v>
      </x:c>
    </x:row>
    <x:row r="1557">
      <x:c r="A1557" t="str">
        <x:v>心身醫學科</x:v>
      </x:c>
      <x:c r="B1557" t="str">
        <x:v>FE0433</x:v>
      </x:c>
      <x:c r="C1557" t="str">
        <x:v>SF028</x:v>
      </x:c>
      <x:c r="D1557" t="str">
        <x:v>住院醫師訓練計畫</x:v>
      </x:c>
      <x:c r="E1557" t="n">
        <x:v>6</x:v>
      </x:c>
      <x:c r="F1557" t="n">
        <x:v>2</x:v>
      </x:c>
      <x:c r="G1557" t="n">
        <x:v>2</x:v>
      </x:c>
      <x:c r="H1557" t="str">
        <x:v>80+</x:v>
      </x:c>
      <x:c r="I1557" t="n">
        <x:v>1</x:v>
      </x:c>
      <x:c r="J1557" t="str">
        <x:v>靜脈栓塞追蹤</x:v>
      </x:c>
      <x:c r="K1557"/>
      <x:c r="L1557" t="n">
        <x:v>1</x:v>
      </x:c>
      <x:c r="M1557" t="n">
        <x:v>6</x:v>
      </x:c>
      <x:c r="N1557"/>
      <x:c r="O1557" t="n">
        <x:v>6</x:v>
      </x:c>
      <x:c r="P1557"/>
      <x:c r="Q1557"/>
      <x:c r="R1557" t="n">
        <x:v>6</x:v>
      </x:c>
      <x:c r="S1557"/>
      <x:c r="T1557" t="n">
        <x:v>2</x:v>
      </x:c>
      <x:c r="U1557" t="n">
        <x:v>5</x:v>
      </x:c>
      <x:c r="V1557"/>
      <x:c r="W1557" t="str">
        <x:v>評語常因表述模糊導致兩人解讀不一，且病房因人手不足致使學員整個下午無人帶教，需於心身醫學科門診持續觀察。</x:v>
      </x:c>
      <x:c r="X1557" t="str">
        <x:v>指導教師</x:v>
      </x:c>
      <x:c r="Y1557"/>
      <x:c r="Z1557"/>
      <x:c r="AA1557" t="str">
        <x:v>2023-Q3</x:v>
      </x:c>
      <x:c r="AB1557" t="str">
        <x:v>分鐘</x:v>
      </x:c>
      <x:c r="AC1557" t="str">
        <x:v>天</x:v>
      </x:c>
    </x:row>
    <x:row r="1558">
      <x:c r="A1558" t="str">
        <x:v>心身醫學科</x:v>
      </x:c>
      <x:c r="B1558" t="str">
        <x:v>FE0433</x:v>
      </x:c>
      <x:c r="C1558" t="str">
        <x:v>SF028</x:v>
      </x:c>
      <x:c r="D1558" t="str">
        <x:v>專科護理師學員計畫</x:v>
      </x:c>
      <x:c r="E1558" t="n">
        <x:v>2</x:v>
      </x:c>
      <x:c r="F1558" t="n">
        <x:v>2</x:v>
      </x:c>
      <x:c r="G1558" t="n">
        <x:v>2</x:v>
      </x:c>
      <x:c r="H1558" t="str">
        <x:v>0-19</x:v>
      </x:c>
      <x:c r="I1558" t="n">
        <x:v>2</x:v>
      </x:c>
      <x:c r="J1558"/>
      <x:c r="K1558" t="str">
        <x:v>處置優先順序判斷</x:v>
      </x:c>
      <x:c r="L1558" t="n">
        <x:v>3</x:v>
      </x:c>
      <x:c r="M1558" t="n">
        <x:v>6</x:v>
      </x:c>
      <x:c r="N1558" t="n">
        <x:v>6</x:v>
      </x:c>
      <x:c r="O1558" t="n">
        <x:v>5</x:v>
      </x:c>
      <x:c r="P1558" t="n">
        <x:v>6</x:v>
      </x:c>
      <x:c r="Q1558" t="n">
        <x:v>5</x:v>
      </x:c>
      <x:c r="R1558" t="n">
        <x:v>6</x:v>
      </x:c>
      <x:c r="S1558" t="n">
        <x:v>4</x:v>
      </x:c>
      <x:c r="T1558" t="n">
        <x:v>5</x:v>
      </x:c>
      <x:c r="U1558" t="n">
        <x:v>3</x:v>
      </x:c>
      <x:c r="V1558" t="str">
        <x:v>回饋內容精準指出報告中可改進的具體段落，使學員易於執行；此外，處置現場從容有條理，展現典範之姿，週末值班的進步有目共睹。</x:v>
      </x:c>
      <x:c r="W1558" t="str">
        <x:v>護理與醫師間常有推諉行為，導致教學氣氛下降；且經常當著病人的面，將學員的病史遺漏當眾批評，造成場面難堪，目前值班表現尚未穩定。</x:v>
      </x:c>
      <x:c r="X1558" t="str">
        <x:v>臨床教師</x:v>
      </x:c>
      <x:c r="Y1558" t="str">
        <x:v>下階段針對「團隊消極」制定改進行動，並主動請教師複核。</x:v>
      </x:c>
      <x:c r="Z1558"/>
      <x:c r="AA1558" t="str">
        <x:v>2023-Q3</x:v>
      </x:c>
      <x:c r="AB1558" t="str">
        <x:v>分鐘</x:v>
      </x:c>
      <x:c r="AC1558" t="str">
        <x:v>天</x:v>
      </x:c>
    </x:row>
    <x:row r="1559">
      <x:c r="A1559" t="str">
        <x:v>心身醫學科</x:v>
      </x:c>
      <x:c r="B1559" t="str">
        <x:v>FE0433</x:v>
      </x:c>
      <x:c r="C1559" t="str">
        <x:v>SF028</x:v>
      </x:c>
      <x:c r="D1559" t="str">
        <x:v>專科護理師學員計畫</x:v>
      </x:c>
      <x:c r="E1559" t="n">
        <x:v>2</x:v>
      </x:c>
      <x:c r="F1559" t="n">
        <x:v>2</x:v>
      </x:c>
      <x:c r="G1559" t="n">
        <x:v>1</x:v>
      </x:c>
      <x:c r="H1559" t="str">
        <x:v>0-19</x:v>
      </x:c>
      <x:c r="I1559" t="n">
        <x:v>1</x:v>
      </x:c>
      <x:c r="J1559"/>
      <x:c r="K1559" t="str">
        <x:v>臨床推理與鑑別診斷</x:v>
      </x:c>
      <x:c r="L1559" t="n">
        <x:v>2</x:v>
      </x:c>
      <x:c r="M1559" t="n">
        <x:v>6</x:v>
      </x:c>
      <x:c r="N1559"/>
      <x:c r="O1559" t="n">
        <x:v>6</x:v>
      </x:c>
      <x:c r="P1559"/>
      <x:c r="Q1559"/>
      <x:c r="R1559"/>
      <x:c r="S1559" t="n">
        <x:v>6</x:v>
      </x:c>
      <x:c r="T1559" t="n">
        <x:v>2</x:v>
      </x:c>
      <x:c r="U1559" t="n">
        <x:v>7</x:v>
      </x:c>
      <x:c r="V1559" t="str">
        <x:v>每次模擬教學設備齊全，學員練習量充裕。；另外遇到疑難自己先上，示範何謂以身作則。；另外每次病人數穩定，每班都有東西可以練。，進步看得見（臨床推理與鑑別診斷環節）。</x:v>
      </x:c>
      <x:c r="W1559"/>
      <x:c r="X1559" t="str">
        <x:v>主治教師</x:v>
      </x:c>
      <x:c r="Y1559" t="str">
        <x:v>下階段針對「團隊消極」制定改進行動，並主動請教師複核。</x:v>
      </x:c>
      <x:c r="Z1559" t="n">
        <x:v>5</x:v>
      </x:c>
      <x:c r="AA1559" t="str">
        <x:v>2023-Q3</x:v>
      </x:c>
      <x:c r="AB1559" t="str">
        <x:v>分鐘</x:v>
      </x:c>
      <x:c r="AC1559" t="str">
        <x:v>天</x:v>
      </x:c>
    </x:row>
    <x:row r="1560">
      <x:c r="A1560" t="str">
        <x:v>心身醫學科</x:v>
      </x:c>
      <x:c r="B1560" t="str">
        <x:v>FE0434</x:v>
      </x:c>
      <x:c r="C1560" t="str">
        <x:v>SF029</x:v>
      </x:c>
      <x:c r="D1560" t="str">
        <x:v>專科醫師在訓計畫</x:v>
      </x:c>
      <x:c r="E1560" t="n">
        <x:v>8</x:v>
      </x:c>
      <x:c r="F1560" t="n">
        <x:v>3</x:v>
      </x:c>
      <x:c r="G1560" t="n">
        <x:v>2</x:v>
      </x:c>
      <x:c r="H1560" t="str">
        <x:v>0-19</x:v>
      </x:c>
      <x:c r="I1560" t="n">
        <x:v>1</x:v>
      </x:c>
      <x:c r="J1560" t="str">
        <x:v>蕁麻疹反覆發作</x:v>
      </x:c>
      <x:c r="K1560" t="str">
        <x:v>醫病溝通與共同決策</x:v>
      </x:c>
      <x:c r="L1560" t="n">
        <x:v>3</x:v>
      </x:c>
      <x:c r="M1560" t="n">
        <x:v>5</x:v>
      </x:c>
      <x:c r="N1560" t="n">
        <x:v>5</x:v>
      </x:c>
      <x:c r="O1560" t="n">
        <x:v>5</x:v>
      </x:c>
      <x:c r="P1560" t="n">
        <x:v>5</x:v>
      </x:c>
      <x:c r="Q1560"/>
      <x:c r="R1560" t="n">
        <x:v>6</x:v>
      </x:c>
      <x:c r="S1560" t="n">
        <x:v>5</x:v>
      </x:c>
      <x:c r="T1560" t="n">
        <x:v>5</x:v>
      </x:c>
      <x:c r="U1560" t="n">
        <x:v>5</x:v>
      </x:c>
      <x:c r="V1560"/>
      <x:c r="W1560" t="str">
        <x:v>由於人手不足與設備短缺，導致教師兼任過多且床邊教學暫停，心身醫學科檢查器材亦需學員輪流排隊，且醫病溝通與共同決策操作尚未穩定。</x:v>
      </x:c>
      <x:c r="X1560" t="str">
        <x:v>臨床教師</x:v>
      </x:c>
      <x:c r="Y1560"/>
      <x:c r="Z1560"/>
      <x:c r="AA1560" t="str">
        <x:v>2023-Q4</x:v>
      </x:c>
      <x:c r="AB1560" t="str">
        <x:v>分鐘</x:v>
      </x:c>
      <x:c r="AC1560" t="str">
        <x:v>天</x:v>
      </x:c>
    </x:row>
    <x:row r="1561">
      <x:c r="A1561" t="str">
        <x:v>心身醫學科</x:v>
      </x:c>
      <x:c r="B1561" t="str">
        <x:v>FE0434</x:v>
      </x:c>
      <x:c r="C1561" t="str">
        <x:v>SF029</x:v>
      </x:c>
      <x:c r="D1561" t="str">
        <x:v>專科護理師學員計畫</x:v>
      </x:c>
      <x:c r="E1561"/>
      <x:c r="F1561" t="n">
        <x:v>3</x:v>
      </x:c>
      <x:c r="G1561" t="n">
        <x:v>1</x:v>
      </x:c>
      <x:c r="H1561" t="str">
        <x:v>80+</x:v>
      </x:c>
      <x:c r="I1561" t="n">
        <x:v>1</x:v>
      </x:c>
      <x:c r="J1561" t="str">
        <x:v>蕁麻疹反覆發作</x:v>
      </x:c>
      <x:c r="K1561" t="str">
        <x:v>病歷記錄完整性</x:v>
      </x:c>
      <x:c r="L1561" t="n">
        <x:v>1</x:v>
      </x:c>
      <x:c r="M1561" t="n">
        <x:v>6</x:v>
      </x:c>
      <x:c r="N1561"/>
      <x:c r="O1561"/>
      <x:c r="P1561" t="n">
        <x:v>4</x:v>
      </x:c>
      <x:c r="Q1561"/>
      <x:c r="R1561" t="n">
        <x:v>6</x:v>
      </x:c>
      <x:c r="S1561" t="n">
        <x:v>6</x:v>
      </x:c>
      <x:c r="T1561" t="n">
        <x:v>60</x:v>
      </x:c>
      <x:c r="U1561" t="n">
        <x:v>14</x:v>
      </x:c>
      <x:c r="V1561"/>
      <x:c r="W1561" t="str">
        <x:v>回饋內容過於模糊，缺乏具體的改進建議；且在病歷記錄完整性環節，竟當眾批評學員遺漏病史，導致場面尷尬。</x:v>
      </x:c>
      <x:c r="X1561" t="str">
        <x:v>指導教師</x:v>
      </x:c>
      <x:c r="Y1561"/>
      <x:c r="Z1561" t="n">
        <x:v>5</x:v>
      </x:c>
      <x:c r="AA1561" t="str">
        <x:v>2023-Q4</x:v>
      </x:c>
      <x:c r="AB1561" t="str">
        <x:v>分鐘</x:v>
      </x:c>
      <x:c r="AC1561" t="str">
        <x:v>天</x:v>
      </x:c>
    </x:row>
    <x:row r="1562">
      <x:c r="A1562" t="str">
        <x:v>心身醫學科</x:v>
      </x:c>
      <x:c r="B1562" t="str">
        <x:v>FE0434</x:v>
      </x:c>
      <x:c r="C1562" t="str">
        <x:v>SF029</x:v>
      </x:c>
      <x:c r="D1562" t="str">
        <x:v>住院醫師訓練計畫</x:v>
      </x:c>
      <x:c r="E1562" t="n">
        <x:v>7</x:v>
      </x:c>
      <x:c r="F1562" t="n">
        <x:v>3</x:v>
      </x:c>
      <x:c r="G1562" t="n">
        <x:v>2</x:v>
      </x:c>
      <x:c r="H1562" t="str">
        <x:v>60-79</x:v>
      </x:c>
      <x:c r="I1562" t="n">
        <x:v>2</x:v>
      </x:c>
      <x:c r="J1562" t="str">
        <x:v>高血壓調整期</x:v>
      </x:c>
      <x:c r="K1562" t="str">
        <x:v>病歷記錄完整性</x:v>
      </x:c>
      <x:c r="L1562" t="n">
        <x:v>3</x:v>
      </x:c>
      <x:c r="M1562" t="n">
        <x:v>5</x:v>
      </x:c>
      <x:c r="N1562" t="n">
        <x:v>5</x:v>
      </x:c>
      <x:c r="O1562" t="n">
        <x:v>5</x:v>
      </x:c>
      <x:c r="P1562" t="n">
        <x:v>5</x:v>
      </x:c>
      <x:c r="Q1562" t="n">
        <x:v>4</x:v>
      </x:c>
      <x:c r="R1562"/>
      <x:c r="S1562" t="n">
        <x:v>5</x:v>
      </x:c>
      <x:c r="T1562" t="n">
        <x:v>60</x:v>
      </x:c>
      <x:c r="U1562" t="n">
        <x:v>1</x:v>
      </x:c>
      <x:c r="V1562" t="str">
        <x:v>案例豐富且病例多樣，展現疾病自然史；教學具體且具典範作用，能精準指導病歷改進並示範病史詢問技巧，成效顯著。</x:v>
      </x:c>
      <x:c r="W1562" t="str">
        <x:v>經常當著病人的面，因遺漏病史而當眾批評學員，導致場面難堪；且常有責任推諉之現象，曾就教學歸屬問題爭執許久，目前狀態尚未穩定。</x:v>
      </x:c>
      <x:c r="X1562" t="str">
        <x:v>指導教師</x:v>
      </x:c>
      <x:c r="Y1562" t="str">
        <x:v>下階段針對「情緒化批評」制定改進行動，並主動請教師複核。</x:v>
      </x:c>
      <x:c r="Z1562" t="n">
        <x:v>6</x:v>
      </x:c>
      <x:c r="AA1562" t="str">
        <x:v>2023-Q4</x:v>
      </x:c>
      <x:c r="AB1562" t="str">
        <x:v>分鐘</x:v>
      </x:c>
      <x:c r="AC1562" t="str">
        <x:v>天</x:v>
      </x:c>
    </x:row>
    <x:row r="1563">
      <x:c r="A1563" t="str">
        <x:v>心身醫學科</x:v>
      </x:c>
      <x:c r="B1563" t="str">
        <x:v>FE0434</x:v>
      </x:c>
      <x:c r="C1563" t="str">
        <x:v>SF029</x:v>
      </x:c>
      <x:c r="D1563" t="str">
        <x:v>實習醫學生訓練計畫</x:v>
      </x:c>
      <x:c r="E1563" t="n">
        <x:v>2</x:v>
      </x:c>
      <x:c r="F1563" t="n">
        <x:v>3</x:v>
      </x:c>
      <x:c r="G1563" t="n">
        <x:v>1</x:v>
      </x:c>
      <x:c r="H1563" t="str">
        <x:v>0-19</x:v>
      </x:c>
      <x:c r="I1563" t="n">
        <x:v>2</x:v>
      </x:c>
      <x:c r="J1563" t="str">
        <x:v>高血壓調整期</x:v>
      </x:c>
      <x:c r="K1563" t="str">
        <x:v>病史詢問與理學檢查</x:v>
      </x:c>
      <x:c r="L1563" t="n">
        <x:v>2</x:v>
      </x:c>
      <x:c r="M1563"/>
      <x:c r="N1563" t="n">
        <x:v>6</x:v>
      </x:c>
      <x:c r="O1563" t="n">
        <x:v>6</x:v>
      </x:c>
      <x:c r="P1563"/>
      <x:c r="Q1563"/>
      <x:c r="R1563" t="n">
        <x:v>5</x:v>
      </x:c>
      <x:c r="S1563" t="n">
        <x:v>5</x:v>
      </x:c>
      <x:c r="T1563" t="n">
        <x:v>20</x:v>
      </x:c>
      <x:c r="U1563" t="n">
        <x:v>5</x:v>
      </x:c>
      <x:c r="V1563" t="str">
        <x:v>回饋指出報告中可改進的具體段落，使學員易於執行；並於查房結束前主動關心學員卡關之處，成效明顯（心身醫學科病房）。</x:v>
      </x:c>
      <x:c r="W1563" t="str">
        <x:v>學員頻繁出現的錯誤常被冷淡放過而缺乏叮嚀，顯示其教學態度消極，且在心身醫學科病房中的表現尚未穩定。</x:v>
      </x:c>
      <x:c r="X1563" t="str">
        <x:v>臨床教師</x:v>
      </x:c>
      <x:c r="Y1563"/>
      <x:c r="Z1563" t="n">
        <x:v>6</x:v>
      </x:c>
      <x:c r="AA1563" t="str">
        <x:v>2023-Q4</x:v>
      </x:c>
      <x:c r="AB1563" t="str">
        <x:v>分鐘</x:v>
      </x:c>
      <x:c r="AC1563" t="str">
        <x:v>天</x:v>
      </x:c>
    </x:row>
    <x:row r="1564">
      <x:c r="A1564" t="str">
        <x:v>心身醫學科</x:v>
      </x:c>
      <x:c r="B1564" t="str">
        <x:v>FE0434</x:v>
      </x:c>
      <x:c r="C1564" t="str">
        <x:v>SF029</x:v>
      </x:c>
      <x:c r="D1564" t="str">
        <x:v>實習醫學生訓練計畫</x:v>
      </x:c>
      <x:c r="E1564" t="n">
        <x:v>2</x:v>
      </x:c>
      <x:c r="F1564" t="n">
        <x:v>3</x:v>
      </x:c>
      <x:c r="G1564" t="n">
        <x:v>2</x:v>
      </x:c>
      <x:c r="H1564" t="str">
        <x:v>60-79</x:v>
      </x:c>
      <x:c r="I1564" t="n">
        <x:v>1</x:v>
      </x:c>
      <x:c r="J1564" t="str">
        <x:v>急性腸胃炎</x:v>
      </x:c>
      <x:c r="K1564"/>
      <x:c r="L1564" t="n">
        <x:v>1</x:v>
      </x:c>
      <x:c r="M1564" t="n">
        <x:v>6</x:v>
      </x:c>
      <x:c r="N1564"/>
      <x:c r="O1564"/>
      <x:c r="P1564" t="n">
        <x:v>5</x:v>
      </x:c>
      <x:c r="Q1564"/>
      <x:c r="R1564" t="n">
        <x:v>6</x:v>
      </x:c>
      <x:c r="S1564" t="n">
        <x:v>6</x:v>
      </x:c>
      <x:c r="T1564" t="n">
        <x:v>1</x:v>
      </x:c>
      <x:c r="U1564" t="n">
        <x:v>2</x:v>
      </x:c>
      <x:c r="V1564" t="str">
        <x:v>該員具備主動與耐心的特質，總能細心拆解錯誤原因並主動關心學員卡關處，使急症初判與轉診時機環節的成效明顯提升。</x:v>
      </x:c>
      <x:c r="W1564"/>
      <x:c r="X1564" t="str">
        <x:v>主治教師</x:v>
      </x:c>
      <x:c r="Y1564" t="str">
        <x:v>下階段針對「情緒化批評」制定改進行動，並主動請教師複核。</x:v>
      </x:c>
      <x:c r="Z1564" t="n">
        <x:v>4</x:v>
      </x:c>
      <x:c r="AA1564" t="str">
        <x:v>2023-Q4</x:v>
      </x:c>
      <x:c r="AB1564" t="str">
        <x:v>分鐘</x:v>
      </x:c>
      <x:c r="AC1564" t="str">
        <x:v>天</x:v>
      </x:c>
    </x:row>
    <x:row r="1565">
      <x:c r="A1565" t="str">
        <x:v>心身醫學科</x:v>
      </x:c>
      <x:c r="B1565" t="str">
        <x:v>FE0435</x:v>
      </x:c>
      <x:c r="C1565" t="str">
        <x:v>SF030</x:v>
      </x:c>
      <x:c r="D1565" t="str">
        <x:v>專科醫師在訓計畫</x:v>
      </x:c>
      <x:c r="E1565" t="n">
        <x:v>6</x:v>
      </x:c>
      <x:c r="F1565" t="n">
        <x:v>1</x:v>
      </x:c>
      <x:c r="G1565" t="n">
        <x:v>2</x:v>
      </x:c>
      <x:c r="H1565" t="str">
        <x:v>80+</x:v>
      </x:c>
      <x:c r="I1565" t="n">
        <x:v>2</x:v>
      </x:c>
      <x:c r="J1565" t="str">
        <x:v>小兒反覆喘息</x:v>
      </x:c>
      <x:c r="K1565"/>
      <x:c r="L1565" t="n">
        <x:v>3</x:v>
      </x:c>
      <x:c r="M1565" t="n">
        <x:v>6</x:v>
      </x:c>
      <x:c r="N1565"/>
      <x:c r="O1565" t="n">
        <x:v>5</x:v>
      </x:c>
      <x:c r="P1565" t="n">
        <x:v>6</x:v>
      </x:c>
      <x:c r="Q1565" t="n">
        <x:v>6</x:v>
      </x:c>
      <x:c r="R1565" t="n">
        <x:v>6</x:v>
      </x:c>
      <x:c r="S1565" t="n">
        <x:v>5</x:v>
      </x:c>
      <x:c r="T1565" t="n">
        <x:v>2</x:v>
      </x:c>
      <x:c r="U1565" t="n">
        <x:v>14</x:v>
      </x:c>
      <x:c r="V1565" t="str">
        <x:v>以耐心反覆示範並保持平和語氣，透過具體明確的步驟指引確保學員能立即應用於臨床；同時以啟發式提問引導學員自主探索關鍵，成效顯著。</x:v>
      </x:c>
      <x:c r="W1565" t="str">
        <x:v>因病房人手不足導致學員整個下午無人指導，需於門診時段持續觀察。</x:v>
      </x:c>
      <x:c r="X1565" t="str">
        <x:v>主治教師</x:v>
      </x:c>
      <x:c r="Y1565" t="str">
        <x:v>下階段針對「人手不足」制定改進行動，並主動請教師複核。</x:v>
      </x:c>
      <x:c r="Z1565" t="n">
        <x:v>6</x:v>
      </x:c>
      <x:c r="AA1565" t="str">
        <x:v>2022-Q3</x:v>
      </x:c>
      <x:c r="AB1565" t="str">
        <x:v>分鐘</x:v>
      </x:c>
      <x:c r="AC1565" t="str">
        <x:v>天</x:v>
      </x:c>
    </x:row>
    <x:row r="1566">
      <x:c r="A1566" t="str">
        <x:v>心身醫學科</x:v>
      </x:c>
      <x:c r="B1566" t="str">
        <x:v>FE0435</x:v>
      </x:c>
      <x:c r="C1566" t="str">
        <x:v>SF030</x:v>
      </x:c>
      <x:c r="D1566" t="str">
        <x:v>專科護理師學員計畫</x:v>
      </x:c>
      <x:c r="E1566" t="n">
        <x:v>1</x:v>
      </x:c>
      <x:c r="F1566" t="n">
        <x:v>1</x:v>
      </x:c>
      <x:c r="G1566" t="n">
        <x:v>2</x:v>
      </x:c>
      <x:c r="H1566" t="str">
        <x:v>20-39</x:v>
      </x:c>
      <x:c r="I1566" t="n">
        <x:v>2</x:v>
      </x:c>
      <x:c r="J1566" t="str">
        <x:v>輕度頭部外傷（觀察）</x:v>
      </x:c>
      <x:c r="K1566"/>
      <x:c r="L1566"/>
      <x:c r="M1566"/>
      <x:c r="N1566" t="n">
        <x:v>6</x:v>
      </x:c>
      <x:c r="O1566" t="n">
        <x:v>6</x:v>
      </x:c>
      <x:c r="P1566"/>
      <x:c r="Q1566" t="n">
        <x:v>5</x:v>
      </x:c>
      <x:c r="R1566" t="n">
        <x:v>5</x:v>
      </x:c>
      <x:c r="S1566" t="n">
        <x:v>4</x:v>
      </x:c>
      <x:c r="T1566" t="n">
        <x:v>5</x:v>
      </x:c>
      <x:c r="U1566" t="n">
        <x:v>3</x:v>
      </x:c>
      <x:c r="V1566" t="str">
        <x:v>總是用一個教學案例的敘事帶出無菌操作與術後照護，學員心領神會。；不只如此每次罕見病例是珍貴的教學素材。；不只如此示範怎麼蹲下來和病人說話，榜樣比講理有用。，進步看得見（心身醫學科門診）。</x:v>
      </x:c>
      <x:c r="W1566" t="str">
        <x:v>對提問僅回覆自己查且表現漠不關心，顯現態度消極，且病況尚未穩定。</x:v>
      </x:c>
      <x:c r="X1566" t="str">
        <x:v>臨床教師</x:v>
      </x:c>
      <x:c r="Y1566" t="str">
        <x:v>下階段針對「態度消極」制定改進行動，並主動請教師複核。</x:v>
      </x:c>
      <x:c r="Z1566" t="n">
        <x:v>4</x:v>
      </x:c>
      <x:c r="AA1566" t="str">
        <x:v>2022-Q3</x:v>
      </x:c>
      <x:c r="AB1566" t="str">
        <x:v>分鐘</x:v>
      </x:c>
      <x:c r="AC1566" t="str">
        <x:v>天</x:v>
      </x:c>
    </x:row>
    <x:row r="1567">
      <x:c r="A1567" t="str">
        <x:v>心身醫學科</x:v>
      </x:c>
      <x:c r="B1567" t="str">
        <x:v>FE0435</x:v>
      </x:c>
      <x:c r="C1567" t="str">
        <x:v>SF030</x:v>
      </x:c>
      <x:c r="D1567" t="str">
        <x:v>住院醫師訓練計畫</x:v>
      </x:c>
      <x:c r="E1567" t="n">
        <x:v>8</x:v>
      </x:c>
      <x:c r="F1567" t="n">
        <x:v>1</x:v>
      </x:c>
      <x:c r="G1567" t="n">
        <x:v>1</x:v>
      </x:c>
      <x:c r="H1567" t="str">
        <x:v>0-19</x:v>
      </x:c>
      <x:c r="I1567" t="n">
        <x:v>1</x:v>
      </x:c>
      <x:c r="J1567" t="str">
        <x:v>產前檢查常規</x:v>
      </x:c>
      <x:c r="K1567" t="str">
        <x:v>衛教表達與資源運用</x:v>
      </x:c>
      <x:c r="L1567" t="n">
        <x:v>1</x:v>
      </x:c>
      <x:c r="M1567" t="n">
        <x:v>5</x:v>
      </x:c>
      <x:c r="N1567"/>
      <x:c r="O1567" t="n">
        <x:v>5</x:v>
      </x:c>
      <x:c r="P1567" t="n">
        <x:v>6</x:v>
      </x:c>
      <x:c r="Q1567"/>
      <x:c r="R1567" t="n">
        <x:v>6</x:v>
      </x:c>
      <x:c r="S1567" t="n">
        <x:v>6</x:v>
      </x:c>
      <x:c r="T1567" t="n">
        <x:v>60</x:v>
      </x:c>
      <x:c r="U1567" t="n">
        <x:v>1</x:v>
      </x:c>
      <x:c r="V1567"/>
      <x:c r="W1567" t="str">
        <x:v>遲到已成常態，導致教學安排形同虛設，且目前尚未穩定於心身醫學科病房。</x:v>
      </x:c>
      <x:c r="X1567" t="str">
        <x:v>主治教師</x:v>
      </x:c>
      <x:c r="Y1567"/>
      <x:c r="Z1567"/>
      <x:c r="AA1567" t="str">
        <x:v>2022-Q3</x:v>
      </x:c>
      <x:c r="AB1567" t="str">
        <x:v>分鐘</x:v>
      </x:c>
      <x:c r="AC1567" t="str">
        <x:v>天</x:v>
      </x:c>
    </x:row>
    <x:row r="1568">
      <x:c r="A1568" t="str">
        <x:v>心身醫學科</x:v>
      </x:c>
      <x:c r="B1568" t="str">
        <x:v>FE0435</x:v>
      </x:c>
      <x:c r="C1568" t="str">
        <x:v>SF030</x:v>
      </x:c>
      <x:c r="D1568" t="str">
        <x:v>住院醫師訓練計畫</x:v>
      </x:c>
      <x:c r="E1568" t="n">
        <x:v>4</x:v>
      </x:c>
      <x:c r="F1568" t="n">
        <x:v>1</x:v>
      </x:c>
      <x:c r="G1568" t="n">
        <x:v>1</x:v>
      </x:c>
      <x:c r="H1568" t="str">
        <x:v>40-59</x:v>
      </x:c>
      <x:c r="I1568" t="n">
        <x:v>2</x:v>
      </x:c>
      <x:c r="J1568" t="str">
        <x:v>憂鬱情緒評估</x:v>
      </x:c>
      <x:c r="K1568"/>
      <x:c r="L1568" t="n">
        <x:v>2</x:v>
      </x:c>
      <x:c r="M1568" t="n">
        <x:v>5</x:v>
      </x:c>
      <x:c r="N1568" t="n">
        <x:v>6</x:v>
      </x:c>
      <x:c r="O1568"/>
      <x:c r="P1568" t="n">
        <x:v>6</x:v>
      </x:c>
      <x:c r="Q1568"/>
      <x:c r="R1568" t="n">
        <x:v>6</x:v>
      </x:c>
      <x:c r="S1568" t="n">
        <x:v>6</x:v>
      </x:c>
      <x:c r="T1568" t="n">
        <x:v>30</x:v>
      </x:c>
      <x:c r="U1568" t="n">
        <x:v>2</x:v>
      </x:c>
      <x:c r="V1568" t="str">
        <x:v>透過教學案例敘事引導病史詢問與理學檢查，令學員心領神會；此外，心身醫學科設備齊全且定期示範操作，並教導學員以誠信態度面對倫理兩難，其教學啟發性值得肯定。</x:v>
      </x:c>
      <x:c r="W1568"/>
      <x:c r="X1568" t="str">
        <x:v>臨床教師</x:v>
      </x:c>
      <x:c r="Y1568" t="str">
        <x:v>下階段針對「模糊回饋」制定改進行動，並主動請教師複核。</x:v>
      </x:c>
      <x:c r="Z1568"/>
      <x:c r="AA1568" t="str">
        <x:v>2022-Q3</x:v>
      </x:c>
      <x:c r="AB1568" t="str">
        <x:v>分鐘</x:v>
      </x:c>
      <x:c r="AC1568" t="str">
        <x:v>天</x:v>
      </x:c>
    </x:row>
    <x:row r="1569">
      <x:c r="A1569" t="str">
        <x:v>心身醫學科</x:v>
      </x:c>
      <x:c r="B1569" t="str">
        <x:v>FE0435</x:v>
      </x:c>
      <x:c r="C1569" t="str">
        <x:v>SF030</x:v>
      </x:c>
      <x:c r="D1569" t="str">
        <x:v>專科醫師在訓計畫</x:v>
      </x:c>
      <x:c r="E1569" t="n">
        <x:v>8</x:v>
      </x:c>
      <x:c r="F1569" t="n">
        <x:v>1</x:v>
      </x:c>
      <x:c r="G1569" t="n">
        <x:v>1</x:v>
      </x:c>
      <x:c r="H1569" t="str">
        <x:v>80+</x:v>
      </x:c>
      <x:c r="I1569" t="n">
        <x:v>2</x:v>
      </x:c>
      <x:c r="J1569" t="str">
        <x:v>憂鬱情緒評估</x:v>
      </x:c>
      <x:c r="K1569" t="str">
        <x:v>臨床推理與鑑別診斷</x:v>
      </x:c>
      <x:c r="L1569"/>
      <x:c r="M1569"/>
      <x:c r="N1569" t="n">
        <x:v>6</x:v>
      </x:c>
      <x:c r="O1569" t="n">
        <x:v>6</x:v>
      </x:c>
      <x:c r="P1569" t="n">
        <x:v>5</x:v>
      </x:c>
      <x:c r="Q1569" t="n">
        <x:v>6</x:v>
      </x:c>
      <x:c r="R1569" t="n">
        <x:v>6</x:v>
      </x:c>
      <x:c r="S1569" t="n">
        <x:v>6</x:v>
      </x:c>
      <x:c r="T1569" t="n">
        <x:v>5</x:v>
      </x:c>
      <x:c r="U1569" t="n">
        <x:v>5</x:v>
      </x:c>
      <x:c r="V1569" t="str">
        <x:v>該教師以心身醫學科的典範示範行勝於言，憑藉耐心查房引導學員掌握臨床推理與鑑別診斷，其層次分明的教學深具啟發性。</x:v>
      </x:c>
      <x:c r="W1569"/>
      <x:c r="X1569" t="str">
        <x:v>臨床教師</x:v>
      </x:c>
      <x:c r="Y1569" t="str">
        <x:v>下階段針對「情緒化批評」制定改進行動，並主動請教師複核。</x:v>
      </x:c>
      <x:c r="Z1569" t="n">
        <x:v>6</x:v>
      </x:c>
      <x:c r="AA1569" t="str">
        <x:v>2022-Q3</x:v>
      </x:c>
      <x:c r="AB1569" t="str">
        <x:v>分鐘</x:v>
      </x:c>
      <x:c r="AC1569" t="str">
        <x:v>天</x:v>
      </x:c>
    </x:row>
    <x:row r="1570">
      <x:c r="A1570" t="str">
        <x:v>心身醫學科</x:v>
      </x:c>
      <x:c r="B1570" t="str">
        <x:v>FE0435</x:v>
      </x:c>
      <x:c r="C1570" t="str">
        <x:v>SF030</x:v>
      </x:c>
      <x:c r="D1570" t="str">
        <x:v>實習醫學生訓練計畫</x:v>
      </x:c>
      <x:c r="E1570" t="n">
        <x:v>2</x:v>
      </x:c>
      <x:c r="F1570" t="n">
        <x:v>1</x:v>
      </x:c>
      <x:c r="G1570" t="n">
        <x:v>2</x:v>
      </x:c>
      <x:c r="H1570" t="str">
        <x:v>20-39</x:v>
      </x:c>
      <x:c r="I1570" t="n">
        <x:v>2</x:v>
      </x:c>
      <x:c r="J1570"/>
      <x:c r="K1570" t="str">
        <x:v>時間管理與分工</x:v>
      </x:c>
      <x:c r="L1570" t="n">
        <x:v>3</x:v>
      </x:c>
      <x:c r="M1570" t="n">
        <x:v>5</x:v>
      </x:c>
      <x:c r="N1570" t="n">
        <x:v>6</x:v>
      </x:c>
      <x:c r="O1570" t="n">
        <x:v>5</x:v>
      </x:c>
      <x:c r="P1570" t="n">
        <x:v>6</x:v>
      </x:c>
      <x:c r="Q1570" t="n">
        <x:v>6</x:v>
      </x:c>
      <x:c r="R1570"/>
      <x:c r="S1570"/>
      <x:c r="T1570" t="n">
        <x:v>5</x:v>
      </x:c>
      <x:c r="U1570" t="n">
        <x:v>14</x:v>
      </x:c>
      <x:c r="V1570" t="str">
        <x:v>以主動精神即時帶領學員復盤，並透過抽絲剝繭地拆解多樣病例啟發臨床感，讓學員在穩定的心身醫學科病人數中看見進步。</x:v>
      </x:c>
      <x:c r="W1570" t="str">
        <x:v>語氣過重易使回饋淪為當眾批評，惟該員工在時間管理與分工環節仍持續改進中。</x:v>
      </x:c>
      <x:c r="X1570" t="str">
        <x:v>臨床教師</x:v>
      </x:c>
      <x:c r="Y1570" t="str">
        <x:v>下階段針對「情緒化批評」制定改進行動，並主動請教師複核。</x:v>
      </x:c>
      <x:c r="Z1570" t="n">
        <x:v>4</x:v>
      </x:c>
      <x:c r="AA1570" t="str">
        <x:v>2022-Q3</x:v>
      </x:c>
      <x:c r="AB1570" t="str">
        <x:v>分鐘</x:v>
      </x:c>
      <x:c r="AC1570" t="str">
        <x:v>天</x:v>
      </x:c>
    </x:row>
    <x:row r="1571">
      <x:c r="A1571" t="str">
        <x:v>心身醫學科</x:v>
      </x:c>
      <x:c r="B1571" t="str">
        <x:v>FE0436</x:v>
      </x:c>
      <x:c r="C1571" t="str">
        <x:v>SF031</x:v>
      </x:c>
      <x:c r="D1571" t="str">
        <x:v>專科護理師學員計畫</x:v>
      </x:c>
      <x:c r="E1571" t="n">
        <x:v>2</x:v>
      </x:c>
      <x:c r="F1571" t="n">
        <x:v>3</x:v>
      </x:c>
      <x:c r="G1571" t="n">
        <x:v>2</x:v>
      </x:c>
      <x:c r="H1571" t="str">
        <x:v>40-59</x:v>
      </x:c>
      <x:c r="I1571" t="n">
        <x:v>2</x:v>
      </x:c>
      <x:c r="J1571" t="str">
        <x:v>產前檢查常規</x:v>
      </x:c>
      <x:c r="K1571" t="str">
        <x:v>病歷記錄完整性</x:v>
      </x:c>
      <x:c r="L1571" t="n">
        <x:v>1</x:v>
      </x:c>
      <x:c r="M1571" t="n">
        <x:v>4</x:v>
      </x:c>
      <x:c r="N1571" t="n">
        <x:v>5</x:v>
      </x:c>
      <x:c r="O1571" t="n">
        <x:v>6</x:v>
      </x:c>
      <x:c r="P1571" t="n">
        <x:v>5</x:v>
      </x:c>
      <x:c r="Q1571" t="n">
        <x:v>4</x:v>
      </x:c>
      <x:c r="R1571" t="n">
        <x:v>6</x:v>
      </x:c>
      <x:c r="S1571" t="n">
        <x:v>6</x:v>
      </x:c>
      <x:c r="T1571" t="n">
        <x:v>1</x:v>
      </x:c>
      <x:c r="U1571" t="n">
        <x:v>7</x:v>
      </x:c>
      <x:c r="V1571" t="str">
        <x:v>主動撥出時間進行表現複盤，教學資源亦設備齊全、應有盡有，進步顯而易見。</x:v>
      </x:c>
      <x:c r="W1571"/>
      <x:c r="X1571" t="str">
        <x:v>主治教師</x:v>
      </x:c>
      <x:c r="Y1571" t="str">
        <x:v>下階段針對「延遲回饋」制定改進行動，並主動請教師複核。</x:v>
      </x:c>
      <x:c r="Z1571" t="n">
        <x:v>4</x:v>
      </x:c>
      <x:c r="AA1571" t="str">
        <x:v>2024-Q3</x:v>
      </x:c>
      <x:c r="AB1571" t="str">
        <x:v>分鐘</x:v>
      </x:c>
      <x:c r="AC1571" t="str">
        <x:v>天</x:v>
      </x:c>
    </x:row>
    <x:row r="1572">
      <x:c r="A1572" t="str">
        <x:v>心身醫學科</x:v>
      </x:c>
      <x:c r="B1572" t="str">
        <x:v>FE0436</x:v>
      </x:c>
      <x:c r="C1572" t="str">
        <x:v>SF031</x:v>
      </x:c>
      <x:c r="D1572" t="str">
        <x:v>專科醫師在訓計畫</x:v>
      </x:c>
      <x:c r="E1572" t="n">
        <x:v>6</x:v>
      </x:c>
      <x:c r="F1572" t="n">
        <x:v>3</x:v>
      </x:c>
      <x:c r="G1572" t="n">
        <x:v>1</x:v>
      </x:c>
      <x:c r="H1572" t="str">
        <x:v>60-79</x:v>
      </x:c>
      <x:c r="I1572" t="n">
        <x:v>1</x:v>
      </x:c>
      <x:c r="J1572"/>
      <x:c r="K1572" t="str">
        <x:v>臨床推理與鑑別診斷</x:v>
      </x:c>
      <x:c r="L1572" t="n">
        <x:v>1</x:v>
      </x:c>
      <x:c r="M1572" t="n">
        <x:v>6</x:v>
      </x:c>
      <x:c r="N1572" t="n">
        <x:v>6</x:v>
      </x:c>
      <x:c r="O1572" t="n">
        <x:v>6</x:v>
      </x:c>
      <x:c r="P1572" t="n">
        <x:v>5</x:v>
      </x:c>
      <x:c r="Q1572" t="n">
        <x:v>6</x:v>
      </x:c>
      <x:c r="R1572"/>
      <x:c r="S1572"/>
      <x:c r="T1572" t="n">
        <x:v>15</x:v>
      </x:c>
      <x:c r="U1572" t="n">
        <x:v>14</x:v>
      </x:c>
      <x:c r="V1572"/>
      <x:c r="W1572" t="str">
        <x:v>由於心身醫學科人手不足，教師只能精簡教學內容。</x:v>
      </x:c>
      <x:c r="X1572" t="str">
        <x:v>主治教師</x:v>
      </x:c>
      <x:c r="Y1572" t="str">
        <x:v>下階段針對「人手不足」制定改進行動，並主動請教師複核。</x:v>
      </x:c>
      <x:c r="Z1572" t="n">
        <x:v>6</x:v>
      </x:c>
      <x:c r="AA1572" t="str">
        <x:v>2024-Q3</x:v>
      </x:c>
      <x:c r="AB1572" t="str">
        <x:v>分鐘</x:v>
      </x:c>
      <x:c r="AC1572" t="str">
        <x:v>天</x:v>
      </x:c>
    </x:row>
    <x:row r="1573">
      <x:c r="A1573" t="str">
        <x:v>心身醫學科</x:v>
      </x:c>
      <x:c r="B1573" t="str">
        <x:v>FE0437</x:v>
      </x:c>
      <x:c r="C1573" t="str">
        <x:v>SF032</x:v>
      </x:c>
      <x:c r="D1573" t="str">
        <x:v>專科護理師學員計畫</x:v>
      </x:c>
      <x:c r="E1573" t="n">
        <x:v>1</x:v>
      </x:c>
      <x:c r="F1573" t="n">
        <x:v>6</x:v>
      </x:c>
      <x:c r="G1573" t="n">
        <x:v>1</x:v>
      </x:c>
      <x:c r="H1573" t="str">
        <x:v>60-79</x:v>
      </x:c>
      <x:c r="I1573" t="n">
        <x:v>2</x:v>
      </x:c>
      <x:c r="J1573" t="str">
        <x:v>靜脈栓塞追蹤</x:v>
      </x:c>
      <x:c r="K1573" t="str">
        <x:v>衛教表達與資源運用</x:v>
      </x:c>
      <x:c r="L1573" t="n">
        <x:v>2</x:v>
      </x:c>
      <x:c r="M1573" t="n">
        <x:v>5</x:v>
      </x:c>
      <x:c r="N1573" t="n">
        <x:v>4</x:v>
      </x:c>
      <x:c r="O1573" t="n">
        <x:v>6</x:v>
      </x:c>
      <x:c r="P1573" t="n">
        <x:v>6</x:v>
      </x:c>
      <x:c r="Q1573" t="n">
        <x:v>5</x:v>
      </x:c>
      <x:c r="R1573"/>
      <x:c r="S1573" t="n">
        <x:v>5</x:v>
      </x:c>
      <x:c r="T1573" t="n">
        <x:v>30</x:v>
      </x:c>
      <x:c r="U1573" t="n">
        <x:v>1</x:v>
      </x:c>
      <x:c r="V1573" t="str">
        <x:v>該教師於查房結束前主動關心學員卡關之處，並親手示範無菌操作細節以樹立典範，在值班場景中成效明顯。</x:v>
      </x:c>
      <x:c r="W1573"/>
      <x:c r="X1573" t="str">
        <x:v>指導教師</x:v>
      </x:c>
      <x:c r="Y1573"/>
      <x:c r="Z1573" t="n">
        <x:v>4</x:v>
      </x:c>
      <x:c r="AA1573" t="str">
        <x:v>2024-Q1</x:v>
      </x:c>
      <x:c r="AB1573" t="str">
        <x:v>分鐘</x:v>
      </x:c>
      <x:c r="AC1573" t="str">
        <x:v>天</x:v>
      </x:c>
    </x:row>
    <x:row r="1574">
      <x:c r="A1574" t="str">
        <x:v>心身醫學科</x:v>
      </x:c>
      <x:c r="B1574" t="str">
        <x:v>FE0437</x:v>
      </x:c>
      <x:c r="C1574" t="str">
        <x:v>SF032</x:v>
      </x:c>
      <x:c r="D1574" t="str">
        <x:v>專科醫師在訓計畫</x:v>
      </x:c>
      <x:c r="E1574" t="n">
        <x:v>8</x:v>
      </x:c>
      <x:c r="F1574" t="n">
        <x:v>6</x:v>
      </x:c>
      <x:c r="G1574" t="n">
        <x:v>1</x:v>
      </x:c>
      <x:c r="H1574" t="str">
        <x:v>60-79</x:v>
      </x:c>
      <x:c r="I1574" t="n">
        <x:v>1</x:v>
      </x:c>
      <x:c r="J1574" t="str">
        <x:v>跌倒後功能評估</x:v>
      </x:c>
      <x:c r="K1574" t="str">
        <x:v>臨床推理與鑑別診斷</x:v>
      </x:c>
      <x:c r="L1574" t="n">
        <x:v>3</x:v>
      </x:c>
      <x:c r="M1574" t="n">
        <x:v>5</x:v>
      </x:c>
      <x:c r="N1574" t="n">
        <x:v>4</x:v>
      </x:c>
      <x:c r="O1574" t="n">
        <x:v>6</x:v>
      </x:c>
      <x:c r="P1574" t="n">
        <x:v>5</x:v>
      </x:c>
      <x:c r="Q1574"/>
      <x:c r="R1574" t="n">
        <x:v>4</x:v>
      </x:c>
      <x:c r="S1574" t="n">
        <x:v>5</x:v>
      </x:c>
      <x:c r="T1574" t="n">
        <x:v>2</x:v>
      </x:c>
      <x:c r="U1574" t="n">
        <x:v>2</x:v>
      </x:c>
      <x:c r="V1574"/>
      <x:c r="W1574"/>
      <x:c r="X1574" t="str">
        <x:v>主治教師</x:v>
      </x:c>
      <x:c r="Y1574" t="str">
        <x:v>下階段針對「情緒化批評」制定改進行動，並主動請教師複核。</x:v>
      </x:c>
      <x:c r="Z1574" t="n">
        <x:v>6</x:v>
      </x:c>
      <x:c r="AA1574" t="str">
        <x:v>2024-Q1</x:v>
      </x:c>
      <x:c r="AB1574" t="str">
        <x:v>分鐘</x:v>
      </x:c>
      <x:c r="AC1574" t="str">
        <x:v>天</x:v>
      </x:c>
    </x:row>
    <x:row r="1575">
      <x:c r="A1575" t="str">
        <x:v>心身醫學科</x:v>
      </x:c>
      <x:c r="B1575" t="str">
        <x:v>FE0437</x:v>
      </x:c>
      <x:c r="C1575" t="str">
        <x:v>SF032</x:v>
      </x:c>
      <x:c r="D1575" t="str">
        <x:v>實習醫學生訓練計畫</x:v>
      </x:c>
      <x:c r="E1575"/>
      <x:c r="F1575" t="n">
        <x:v>6</x:v>
      </x:c>
      <x:c r="G1575" t="n">
        <x:v>1</x:v>
      </x:c>
      <x:c r="H1575" t="str">
        <x:v>60-79</x:v>
      </x:c>
      <x:c r="I1575" t="n">
        <x:v>1</x:v>
      </x:c>
      <x:c r="J1575" t="str">
        <x:v>術後傷口感染（輕）</x:v>
      </x:c>
      <x:c r="K1575" t="str">
        <x:v>病歷記錄完整性</x:v>
      </x:c>
      <x:c r="L1575" t="n">
        <x:v>2</x:v>
      </x:c>
      <x:c r="M1575" t="n">
        <x:v>4</x:v>
      </x:c>
      <x:c r="N1575"/>
      <x:c r="O1575" t="n">
        <x:v>5</x:v>
      </x:c>
      <x:c r="P1575"/>
      <x:c r="Q1575"/>
      <x:c r="R1575"/>
      <x:c r="S1575" t="n">
        <x:v>4</x:v>
      </x:c>
      <x:c r="T1575" t="n">
        <x:v>45</x:v>
      </x:c>
      <x:c r="U1575" t="n">
        <x:v>7</x:v>
      </x:c>
      <x:c r="V1575" t="str">
        <x:v>能以淺顯易懂的實例耐心講解術後輕微感染觀念，且病歷記錄完整，使病例多樣化，讓學員能透過豐富的案例觀察疾病的自然史並寫下詳實筆記。</x:v>
      </x:c>
      <x:c r="W1575"/>
      <x:c r="X1575" t="str">
        <x:v>臨床教師</x:v>
      </x:c>
      <x:c r="Y1575"/>
      <x:c r="Z1575" t="n">
        <x:v>5</x:v>
      </x:c>
      <x:c r="AA1575" t="str">
        <x:v>2024-Q1</x:v>
      </x:c>
      <x:c r="AB1575" t="str">
        <x:v>分鐘</x:v>
      </x:c>
      <x:c r="AC1575" t="str">
        <x:v>天</x:v>
      </x:c>
    </x:row>
    <x:row r="1576">
      <x:c r="A1576" t="str">
        <x:v>心身醫學科</x:v>
      </x:c>
      <x:c r="B1576" t="str">
        <x:v>FE0437</x:v>
      </x:c>
      <x:c r="C1576" t="str">
        <x:v>SF032</x:v>
      </x:c>
      <x:c r="D1576" t="str">
        <x:v>一般臨床訓練</x:v>
      </x:c>
      <x:c r="E1576" t="n">
        <x:v>4</x:v>
      </x:c>
      <x:c r="F1576" t="n">
        <x:v>6</x:v>
      </x:c>
      <x:c r="G1576" t="n">
        <x:v>1</x:v>
      </x:c>
      <x:c r="H1576" t="str">
        <x:v>20-39</x:v>
      </x:c>
      <x:c r="I1576" t="n">
        <x:v>1</x:v>
      </x:c>
      <x:c r="J1576" t="str">
        <x:v>老人多重用藥評估</x:v>
      </x:c>
      <x:c r="K1576"/>
      <x:c r="L1576" t="n">
        <x:v>3</x:v>
      </x:c>
      <x:c r="M1576" t="n">
        <x:v>5</x:v>
      </x:c>
      <x:c r="N1576" t="n">
        <x:v>5</x:v>
      </x:c>
      <x:c r="O1576" t="n">
        <x:v>5</x:v>
      </x:c>
      <x:c r="P1576" t="n">
        <x:v>5</x:v>
      </x:c>
      <x:c r="Q1576" t="n">
        <x:v>5</x:v>
      </x:c>
      <x:c r="R1576" t="n">
        <x:v>6</x:v>
      </x:c>
      <x:c r="S1576" t="n">
        <x:v>4</x:v>
      </x:c>
      <x:c r="T1576" t="n">
        <x:v>45</x:v>
      </x:c>
      <x:c r="U1576" t="n">
        <x:v>3</x:v>
      </x:c>
      <x:c r="V1576"/>
      <x:c r="W1576" t="str">
        <x:v>心身醫學科病房因人手不足導致學員下午缺乏指導，且對衛教表達與資源運用的回饋過於模糊抽象，需持續觀察。</x:v>
      </x:c>
      <x:c r="X1576" t="str">
        <x:v>指導教師</x:v>
      </x:c>
      <x:c r="Y1576" t="str">
        <x:v>下階段針對「人手不足」制定改進行動，並主動請教師複核。</x:v>
      </x:c>
      <x:c r="Z1576" t="n">
        <x:v>5</x:v>
      </x:c>
      <x:c r="AA1576" t="str">
        <x:v>2024-Q1</x:v>
      </x:c>
      <x:c r="AB1576" t="str">
        <x:v>分鐘</x:v>
      </x:c>
      <x:c r="AC1576" t="str">
        <x:v>天</x:v>
      </x:c>
    </x:row>
    <x:row r="1577">
      <x:c r="A1577" t="str">
        <x:v>心身醫學科</x:v>
      </x:c>
      <x:c r="B1577" t="str">
        <x:v>FE0437</x:v>
      </x:c>
      <x:c r="C1577" t="str">
        <x:v>SF032</x:v>
      </x:c>
      <x:c r="D1577" t="str">
        <x:v>專科醫師在訓計畫</x:v>
      </x:c>
      <x:c r="E1577" t="n">
        <x:v>7</x:v>
      </x:c>
      <x:c r="F1577" t="n">
        <x:v>6</x:v>
      </x:c>
      <x:c r="G1577" t="n">
        <x:v>2</x:v>
      </x:c>
      <x:c r="H1577" t="str">
        <x:v>20-39</x:v>
      </x:c>
      <x:c r="I1577" t="n">
        <x:v>2</x:v>
      </x:c>
      <x:c r="J1577" t="str">
        <x:v>戒菸與戒酒諮詢</x:v>
      </x:c>
      <x:c r="K1577" t="str">
        <x:v>團隊溝通交班</x:v>
      </x:c>
      <x:c r="L1577"/>
      <x:c r="M1577" t="n">
        <x:v>5</x:v>
      </x:c>
      <x:c r="N1577" t="n">
        <x:v>5</x:v>
      </x:c>
      <x:c r="O1577" t="n">
        <x:v>4</x:v>
      </x:c>
      <x:c r="P1577" t="n">
        <x:v>4</x:v>
      </x:c>
      <x:c r="Q1577"/>
      <x:c r="R1577" t="n">
        <x:v>4</x:v>
      </x:c>
      <x:c r="S1577" t="n">
        <x:v>4</x:v>
      </x:c>
      <x:c r="T1577" t="n">
        <x:v>2</x:v>
      </x:c>
      <x:c r="U1577" t="n">
        <x:v>2</x:v>
      </x:c>
      <x:c r="V1577" t="str">
        <x:v>該評語強調將倫理規範內化為日常習慣，並肯定心身醫學科教學儀表及設備齊全，能定期進行示範操作。</x:v>
      </x:c>
      <x:c r="W1577" t="str">
        <x:v>該員工慣以推諉迴避教學歸屬責任，並常於週末值班時當眾批評報告遲交，造成難堪多於教導之負面影響。</x:v>
      </x:c>
      <x:c r="X1577" t="str">
        <x:v>指導教師</x:v>
      </x:c>
      <x:c r="Y1577"/>
      <x:c r="Z1577" t="n">
        <x:v>6</x:v>
      </x:c>
      <x:c r="AA1577" t="str">
        <x:v>2024-Q1</x:v>
      </x:c>
      <x:c r="AB1577" t="str">
        <x:v>分鐘</x:v>
      </x:c>
      <x:c r="AC1577" t="str">
        <x:v>天</x:v>
      </x:c>
    </x:row>
    <x:row r="1578">
      <x:c r="A1578" t="str">
        <x:v>心身醫學科</x:v>
      </x:c>
      <x:c r="B1578" t="str">
        <x:v>FE0438</x:v>
      </x:c>
      <x:c r="C1578" t="str">
        <x:v>SF033</x:v>
      </x:c>
      <x:c r="D1578" t="str">
        <x:v>專科護理師學員計畫</x:v>
      </x:c>
      <x:c r="E1578" t="n">
        <x:v>1</x:v>
      </x:c>
      <x:c r="F1578" t="n">
        <x:v>5</x:v>
      </x:c>
      <x:c r="G1578" t="n">
        <x:v>1</x:v>
      </x:c>
      <x:c r="H1578" t="str">
        <x:v>80+</x:v>
      </x:c>
      <x:c r="I1578" t="n">
        <x:v>2</x:v>
      </x:c>
      <x:c r="J1578"/>
      <x:c r="K1578" t="str">
        <x:v>急症初判與轉診時機</x:v>
      </x:c>
      <x:c r="L1578" t="n">
        <x:v>2</x:v>
      </x:c>
      <x:c r="M1578"/>
      <x:c r="N1578" t="n">
        <x:v>5</x:v>
      </x:c>
      <x:c r="O1578" t="n">
        <x:v>4</x:v>
      </x:c>
      <x:c r="P1578"/>
      <x:c r="Q1578"/>
      <x:c r="R1578" t="n">
        <x:v>4</x:v>
      </x:c>
      <x:c r="S1578" t="n">
        <x:v>5</x:v>
      </x:c>
      <x:c r="T1578" t="n">
        <x:v>10</x:v>
      </x:c>
      <x:c r="U1578" t="n">
        <x:v>2</x:v>
      </x:c>
      <x:c r="V1578" t="str">
        <x:v>秉持倫理精神，始終尊重病人拒絕權並落實正直；教學內容具體且病例多樣，確保每班皆有穩定實作機會，成效於心身醫學科門診顯現。</x:v>
      </x:c>
      <x:c r="W1578"/>
      <x:c r="X1578" t="str">
        <x:v>主治教師</x:v>
      </x:c>
      <x:c r="Y1578"/>
      <x:c r="Z1578" t="n">
        <x:v>5</x:v>
      </x:c>
      <x:c r="AA1578" t="str">
        <x:v>2022-Q3</x:v>
      </x:c>
      <x:c r="AB1578" t="str">
        <x:v>分鐘</x:v>
      </x:c>
      <x:c r="AC1578" t="str">
        <x:v>天</x:v>
      </x:c>
    </x:row>
    <x:row r="1579">
      <x:c r="A1579" t="str">
        <x:v>心身醫學科</x:v>
      </x:c>
      <x:c r="B1579" t="str">
        <x:v>FE0438</x:v>
      </x:c>
      <x:c r="C1579" t="str">
        <x:v>SF033</x:v>
      </x:c>
      <x:c r="D1579" t="str">
        <x:v>實習醫學生訓練計畫</x:v>
      </x:c>
      <x:c r="E1579" t="n">
        <x:v>2</x:v>
      </x:c>
      <x:c r="F1579" t="n">
        <x:v>5</x:v>
      </x:c>
      <x:c r="G1579" t="n">
        <x:v>1</x:v>
      </x:c>
      <x:c r="H1579" t="str">
        <x:v>80+</x:v>
      </x:c>
      <x:c r="I1579" t="n">
        <x:v>1</x:v>
      </x:c>
      <x:c r="J1579" t="str">
        <x:v>皮膚潰瘍換藥</x:v>
      </x:c>
      <x:c r="K1579" t="str">
        <x:v>處置優先順序判斷</x:v>
      </x:c>
      <x:c r="L1579" t="n">
        <x:v>3</x:v>
      </x:c>
      <x:c r="M1579"/>
      <x:c r="N1579"/>
      <x:c r="O1579" t="n">
        <x:v>4</x:v>
      </x:c>
      <x:c r="P1579"/>
      <x:c r="Q1579" t="n">
        <x:v>5</x:v>
      </x:c>
      <x:c r="R1579" t="n">
        <x:v>6</x:v>
      </x:c>
      <x:c r="S1579"/>
      <x:c r="T1579" t="n">
        <x:v>1</x:v>
      </x:c>
      <x:c r="U1579" t="n">
        <x:v>2</x:v>
      </x:c>
      <x:c r="V1579" t="str">
        <x:v>學習態度積極且具備耐心，不須等待學員提問便會主動給予報告改進建議，並在午間查房時針對細微問題進行細心講解，絕不草草帶過。</x:v>
      </x:c>
      <x:c r="W1579" t="str">
        <x:v>壓力大時常因當眾批評導致學員驚嚇，且因設備短缺及儀器老舊導致操作練習頻頻出錯，目前仍在改進中。</x:v>
      </x:c>
      <x:c r="X1579" t="str">
        <x:v>指導教師</x:v>
      </x:c>
      <x:c r="Y1579" t="str">
        <x:v>下階段針對「情緒化批評」制定改進行動，並主動請教師複核。</x:v>
      </x:c>
      <x:c r="Z1579"/>
      <x:c r="AA1579" t="str">
        <x:v>2022-Q3</x:v>
      </x:c>
      <x:c r="AB1579" t="str">
        <x:v>分鐘</x:v>
      </x:c>
      <x:c r="AC1579" t="str">
        <x:v>天</x:v>
      </x:c>
    </x:row>
    <x:row r="1580">
      <x:c r="A1580" t="str">
        <x:v>心身醫學科</x:v>
      </x:c>
      <x:c r="B1580" t="str">
        <x:v>FE0438</x:v>
      </x:c>
      <x:c r="C1580" t="str">
        <x:v>SF033</x:v>
      </x:c>
      <x:c r="D1580" t="str">
        <x:v>專科護理師學員計畫</x:v>
      </x:c>
      <x:c r="E1580" t="n">
        <x:v>2</x:v>
      </x:c>
      <x:c r="F1580" t="n">
        <x:v>5</x:v>
      </x:c>
      <x:c r="G1580" t="n">
        <x:v>1</x:v>
      </x:c>
      <x:c r="H1580" t="str">
        <x:v>40-59</x:v>
      </x:c>
      <x:c r="I1580" t="n">
        <x:v>1</x:v>
      </x:c>
      <x:c r="J1580"/>
      <x:c r="K1580" t="str">
        <x:v>臨床推理與鑑別診斷</x:v>
      </x:c>
      <x:c r="L1580" t="n">
        <x:v>1</x:v>
      </x:c>
      <x:c r="M1580" t="n">
        <x:v>4</x:v>
      </x:c>
      <x:c r="N1580" t="n">
        <x:v>4</x:v>
      </x:c>
      <x:c r="O1580" t="n">
        <x:v>4</x:v>
      </x:c>
      <x:c r="P1580" t="n">
        <x:v>5</x:v>
      </x:c>
      <x:c r="Q1580" t="n">
        <x:v>4</x:v>
      </x:c>
      <x:c r="R1580" t="n">
        <x:v>4</x:v>
      </x:c>
      <x:c r="S1580" t="n">
        <x:v>5</x:v>
      </x:c>
      <x:c r="T1580" t="n">
        <x:v>20</x:v>
      </x:c>
      <x:c r="U1580" t="n">
        <x:v>2</x:v>
      </x:c>
      <x:c r="V1580" t="str">
        <x:v>教學設備齊全且資源充裕，能耐心引導學員釐清錯誤成因而非直接給出答案。於門診時段始終堅持尊重病人拒絕權，展現出正直的倫理素養。</x:v>
      </x:c>
      <x:c r="W1580" t="str">
        <x:v>由於人手不足，導致帶班教師難以兼顧教學；同時對跨科合作採取消極應付態度，使聯合教學流於形式，且門診時段尚未穩定。</x:v>
      </x:c>
      <x:c r="X1580" t="str">
        <x:v>臨床教師</x:v>
      </x:c>
      <x:c r="Y1580"/>
      <x:c r="Z1580" t="n">
        <x:v>5</x:v>
      </x:c>
      <x:c r="AA1580" t="str">
        <x:v>2022-Q3</x:v>
      </x:c>
      <x:c r="AB1580" t="str">
        <x:v>分鐘</x:v>
      </x:c>
      <x:c r="AC1580" t="str">
        <x:v>天</x:v>
      </x:c>
    </x:row>
    <x:row r="1581">
      <x:c r="A1581" t="str">
        <x:v>心身醫學科</x:v>
      </x:c>
      <x:c r="B1581" t="str">
        <x:v>FE0438</x:v>
      </x:c>
      <x:c r="C1581" t="str">
        <x:v>SF033</x:v>
      </x:c>
      <x:c r="D1581" t="str">
        <x:v>實習醫學生訓練計畫</x:v>
      </x:c>
      <x:c r="E1581"/>
      <x:c r="F1581" t="n">
        <x:v>5</x:v>
      </x:c>
      <x:c r="G1581" t="n">
        <x:v>2</x:v>
      </x:c>
      <x:c r="H1581" t="str">
        <x:v>20-39</x:v>
      </x:c>
      <x:c r="I1581" t="n">
        <x:v>2</x:v>
      </x:c>
      <x:c r="J1581" t="str">
        <x:v>蕁麻疹反覆發作</x:v>
      </x:c>
      <x:c r="K1581" t="str">
        <x:v>醫病溝通與共同決策</x:v>
      </x:c>
      <x:c r="L1581" t="n">
        <x:v>1</x:v>
      </x:c>
      <x:c r="M1581" t="n">
        <x:v>6</x:v>
      </x:c>
      <x:c r="N1581" t="n">
        <x:v>5</x:v>
      </x:c>
      <x:c r="O1581"/>
      <x:c r="P1581" t="n">
        <x:v>5</x:v>
      </x:c>
      <x:c r="Q1581" t="n">
        <x:v>5</x:v>
      </x:c>
      <x:c r="R1581"/>
      <x:c r="S1581" t="n">
        <x:v>5</x:v>
      </x:c>
      <x:c r="T1581" t="n">
        <x:v>10</x:v>
      </x:c>
      <x:c r="U1581" t="n">
        <x:v>5</x:v>
      </x:c>
      <x:c r="V1581"/>
      <x:c r="W1581"/>
      <x:c r="X1581" t="str">
        <x:v>臨床教師</x:v>
      </x:c>
      <x:c r="Y1581" t="str">
        <x:v>下階段針對「團隊消極」制定改進行動，並主動請教師複核。</x:v>
      </x:c>
      <x:c r="Z1581" t="n">
        <x:v>5</x:v>
      </x:c>
      <x:c r="AA1581" t="str">
        <x:v>2022-Q3</x:v>
      </x:c>
      <x:c r="AB1581" t="str">
        <x:v>分鐘</x:v>
      </x:c>
      <x:c r="AC1581" t="str">
        <x:v>天</x:v>
      </x:c>
    </x:row>
    <x:row r="1582">
      <x:c r="A1582" t="str">
        <x:v>心身醫學科</x:v>
      </x:c>
      <x:c r="B1582" t="str">
        <x:v>FE0438</x:v>
      </x:c>
      <x:c r="C1582" t="str">
        <x:v>SF033</x:v>
      </x:c>
      <x:c r="D1582" t="str">
        <x:v>住院醫師訓練計畫</x:v>
      </x:c>
      <x:c r="E1582"/>
      <x:c r="F1582" t="n">
        <x:v>5</x:v>
      </x:c>
      <x:c r="G1582" t="n">
        <x:v>1</x:v>
      </x:c>
      <x:c r="H1582" t="str">
        <x:v>20-39</x:v>
      </x:c>
      <x:c r="I1582" t="n">
        <x:v>2</x:v>
      </x:c>
      <x:c r="J1582" t="str">
        <x:v>高血壓調整期</x:v>
      </x:c>
      <x:c r="K1582"/>
      <x:c r="L1582" t="n">
        <x:v>1</x:v>
      </x:c>
      <x:c r="M1582" t="n">
        <x:v>6</x:v>
      </x:c>
      <x:c r="N1582" t="n">
        <x:v>5</x:v>
      </x:c>
      <x:c r="O1582" t="n">
        <x:v>5</x:v>
      </x:c>
      <x:c r="P1582"/>
      <x:c r="Q1582" t="n">
        <x:v>4</x:v>
      </x:c>
      <x:c r="R1582" t="n">
        <x:v>6</x:v>
      </x:c>
      <x:c r="S1582"/>
      <x:c r="T1582" t="n">
        <x:v>45</x:v>
      </x:c>
      <x:c r="U1582" t="n">
        <x:v>14</x:v>
      </x:c>
      <x:c r="V1582" t="str">
        <x:v>回饋時能主動且具體地指出三處改進點，並條理分明地分析優缺，使學員能當場修正並展現明顯進步。</x:v>
      </x:c>
      <x:c r="W1582" t="str">
        <x:v>值班時常以人手不足為由推諉給其他組別，導致帶班教師忙亂無暇顧及教學，此情況仍在改進中。</x:v>
      </x:c>
      <x:c r="X1582" t="str">
        <x:v>指導教師</x:v>
      </x:c>
      <x:c r="Y1582" t="str">
        <x:v>下階段針對「團隊消極」制定改進行動，並主動請教師複核。</x:v>
      </x:c>
      <x:c r="Z1582" t="n">
        <x:v>6</x:v>
      </x:c>
      <x:c r="AA1582" t="str">
        <x:v>2022-Q3</x:v>
      </x:c>
      <x:c r="AB1582" t="str">
        <x:v>分鐘</x:v>
      </x:c>
      <x:c r="AC1582" t="str">
        <x:v>天</x:v>
      </x:c>
    </x:row>
    <x:row r="1583">
      <x:c r="A1583" t="str">
        <x:v>心身醫學科</x:v>
      </x:c>
      <x:c r="B1583" t="str">
        <x:v>FE0439</x:v>
      </x:c>
      <x:c r="C1583" t="str">
        <x:v>SF034</x:v>
      </x:c>
      <x:c r="D1583" t="str">
        <x:v>專科醫師在訓計畫</x:v>
      </x:c>
      <x:c r="E1583"/>
      <x:c r="F1583" t="n">
        <x:v>1</x:v>
      </x:c>
      <x:c r="G1583" t="n">
        <x:v>2</x:v>
      </x:c>
      <x:c r="H1583" t="str">
        <x:v>0-19</x:v>
      </x:c>
      <x:c r="I1583" t="n">
        <x:v>1</x:v>
      </x:c>
      <x:c r="J1583" t="str">
        <x:v>戒菸與戒酒諮詢</x:v>
      </x:c>
      <x:c r="K1583" t="str">
        <x:v>衛教表達與資源運用</x:v>
      </x:c>
      <x:c r="L1583" t="n">
        <x:v>1</x:v>
      </x:c>
      <x:c r="M1583" t="n">
        <x:v>5</x:v>
      </x:c>
      <x:c r="N1583" t="n">
        <x:v>6</x:v>
      </x:c>
      <x:c r="O1583" t="n">
        <x:v>5</x:v>
      </x:c>
      <x:c r="P1583" t="n">
        <x:v>5</x:v>
      </x:c>
      <x:c r="Q1583"/>
      <x:c r="R1583"/>
      <x:c r="S1583" t="n">
        <x:v>5</x:v>
      </x:c>
      <x:c r="T1583" t="n">
        <x:v>2</x:v>
      </x:c>
      <x:c r="U1583" t="n">
        <x:v>3</x:v>
      </x:c>
      <x:c r="V1583" t="str">
        <x:v>心身醫學科病房病例多樣，涵蓋輕重症各層級，且設備齊全、教學流程順暢，值得肯定。</x:v>
      </x:c>
      <x:c r="W1583"/>
      <x:c r="X1583" t="str">
        <x:v>主治教師</x:v>
      </x:c>
      <x:c r="Y1583" t="str">
        <x:v>下階段針對「延遲回饋」制定改進行動，並主動請教師複核。</x:v>
      </x:c>
      <x:c r="Z1583"/>
      <x:c r="AA1583" t="str">
        <x:v>2023-Q4</x:v>
      </x:c>
      <x:c r="AB1583" t="str">
        <x:v>分鐘</x:v>
      </x:c>
      <x:c r="AC1583" t="str">
        <x:v>天</x:v>
      </x:c>
    </x:row>
    <x:row r="1584">
      <x:c r="A1584" t="str">
        <x:v>心身醫學科</x:v>
      </x:c>
      <x:c r="B1584" t="str">
        <x:v>FE0439</x:v>
      </x:c>
      <x:c r="C1584" t="str">
        <x:v>SF034</x:v>
      </x:c>
      <x:c r="D1584" t="str">
        <x:v>專科醫師在訓計畫</x:v>
      </x:c>
      <x:c r="E1584"/>
      <x:c r="F1584" t="n">
        <x:v>1</x:v>
      </x:c>
      <x:c r="G1584" t="n">
        <x:v>2</x:v>
      </x:c>
      <x:c r="H1584" t="str">
        <x:v>20-39</x:v>
      </x:c>
      <x:c r="I1584" t="n">
        <x:v>1</x:v>
      </x:c>
      <x:c r="J1584" t="str">
        <x:v>蕁麻疹反覆發作</x:v>
      </x:c>
      <x:c r="K1584" t="str">
        <x:v>醫病溝通與共同決策</x:v>
      </x:c>
      <x:c r="L1584"/>
      <x:c r="M1584" t="n">
        <x:v>5</x:v>
      </x:c>
      <x:c r="N1584" t="n">
        <x:v>6</x:v>
      </x:c>
      <x:c r="O1584" t="n">
        <x:v>5</x:v>
      </x:c>
      <x:c r="P1584" t="n">
        <x:v>5</x:v>
      </x:c>
      <x:c r="Q1584" t="n">
        <x:v>5</x:v>
      </x:c>
      <x:c r="R1584" t="n">
        <x:v>5</x:v>
      </x:c>
      <x:c r="S1584"/>
      <x:c r="T1584" t="n">
        <x:v>1</x:v>
      </x:c>
      <x:c r="U1584" t="n">
        <x:v>3</x:v>
      </x:c>
      <x:c r="V1584" t="str">
        <x:v>該時段病例多樣且病人數充足，充分展現教學主動性，讓學員能透過即時回饋與補充資料有效練就手感。</x:v>
      </x:c>
      <x:c r="W1584"/>
      <x:c r="X1584" t="str">
        <x:v>指導教師</x:v>
      </x:c>
      <x:c r="Y1584" t="str">
        <x:v>下階段針對「情緒化批評」制定改進行動，並主動請教師複核。</x:v>
      </x:c>
      <x:c r="Z1584" t="n">
        <x:v>6</x:v>
      </x:c>
      <x:c r="AA1584" t="str">
        <x:v>2023-Q4</x:v>
      </x:c>
      <x:c r="AB1584" t="str">
        <x:v>分鐘</x:v>
      </x:c>
      <x:c r="AC1584" t="str">
        <x:v>天</x:v>
      </x:c>
    </x:row>
    <x:row r="1585">
      <x:c r="A1585" t="str">
        <x:v>心身醫學科</x:v>
      </x:c>
      <x:c r="B1585" t="str">
        <x:v>FE0439</x:v>
      </x:c>
      <x:c r="C1585" t="str">
        <x:v>SF034</x:v>
      </x:c>
      <x:c r="D1585" t="str">
        <x:v>實習醫學生訓練計畫</x:v>
      </x:c>
      <x:c r="E1585"/>
      <x:c r="F1585" t="n">
        <x:v>1</x:v>
      </x:c>
      <x:c r="G1585" t="n">
        <x:v>1</x:v>
      </x:c>
      <x:c r="H1585" t="str">
        <x:v>20-39</x:v>
      </x:c>
      <x:c r="I1585" t="n">
        <x:v>1</x:v>
      </x:c>
      <x:c r="J1585"/>
      <x:c r="K1585" t="str">
        <x:v>病歷記錄完整性</x:v>
      </x:c>
      <x:c r="L1585" t="n">
        <x:v>1</x:v>
      </x:c>
      <x:c r="M1585"/>
      <x:c r="N1585"/>
      <x:c r="O1585" t="n">
        <x:v>5</x:v>
      </x:c>
      <x:c r="P1585" t="n">
        <x:v>6</x:v>
      </x:c>
      <x:c r="Q1585" t="n">
        <x:v>6</x:v>
      </x:c>
      <x:c r="R1585" t="n">
        <x:v>6</x:v>
      </x:c>
      <x:c r="S1585" t="n">
        <x:v>5</x:v>
      </x:c>
      <x:c r="T1585" t="n">
        <x:v>10</x:v>
      </x:c>
      <x:c r="U1585" t="n">
        <x:v>7</x:v>
      </x:c>
      <x:c r="V1585"/>
      <x:c r="W1585" t="str">
        <x:v>該員工因人手不足而疲於奔命，導致急性腸胃炎討論失控時當眾批評他人，致使團隊無人敢發言且復盤一再延後，需於門診時段持續觀察。</x:v>
      </x:c>
      <x:c r="X1585" t="str">
        <x:v>臨床教師</x:v>
      </x:c>
      <x:c r="Y1585"/>
      <x:c r="Z1585"/>
      <x:c r="AA1585" t="str">
        <x:v>2023-Q4</x:v>
      </x:c>
      <x:c r="AB1585" t="str">
        <x:v>分鐘</x:v>
      </x:c>
      <x:c r="AC1585" t="str">
        <x:v>天</x:v>
      </x:c>
    </x:row>
    <x:row r="1586">
      <x:c r="A1586" t="str">
        <x:v>心身醫學科</x:v>
      </x:c>
      <x:c r="B1586" t="str">
        <x:v>FE0439</x:v>
      </x:c>
      <x:c r="C1586" t="str">
        <x:v>SF034</x:v>
      </x:c>
      <x:c r="D1586" t="str">
        <x:v>一般臨床訓練</x:v>
      </x:c>
      <x:c r="E1586" t="n">
        <x:v>4</x:v>
      </x:c>
      <x:c r="F1586" t="n">
        <x:v>1</x:v>
      </x:c>
      <x:c r="G1586" t="n">
        <x:v>1</x:v>
      </x:c>
      <x:c r="H1586" t="str">
        <x:v>60-79</x:v>
      </x:c>
      <x:c r="I1586" t="n">
        <x:v>2</x:v>
      </x:c>
      <x:c r="J1586" t="str">
        <x:v>產前檢查常規</x:v>
      </x:c>
      <x:c r="K1586" t="str">
        <x:v>用藥安全與交互作用</x:v>
      </x:c>
      <x:c r="L1586" t="n">
        <x:v>1</x:v>
      </x:c>
      <x:c r="M1586" t="n">
        <x:v>6</x:v>
      </x:c>
      <x:c r="N1586"/>
      <x:c r="O1586" t="n">
        <x:v>6</x:v>
      </x:c>
      <x:c r="P1586"/>
      <x:c r="Q1586" t="n">
        <x:v>5</x:v>
      </x:c>
      <x:c r="R1586" t="n">
        <x:v>5</x:v>
      </x:c>
      <x:c r="S1586"/>
      <x:c r="T1586" t="n">
        <x:v>10</x:v>
      </x:c>
      <x:c r="U1586" t="n">
        <x:v>3</x:v>
      </x:c>
      <x:c r="V1586"/>
      <x:c r="W1586" t="str">
        <x:v>設備短缺導致教學資源匱乏與練習時間被壓縮，且心身醫學科病房運作尚未穩定；評語常以模糊的還有進步空間迴避重點，缺乏明確改進方向。</x:v>
      </x:c>
      <x:c r="X1586" t="str">
        <x:v>指導教師</x:v>
      </x:c>
      <x:c r="Y1586" t="str">
        <x:v>下階段針對「模糊回饋」制定改進行動，並主動請教師複核。</x:v>
      </x:c>
      <x:c r="Z1586" t="n">
        <x:v>6</x:v>
      </x:c>
      <x:c r="AA1586" t="str">
        <x:v>2023-Q4</x:v>
      </x:c>
      <x:c r="AB1586" t="str">
        <x:v>分鐘</x:v>
      </x:c>
      <x:c r="AC1586" t="str">
        <x:v>天</x:v>
      </x:c>
    </x:row>
    <x:row r="1587">
      <x:c r="A1587" t="str">
        <x:v>心身醫學科</x:v>
      </x:c>
      <x:c r="B1587" t="str">
        <x:v>FE0439</x:v>
      </x:c>
      <x:c r="C1587" t="str">
        <x:v>SF034</x:v>
      </x:c>
      <x:c r="D1587" t="str">
        <x:v>專科護理師學員計畫</x:v>
      </x:c>
      <x:c r="E1587" t="n">
        <x:v>2</x:v>
      </x:c>
      <x:c r="F1587" t="n">
        <x:v>1</x:v>
      </x:c>
      <x:c r="G1587" t="n">
        <x:v>2</x:v>
      </x:c>
      <x:c r="H1587" t="str">
        <x:v>20-39</x:v>
      </x:c>
      <x:c r="I1587" t="n">
        <x:v>1</x:v>
      </x:c>
      <x:c r="J1587" t="str">
        <x:v>急性腸胃炎</x:v>
      </x:c>
      <x:c r="K1587" t="str">
        <x:v>醫病溝通與共同決策</x:v>
      </x:c>
      <x:c r="L1587" t="n">
        <x:v>2</x:v>
      </x:c>
      <x:c r="M1587" t="n">
        <x:v>5</x:v>
      </x:c>
      <x:c r="N1587" t="n">
        <x:v>6</x:v>
      </x:c>
      <x:c r="O1587"/>
      <x:c r="P1587" t="n">
        <x:v>5</x:v>
      </x:c>
      <x:c r="Q1587" t="n">
        <x:v>4</x:v>
      </x:c>
      <x:c r="R1587" t="n">
        <x:v>5</x:v>
      </x:c>
      <x:c r="S1587" t="n">
        <x:v>6</x:v>
      </x:c>
      <x:c r="T1587" t="n">
        <x:v>1</x:v>
      </x:c>
      <x:c r="U1587" t="n">
        <x:v>7</x:v>
      </x:c>
      <x:c r="V1587" t="str">
        <x:v>病例多樣，一輪見習下來視野大開；設備齊全，教學資源充裕，模型圖卡應有盡有。</x:v>
      </x:c>
      <x:c r="W1587"/>
      <x:c r="X1587" t="str">
        <x:v>指導教師</x:v>
      </x:c>
      <x:c r="Y1587" t="str">
        <x:v>下階段針對「情緒化批評」制定改進行動，並主動請教師複核。</x:v>
      </x:c>
      <x:c r="Z1587" t="n">
        <x:v>5</x:v>
      </x:c>
      <x:c r="AA1587" t="str">
        <x:v>2023-Q4</x:v>
      </x:c>
      <x:c r="AB1587" t="str">
        <x:v>分鐘</x:v>
      </x:c>
      <x:c r="AC1587" t="str">
        <x:v>天</x:v>
      </x:c>
    </x:row>
    <x:row r="1588">
      <x:c r="A1588" t="str">
        <x:v>心身醫學科</x:v>
      </x:c>
      <x:c r="B1588" t="str">
        <x:v>FE0439</x:v>
      </x:c>
      <x:c r="C1588" t="str">
        <x:v>SF034</x:v>
      </x:c>
      <x:c r="D1588" t="str">
        <x:v>專科護理師學員計畫</x:v>
      </x:c>
      <x:c r="E1588" t="n">
        <x:v>2</x:v>
      </x:c>
      <x:c r="F1588" t="n">
        <x:v>1</x:v>
      </x:c>
      <x:c r="G1588" t="n">
        <x:v>1</x:v>
      </x:c>
      <x:c r="H1588" t="str">
        <x:v>20-39</x:v>
      </x:c>
      <x:c r="I1588" t="n">
        <x:v>2</x:v>
      </x:c>
      <x:c r="J1588" t="str">
        <x:v>皮膚潰瘍換藥</x:v>
      </x:c>
      <x:c r="K1588" t="str">
        <x:v>病歷記錄完整性</x:v>
      </x:c>
      <x:c r="L1588" t="n">
        <x:v>2</x:v>
      </x:c>
      <x:c r="M1588" t="n">
        <x:v>5</x:v>
      </x:c>
      <x:c r="N1588" t="n">
        <x:v>6</x:v>
      </x:c>
      <x:c r="O1588" t="n">
        <x:v>5</x:v>
      </x:c>
      <x:c r="P1588" t="n">
        <x:v>5</x:v>
      </x:c>
      <x:c r="Q1588" t="n">
        <x:v>4</x:v>
      </x:c>
      <x:c r="R1588" t="n">
        <x:v>5</x:v>
      </x:c>
      <x:c r="S1588"/>
      <x:c r="T1588" t="n">
        <x:v>30</x:v>
      </x:c>
      <x:c r="U1588" t="n">
        <x:v>2</x:v>
      </x:c>
      <x:c r="V1588" t="str">
        <x:v>在床邊教學時始終嚴謹確認病人隱私並拉好簾子，展現對倫理的重視；面對疑難案件時總是率先親自示範，以身作則成為醫護典範，值得肯定。</x:v>
      </x:c>
      <x:c r="W1588"/>
      <x:c r="X1588" t="str">
        <x:v>主治教師</x:v>
      </x:c>
      <x:c r="Y1588" t="str">
        <x:v>下階段針對「情緒化批評」制定改進行動，並主動請教師複核。</x:v>
      </x:c>
      <x:c r="Z1588" t="n">
        <x:v>4</x:v>
      </x:c>
      <x:c r="AA1588" t="str">
        <x:v>2023-Q4</x:v>
      </x:c>
      <x:c r="AB1588" t="str">
        <x:v>分鐘</x:v>
      </x:c>
      <x:c r="AC1588" t="str">
        <x:v>天</x:v>
      </x:c>
    </x:row>
    <x:row r="1589">
      <x:c r="A1589" t="str">
        <x:v>再生醫學科</x:v>
      </x:c>
      <x:c r="B1589" t="str">
        <x:v>FE0440</x:v>
      </x:c>
      <x:c r="C1589" t="str">
        <x:v>SF035</x:v>
      </x:c>
      <x:c r="D1589" t="str">
        <x:v>專科護理師學員計畫</x:v>
      </x:c>
      <x:c r="E1589" t="n">
        <x:v>2</x:v>
      </x:c>
      <x:c r="F1589" t="n">
        <x:v>1</x:v>
      </x:c>
      <x:c r="G1589" t="n">
        <x:v>2</x:v>
      </x:c>
      <x:c r="H1589" t="str">
        <x:v>0-19</x:v>
      </x:c>
      <x:c r="I1589" t="n">
        <x:v>2</x:v>
      </x:c>
      <x:c r="J1589" t="str">
        <x:v>產前檢查常規</x:v>
      </x:c>
      <x:c r="K1589" t="str">
        <x:v>用藥安全與交互作用</x:v>
      </x:c>
      <x:c r="L1589" t="n">
        <x:v>2</x:v>
      </x:c>
      <x:c r="M1589" t="n">
        <x:v>6</x:v>
      </x:c>
      <x:c r="N1589" t="n">
        <x:v>6</x:v>
      </x:c>
      <x:c r="O1589" t="n">
        <x:v>6</x:v>
      </x:c>
      <x:c r="P1589" t="n">
        <x:v>6</x:v>
      </x:c>
      <x:c r="Q1589"/>
      <x:c r="R1589" t="n">
        <x:v>6</x:v>
      </x:c>
      <x:c r="S1589"/>
      <x:c r="T1589" t="n">
        <x:v>10</x:v>
      </x:c>
      <x:c r="U1589" t="n">
        <x:v>7</x:v>
      </x:c>
      <x:c r="V1589" t="str">
        <x:v>練習素材充足且設備齊全，教學流程具體且具典範意義，能指導學員如何問出關鍵病史，使進步清晰可見。</x:v>
      </x:c>
      <x:c r="W1589"/>
      <x:c r="X1589" t="str">
        <x:v>臨床教師</x:v>
      </x:c>
      <x:c r="Y1589" t="str">
        <x:v>下階段針對「延遲回饋」制定改進行動，並主動請教師複核。</x:v>
      </x:c>
      <x:c r="Z1589" t="n">
        <x:v>4</x:v>
      </x:c>
      <x:c r="AA1589" t="str">
        <x:v>2023-Q3</x:v>
      </x:c>
      <x:c r="AB1589" t="str">
        <x:v>分鐘</x:v>
      </x:c>
      <x:c r="AC1589" t="str">
        <x:v>天</x:v>
      </x:c>
    </x:row>
    <x:row r="1590">
      <x:c r="A1590" t="str">
        <x:v>再生醫學科</x:v>
      </x:c>
      <x:c r="B1590" t="str">
        <x:v>FE0440</x:v>
      </x:c>
      <x:c r="C1590" t="str">
        <x:v>SF035</x:v>
      </x:c>
      <x:c r="D1590" t="str">
        <x:v>住院醫師訓練計畫</x:v>
      </x:c>
      <x:c r="E1590" t="n">
        <x:v>7</x:v>
      </x:c>
      <x:c r="F1590" t="n">
        <x:v>1</x:v>
      </x:c>
      <x:c r="G1590" t="n">
        <x:v>1</x:v>
      </x:c>
      <x:c r="H1590" t="str">
        <x:v>20-39</x:v>
      </x:c>
      <x:c r="I1590" t="n">
        <x:v>1</x:v>
      </x:c>
      <x:c r="J1590"/>
      <x:c r="K1590" t="str">
        <x:v>衛教表達與資源運用</x:v>
      </x:c>
      <x:c r="L1590" t="n">
        <x:v>1</x:v>
      </x:c>
      <x:c r="M1590"/>
      <x:c r="N1590" t="n">
        <x:v>6</x:v>
      </x:c>
      <x:c r="O1590" t="n">
        <x:v>6</x:v>
      </x:c>
      <x:c r="P1590"/>
      <x:c r="Q1590" t="n">
        <x:v>5</x:v>
      </x:c>
      <x:c r="R1590" t="n">
        <x:v>5</x:v>
      </x:c>
      <x:c r="S1590" t="n">
        <x:v>6</x:v>
      </x:c>
      <x:c r="T1590" t="n">
        <x:v>45</x:v>
      </x:c>
      <x:c r="U1590" t="n">
        <x:v>7</x:v>
      </x:c>
      <x:c r="V1590"/>
      <x:c r="W1590" t="str">
        <x:v>總評內容模糊且缺乏要點與實例，午間查房的床旁教學亦流於消極敷衍，僅草草數分鐘即告結束。</x:v>
      </x:c>
      <x:c r="X1590" t="str">
        <x:v>指導教師</x:v>
      </x:c>
      <x:c r="Y1590" t="str">
        <x:v>下階段針對「模糊回饋」制定改進行動，並主動請教師複核。</x:v>
      </x:c>
      <x:c r="Z1590"/>
      <x:c r="AA1590" t="str">
        <x:v>2023-Q3</x:v>
      </x:c>
      <x:c r="AB1590" t="str">
        <x:v>分鐘</x:v>
      </x:c>
      <x:c r="AC1590" t="str">
        <x:v>天</x:v>
      </x:c>
    </x:row>
    <x:row r="1591">
      <x:c r="A1591" t="str">
        <x:v>再生醫學科</x:v>
      </x:c>
      <x:c r="B1591" t="str">
        <x:v>FE0440</x:v>
      </x:c>
      <x:c r="C1591" t="str">
        <x:v>SF035</x:v>
      </x:c>
      <x:c r="D1591" t="str">
        <x:v>一般臨床訓練</x:v>
      </x:c>
      <x:c r="E1591"/>
      <x:c r="F1591" t="n">
        <x:v>1</x:v>
      </x:c>
      <x:c r="G1591" t="n">
        <x:v>1</x:v>
      </x:c>
      <x:c r="H1591" t="str">
        <x:v>20-39</x:v>
      </x:c>
      <x:c r="I1591" t="n">
        <x:v>1</x:v>
      </x:c>
      <x:c r="J1591"/>
      <x:c r="K1591" t="str">
        <x:v>無菌操作與術後照護</x:v>
      </x:c>
      <x:c r="L1591" t="n">
        <x:v>1</x:v>
      </x:c>
      <x:c r="M1591" t="n">
        <x:v>5</x:v>
      </x:c>
      <x:c r="N1591" t="n">
        <x:v>6</x:v>
      </x:c>
      <x:c r="O1591" t="n">
        <x:v>6</x:v>
      </x:c>
      <x:c r="P1591"/>
      <x:c r="Q1591"/>
      <x:c r="R1591" t="n">
        <x:v>6</x:v>
      </x:c>
      <x:c r="S1591" t="n">
        <x:v>5</x:v>
      </x:c>
      <x:c r="T1591" t="n">
        <x:v>20</x:v>
      </x:c>
      <x:c r="U1591" t="n">
        <x:v>14</x:v>
      </x:c>
      <x:c r="V1591"/>
      <x:c r="W1591" t="str">
        <x:v>由於設備短缺且模型老舊導致教學頻繁中斷，加上回饋延遲，使得門診時段的教學循環尚未穩定。</x:v>
      </x:c>
      <x:c r="X1591" t="str">
        <x:v>指導教師</x:v>
      </x:c>
      <x:c r="Y1591" t="str">
        <x:v>下階段針對「設備短缺」制定改進行動，並主動請教師複核。</x:v>
      </x:c>
      <x:c r="Z1591" t="n">
        <x:v>4</x:v>
      </x:c>
      <x:c r="AA1591" t="str">
        <x:v>2023-Q3</x:v>
      </x:c>
      <x:c r="AB1591" t="str">
        <x:v>分鐘</x:v>
      </x:c>
      <x:c r="AC1591" t="str">
        <x:v>天</x:v>
      </x:c>
    </x:row>
    <x:row r="1592">
      <x:c r="A1592" t="str">
        <x:v>再生醫學科</x:v>
      </x:c>
      <x:c r="B1592" t="str">
        <x:v>FE0441</x:v>
      </x:c>
      <x:c r="C1592" t="str">
        <x:v>SF036</x:v>
      </x:c>
      <x:c r="D1592" t="str">
        <x:v>專科醫師在訓計畫</x:v>
      </x:c>
      <x:c r="E1592"/>
      <x:c r="F1592" t="n">
        <x:v>3</x:v>
      </x:c>
      <x:c r="G1592" t="n">
        <x:v>2</x:v>
      </x:c>
      <x:c r="H1592" t="str">
        <x:v>80+</x:v>
      </x:c>
      <x:c r="I1592" t="n">
        <x:v>2</x:v>
      </x:c>
      <x:c r="J1592" t="str">
        <x:v>靜脈栓塞追蹤</x:v>
      </x:c>
      <x:c r="K1592" t="str">
        <x:v>團隊溝通交班</x:v>
      </x:c>
      <x:c r="L1592"/>
      <x:c r="M1592"/>
      <x:c r="N1592" t="n">
        <x:v>5</x:v>
      </x:c>
      <x:c r="O1592" t="n">
        <x:v>6</x:v>
      </x:c>
      <x:c r="P1592" t="n">
        <x:v>6</x:v>
      </x:c>
      <x:c r="Q1592" t="n">
        <x:v>5</x:v>
      </x:c>
      <x:c r="R1592" t="n">
        <x:v>6</x:v>
      </x:c>
      <x:c r="S1592"/>
      <x:c r="T1592" t="n">
        <x:v>2</x:v>
      </x:c>
      <x:c r="U1592" t="n">
        <x:v>3</x:v>
      </x:c>
      <x:c r="V1592"/>
      <x:c r="W1592" t="str">
        <x:v>學員常因人手不足而消極地以再說打發請益，且因人人超載導致預留的回饋時間在尚未穩定的午間查房中遭到犧牲。</x:v>
      </x:c>
      <x:c r="X1592" t="str">
        <x:v>臨床教師</x:v>
      </x:c>
      <x:c r="Y1592" t="str">
        <x:v>下階段針對「態度消極」制定改進行動，並主動請教師複核。</x:v>
      </x:c>
      <x:c r="Z1592"/>
      <x:c r="AA1592" t="str">
        <x:v>2022-Q1</x:v>
      </x:c>
      <x:c r="AB1592" t="str">
        <x:v>分鐘</x:v>
      </x:c>
      <x:c r="AC1592" t="str">
        <x:v>天</x:v>
      </x:c>
    </x:row>
    <x:row r="1593">
      <x:c r="A1593" t="str">
        <x:v>再生醫學科</x:v>
      </x:c>
      <x:c r="B1593" t="str">
        <x:v>FE0441</x:v>
      </x:c>
      <x:c r="C1593" t="str">
        <x:v>SF036</x:v>
      </x:c>
      <x:c r="D1593" t="str">
        <x:v>住院醫師訓練計畫</x:v>
      </x:c>
      <x:c r="E1593"/>
      <x:c r="F1593" t="n">
        <x:v>3</x:v>
      </x:c>
      <x:c r="G1593" t="n">
        <x:v>2</x:v>
      </x:c>
      <x:c r="H1593" t="str">
        <x:v>80+</x:v>
      </x:c>
      <x:c r="I1593" t="n">
        <x:v>2</x:v>
      </x:c>
      <x:c r="J1593" t="str">
        <x:v>疫苗不良事件觀察</x:v>
      </x:c>
      <x:c r="K1593" t="str">
        <x:v>團隊溝通交班</x:v>
      </x:c>
      <x:c r="L1593" t="n">
        <x:v>2</x:v>
      </x:c>
      <x:c r="M1593" t="n">
        <x:v>5</x:v>
      </x:c>
      <x:c r="N1593" t="n">
        <x:v>5</x:v>
      </x:c>
      <x:c r="O1593" t="n">
        <x:v>5</x:v>
      </x:c>
      <x:c r="P1593"/>
      <x:c r="Q1593" t="n">
        <x:v>6</x:v>
      </x:c>
      <x:c r="R1593" t="n">
        <x:v>6</x:v>
      </x:c>
      <x:c r="S1593"/>
      <x:c r="T1593" t="n">
        <x:v>1</x:v>
      </x:c>
      <x:c r="U1593" t="n">
        <x:v>3</x:v>
      </x:c>
      <x:c r="V1593" t="str">
        <x:v>主動於問診結束後立即回應並補充要點，且能由單一疫苗不良事件觀察出多個討論點，展現病例多樣且具備優異的溝通與交班能力。</x:v>
      </x:c>
      <x:c r="W1593"/>
      <x:c r="X1593" t="str">
        <x:v>主治教師</x:v>
      </x:c>
      <x:c r="Y1593" t="str">
        <x:v>下階段針對「設備短缺」制定改進行動，並主動請教師複核。</x:v>
      </x:c>
      <x:c r="Z1593"/>
      <x:c r="AA1593" t="str">
        <x:v>2022-Q1</x:v>
      </x:c>
      <x:c r="AB1593" t="str">
        <x:v>分鐘</x:v>
      </x:c>
      <x:c r="AC1593" t="str">
        <x:v>天</x:v>
      </x:c>
    </x:row>
    <x:row r="1594">
      <x:c r="A1594" t="str">
        <x:v>再生醫學科</x:v>
      </x:c>
      <x:c r="B1594" t="str">
        <x:v>FE0441</x:v>
      </x:c>
      <x:c r="C1594" t="str">
        <x:v>SF036</x:v>
      </x:c>
      <x:c r="D1594" t="str">
        <x:v>實習醫學生訓練計畫</x:v>
      </x:c>
      <x:c r="E1594" t="n">
        <x:v>2</x:v>
      </x:c>
      <x:c r="F1594" t="n">
        <x:v>3</x:v>
      </x:c>
      <x:c r="G1594" t="n">
        <x:v>2</x:v>
      </x:c>
      <x:c r="H1594" t="str">
        <x:v>20-39</x:v>
      </x:c>
      <x:c r="I1594" t="n">
        <x:v>1</x:v>
      </x:c>
      <x:c r="J1594" t="str">
        <x:v>哮喘穩定期</x:v>
      </x:c>
      <x:c r="K1594" t="str">
        <x:v>衛教表達與資源運用</x:v>
      </x:c>
      <x:c r="L1594" t="n">
        <x:v>3</x:v>
      </x:c>
      <x:c r="M1594" t="n">
        <x:v>5</x:v>
      </x:c>
      <x:c r="N1594" t="n">
        <x:v>5</x:v>
      </x:c>
      <x:c r="O1594"/>
      <x:c r="P1594" t="n">
        <x:v>5</x:v>
      </x:c>
      <x:c r="Q1594" t="n">
        <x:v>6</x:v>
      </x:c>
      <x:c r="R1594"/>
      <x:c r="S1594"/>
      <x:c r="T1594" t="n">
        <x:v>10</x:v>
      </x:c>
      <x:c r="U1594" t="n">
        <x:v>5</x:v>
      </x:c>
      <x:c r="V1594"/>
      <x:c r="W1594" t="str">
        <x:v>值班期間因設備短缺導致學員需輪流排隊等待，且後續檢查常僅以稍後看敷衍而無下文，造成嚴重延遲。</x:v>
      </x:c>
      <x:c r="X1594" t="str">
        <x:v>主治教師</x:v>
      </x:c>
      <x:c r="Y1594" t="str">
        <x:v>下階段針對「設備短缺」制定改進行動，並主動請教師複核。</x:v>
      </x:c>
      <x:c r="Z1594" t="n">
        <x:v>5</x:v>
      </x:c>
      <x:c r="AA1594" t="str">
        <x:v>2022-Q1</x:v>
      </x:c>
      <x:c r="AB1594" t="str">
        <x:v>分鐘</x:v>
      </x:c>
      <x:c r="AC1594" t="str">
        <x:v>天</x:v>
      </x:c>
    </x:row>
    <x:row r="1595">
      <x:c r="A1595" t="str">
        <x:v>再生醫學科</x:v>
      </x:c>
      <x:c r="B1595" t="str">
        <x:v>FE0441</x:v>
      </x:c>
      <x:c r="C1595" t="str">
        <x:v>SF036</x:v>
      </x:c>
      <x:c r="D1595" t="str">
        <x:v>專科醫師在訓計畫</x:v>
      </x:c>
      <x:c r="E1595"/>
      <x:c r="F1595" t="n">
        <x:v>3</x:v>
      </x:c>
      <x:c r="G1595" t="n">
        <x:v>2</x:v>
      </x:c>
      <x:c r="H1595" t="str">
        <x:v>80+</x:v>
      </x:c>
      <x:c r="I1595" t="n">
        <x:v>2</x:v>
      </x:c>
      <x:c r="J1595"/>
      <x:c r="K1595" t="str">
        <x:v>無菌操作與術後照護</x:v>
      </x:c>
      <x:c r="L1595"/>
      <x:c r="M1595"/>
      <x:c r="N1595" t="n">
        <x:v>6</x:v>
      </x:c>
      <x:c r="O1595"/>
      <x:c r="P1595" t="n">
        <x:v>4</x:v>
      </x:c>
      <x:c r="Q1595" t="n">
        <x:v>6</x:v>
      </x:c>
      <x:c r="R1595"/>
      <x:c r="S1595"/>
      <x:c r="T1595" t="n">
        <x:v>20</x:v>
      </x:c>
      <x:c r="U1595" t="n">
        <x:v>3</x:v>
      </x:c>
      <x:c r="V1595"/>
      <x:c r="W1595" t="str">
        <x:v>病房因人手不足導致學員整個下午缺乏指導，且僅給予再加油等模糊指示，缺乏明確方向，導致學員感到困惑。此外，其無菌操作與術後照護環節仍未穩定。</x:v>
      </x:c>
      <x:c r="X1595" t="str">
        <x:v>指導教師</x:v>
      </x:c>
      <x:c r="Y1595" t="str">
        <x:v>下階段針對「人手不足」制定改進行動，並主動請教師複核。</x:v>
      </x:c>
      <x:c r="Z1595"/>
      <x:c r="AA1595" t="str">
        <x:v>2022-Q1</x:v>
      </x:c>
      <x:c r="AB1595" t="str">
        <x:v>分鐘</x:v>
      </x:c>
      <x:c r="AC1595" t="str">
        <x:v>天</x:v>
      </x:c>
    </x:row>
    <x:row r="1596">
      <x:c r="A1596" t="str">
        <x:v>再生醫學科</x:v>
      </x:c>
      <x:c r="B1596" t="str">
        <x:v>FE0441</x:v>
      </x:c>
      <x:c r="C1596" t="str">
        <x:v>SF036</x:v>
      </x:c>
      <x:c r="D1596" t="str">
        <x:v>專科護理師學員計畫</x:v>
      </x:c>
      <x:c r="E1596" t="n">
        <x:v>2</x:v>
      </x:c>
      <x:c r="F1596" t="n">
        <x:v>3</x:v>
      </x:c>
      <x:c r="G1596" t="n">
        <x:v>2</x:v>
      </x:c>
      <x:c r="H1596" t="str">
        <x:v>80+</x:v>
      </x:c>
      <x:c r="I1596" t="n">
        <x:v>2</x:v>
      </x:c>
      <x:c r="J1596"/>
      <x:c r="K1596" t="str">
        <x:v>團隊溝通交班</x:v>
      </x:c>
      <x:c r="L1596"/>
      <x:c r="M1596" t="n">
        <x:v>5</x:v>
      </x:c>
      <x:c r="N1596" t="n">
        <x:v>4</x:v>
      </x:c>
      <x:c r="O1596"/>
      <x:c r="P1596"/>
      <x:c r="Q1596" t="n">
        <x:v>5</x:v>
      </x:c>
      <x:c r="R1596" t="n">
        <x:v>5</x:v>
      </x:c>
      <x:c r="S1596"/>
      <x:c r="T1596" t="n">
        <x:v>10</x:v>
      </x:c>
      <x:c r="U1596" t="n">
        <x:v>14</x:v>
      </x:c>
      <x:c r="V1596" t="str">
        <x:v>教學設備齊全且資源充裕，教師以行勝於言的典範示範關鍵病史詢問，並透過透明負責的同意書處理展現倫理與誠信。</x:v>
      </x:c>
      <x:c r="W1596" t="str">
        <x:v>該員於值班場景中態度消極，床旁教學草草收場且形同敷衍，整體表現尚未穩定。</x:v>
      </x:c>
      <x:c r="X1596" t="str">
        <x:v>指導教師</x:v>
      </x:c>
      <x:c r="Y1596" t="str">
        <x:v>下階段針對「態度消極」制定改進行動，並主動請教師複核。</x:v>
      </x:c>
      <x:c r="Z1596"/>
      <x:c r="AA1596" t="str">
        <x:v>2022-Q1</x:v>
      </x:c>
      <x:c r="AB1596" t="str">
        <x:v>分鐘</x:v>
      </x:c>
      <x:c r="AC1596" t="str">
        <x:v>天</x:v>
      </x:c>
    </x:row>
    <x:row r="1597">
      <x:c r="A1597" t="str">
        <x:v>再生醫學科</x:v>
      </x:c>
      <x:c r="B1597" t="str">
        <x:v>FE0441</x:v>
      </x:c>
      <x:c r="C1597" t="str">
        <x:v>SF036</x:v>
      </x:c>
      <x:c r="D1597" t="str">
        <x:v>專科護理師學員計畫</x:v>
      </x:c>
      <x:c r="E1597" t="n">
        <x:v>2</x:v>
      </x:c>
      <x:c r="F1597" t="n">
        <x:v>3</x:v>
      </x:c>
      <x:c r="G1597" t="n">
        <x:v>1</x:v>
      </x:c>
      <x:c r="H1597" t="str">
        <x:v>40-59</x:v>
      </x:c>
      <x:c r="I1597" t="n">
        <x:v>1</x:v>
      </x:c>
      <x:c r="J1597" t="str">
        <x:v>急性腸胃炎</x:v>
      </x:c>
      <x:c r="K1597"/>
      <x:c r="L1597"/>
      <x:c r="M1597"/>
      <x:c r="N1597"/>
      <x:c r="O1597"/>
      <x:c r="P1597"/>
      <x:c r="Q1597" t="n">
        <x:v>5</x:v>
      </x:c>
      <x:c r="R1597" t="n">
        <x:v>6</x:v>
      </x:c>
      <x:c r="S1597"/>
      <x:c r="T1597" t="n">
        <x:v>5</x:v>
      </x:c>
      <x:c r="U1597" t="n">
        <x:v>14</x:v>
      </x:c>
      <x:c r="V1597" t="str">
        <x:v>以身作則準時到崗，展現典範作用，使學員深受感召；處理同意書時透明負責，體現倫理本質，人文關懷與操作細緻度進步明顯。</x:v>
      </x:c>
      <x:c r="W1597"/>
      <x:c r="X1597" t="str">
        <x:v>指導教師</x:v>
      </x:c>
      <x:c r="Y1597" t="str">
        <x:v>下階段針對「時間失守」制定改進行動，並主動請教師複核。</x:v>
      </x:c>
      <x:c r="Z1597" t="n">
        <x:v>5</x:v>
      </x:c>
      <x:c r="AA1597" t="str">
        <x:v>2022-Q1</x:v>
      </x:c>
      <x:c r="AB1597" t="str">
        <x:v>分鐘</x:v>
      </x:c>
      <x:c r="AC1597" t="str">
        <x:v>天</x:v>
      </x:c>
    </x:row>
    <x:row r="1598">
      <x:c r="A1598" t="str">
        <x:v>再生醫學科</x:v>
      </x:c>
      <x:c r="B1598" t="str">
        <x:v>FE0442</x:v>
      </x:c>
      <x:c r="C1598" t="str">
        <x:v>SF037</x:v>
      </x:c>
      <x:c r="D1598" t="str">
        <x:v>專科護理師學員計畫</x:v>
      </x:c>
      <x:c r="E1598"/>
      <x:c r="F1598" t="n">
        <x:v>2</x:v>
      </x:c>
      <x:c r="G1598" t="n">
        <x:v>2</x:v>
      </x:c>
      <x:c r="H1598" t="str">
        <x:v>0-19</x:v>
      </x:c>
      <x:c r="I1598" t="n">
        <x:v>2</x:v>
      </x:c>
      <x:c r="J1598" t="str">
        <x:v>戒菸與戒酒諮詢</x:v>
      </x:c>
      <x:c r="K1598" t="str">
        <x:v>用藥安全與交互作用</x:v>
      </x:c>
      <x:c r="L1598" t="n">
        <x:v>1</x:v>
      </x:c>
      <x:c r="M1598"/>
      <x:c r="N1598" t="n">
        <x:v>4</x:v>
      </x:c>
      <x:c r="O1598" t="n">
        <x:v>4</x:v>
      </x:c>
      <x:c r="P1598"/>
      <x:c r="Q1598" t="n">
        <x:v>6</x:v>
      </x:c>
      <x:c r="R1598"/>
      <x:c r="S1598"/>
      <x:c r="T1598" t="n">
        <x:v>15</x:v>
      </x:c>
      <x:c r="U1598" t="n">
        <x:v>7</x:v>
      </x:c>
      <x:c r="V1598" t="str">
        <x:v>在值班場景中，該學員不僅以誠信負責的態度透明處理同意書，更展現極佳的倫理素養，常以耐心拆解錯誤原因而非直接給答案的方式協助學員。</x:v>
      </x:c>
      <x:c r="W1598" t="str">
        <x:v>由於護理與醫師頻繁推諉責任並互相爭執，導致教學氣氛下降；其回饋語氣過重，常淪為當眾批評。</x:v>
      </x:c>
      <x:c r="X1598" t="str">
        <x:v>指導教師</x:v>
      </x:c>
      <x:c r="Y1598"/>
      <x:c r="Z1598" t="n">
        <x:v>6</x:v>
      </x:c>
      <x:c r="AA1598" t="str">
        <x:v>2024-Q2</x:v>
      </x:c>
      <x:c r="AB1598" t="str">
        <x:v>分鐘</x:v>
      </x:c>
      <x:c r="AC1598" t="str">
        <x:v>天</x:v>
      </x:c>
    </x:row>
    <x:row r="1599">
      <x:c r="A1599" t="str">
        <x:v>再生醫學科</x:v>
      </x:c>
      <x:c r="B1599" t="str">
        <x:v>FE0443</x:v>
      </x:c>
      <x:c r="C1599" t="str">
        <x:v>SF038</x:v>
      </x:c>
      <x:c r="D1599" t="str">
        <x:v>專科護理師學員計畫</x:v>
      </x:c>
      <x:c r="E1599" t="n">
        <x:v>1</x:v>
      </x:c>
      <x:c r="F1599" t="n">
        <x:v>5</x:v>
      </x:c>
      <x:c r="G1599" t="n">
        <x:v>2</x:v>
      </x:c>
      <x:c r="H1599" t="str">
        <x:v>40-59</x:v>
      </x:c>
      <x:c r="I1599" t="n">
        <x:v>1</x:v>
      </x:c>
      <x:c r="J1599"/>
      <x:c r="K1599" t="str">
        <x:v>醫病溝通與共同決策</x:v>
      </x:c>
      <x:c r="L1599" t="n">
        <x:v>3</x:v>
      </x:c>
      <x:c r="M1599" t="n">
        <x:v>3</x:v>
      </x:c>
      <x:c r="N1599" t="n">
        <x:v>5</x:v>
      </x:c>
      <x:c r="O1599" t="n">
        <x:v>5</x:v>
      </x:c>
      <x:c r="P1599" t="n">
        <x:v>4</x:v>
      </x:c>
      <x:c r="Q1599" t="n">
        <x:v>3</x:v>
      </x:c>
      <x:c r="R1599" t="n">
        <x:v>3</x:v>
      </x:c>
      <x:c r="S1599" t="n">
        <x:v>5</x:v>
      </x:c>
      <x:c r="T1599" t="n">
        <x:v>10</x:v>
      </x:c>
      <x:c r="U1599" t="n">
        <x:v>1</x:v>
      </x:c>
      <x:c r="V1599" t="str">
        <x:v>該評語肯定教師於值班場景中運用病例多樣且具體的討論，自然拉開常見病症的教學深度，並透過條理分明的回饋，持續引導學員以誠信態度面對倫理兩難。</x:v>
      </x:c>
      <x:c r="W1599" t="str">
        <x:v>回饋延遲過久導致學員焦慮，值班場景表現尚未穩定。</x:v>
      </x:c>
      <x:c r="X1599" t="str">
        <x:v>臨床教師</x:v>
      </x:c>
      <x:c r="Y1599" t="str">
        <x:v>下階段針對「延遲回饋」制定改進行動，並主動請教師複核。</x:v>
      </x:c>
      <x:c r="Z1599" t="n">
        <x:v>4</x:v>
      </x:c>
      <x:c r="AA1599" t="str">
        <x:v>2023-Q2</x:v>
      </x:c>
      <x:c r="AB1599" t="str">
        <x:v>分鐘</x:v>
      </x:c>
      <x:c r="AC1599" t="str">
        <x:v>天</x:v>
      </x:c>
    </x:row>
    <x:row r="1600">
      <x:c r="A1600" t="str">
        <x:v>再生醫學科</x:v>
      </x:c>
      <x:c r="B1600" t="str">
        <x:v>FE0443</x:v>
      </x:c>
      <x:c r="C1600" t="str">
        <x:v>SF038</x:v>
      </x:c>
      <x:c r="D1600" t="str">
        <x:v>專科醫師在訓計畫</x:v>
      </x:c>
      <x:c r="E1600"/>
      <x:c r="F1600" t="n">
        <x:v>5</x:v>
      </x:c>
      <x:c r="G1600" t="n">
        <x:v>1</x:v>
      </x:c>
      <x:c r="H1600" t="str">
        <x:v>80+</x:v>
      </x:c>
      <x:c r="I1600" t="n">
        <x:v>2</x:v>
      </x:c>
      <x:c r="J1600" t="str">
        <x:v>高血壓調整期</x:v>
      </x:c>
      <x:c r="K1600" t="str">
        <x:v>急症初判與轉診時機</x:v>
      </x:c>
      <x:c r="L1600" t="n">
        <x:v>1</x:v>
      </x:c>
      <x:c r="M1600" t="n">
        <x:v>4</x:v>
      </x:c>
      <x:c r="N1600" t="n">
        <x:v>5</x:v>
      </x:c>
      <x:c r="O1600" t="n">
        <x:v>5</x:v>
      </x:c>
      <x:c r="P1600"/>
      <x:c r="Q1600" t="n">
        <x:v>4</x:v>
      </x:c>
      <x:c r="R1600" t="n">
        <x:v>6</x:v>
      </x:c>
      <x:c r="S1600" t="n">
        <x:v>4</x:v>
      </x:c>
      <x:c r="T1600" t="n">
        <x:v>30</x:v>
      </x:c>
      <x:c r="U1600" t="n">
        <x:v>1</x:v>
      </x:c>
      <x:c r="V1600" t="str">
        <x:v>善於運用罕見病例等珍貴教學素材，並以淺顯例子耐心講解高血壓調整期觀念，使學員筆記詳實且進步看得見。</x:v>
      </x:c>
      <x:c r="W1600" t="str">
        <x:v>護理與醫師互嗆導致教學氣氛降點，且再生醫學科門診回饋常延遲推諉，令學員等得心焦且服務品質尚未穩定。</x:v>
      </x:c>
      <x:c r="X1600" t="str">
        <x:v>指導教師</x:v>
      </x:c>
      <x:c r="Y1600" t="str">
        <x:v>下階段針對「團隊消極」制定改進行動，並主動請教師複核。</x:v>
      </x:c>
      <x:c r="Z1600" t="n">
        <x:v>6</x:v>
      </x:c>
      <x:c r="AA1600" t="str">
        <x:v>2023-Q2</x:v>
      </x:c>
      <x:c r="AB1600" t="str">
        <x:v>分鐘</x:v>
      </x:c>
      <x:c r="AC1600" t="str">
        <x:v>天</x:v>
      </x:c>
    </x:row>
    <x:row r="1601">
      <x:c r="A1601" t="str">
        <x:v>再生醫學科</x:v>
      </x:c>
      <x:c r="B1601" t="str">
        <x:v>FE0443</x:v>
      </x:c>
      <x:c r="C1601" t="str">
        <x:v>SF038</x:v>
      </x:c>
      <x:c r="D1601" t="str">
        <x:v>專科護理師學員計畫</x:v>
      </x:c>
      <x:c r="E1601"/>
      <x:c r="F1601" t="n">
        <x:v>5</x:v>
      </x:c>
      <x:c r="G1601" t="n">
        <x:v>2</x:v>
      </x:c>
      <x:c r="H1601" t="str">
        <x:v>60-79</x:v>
      </x:c>
      <x:c r="I1601" t="n">
        <x:v>1</x:v>
      </x:c>
      <x:c r="J1601"/>
      <x:c r="K1601" t="str">
        <x:v>病歷記錄完整性</x:v>
      </x:c>
      <x:c r="L1601" t="n">
        <x:v>2</x:v>
      </x:c>
      <x:c r="M1601"/>
      <x:c r="N1601" t="n">
        <x:v>5</x:v>
      </x:c>
      <x:c r="O1601" t="n">
        <x:v>4</x:v>
      </x:c>
      <x:c r="P1601"/>
      <x:c r="Q1601"/>
      <x:c r="R1601" t="n">
        <x:v>3</x:v>
      </x:c>
      <x:c r="S1601" t="n">
        <x:v>5</x:v>
      </x:c>
      <x:c r="T1601" t="n">
        <x:v>45</x:v>
      </x:c>
      <x:c r="U1601" t="n">
        <x:v>2</x:v>
      </x:c>
      <x:c r="V1601" t="str">
        <x:v>在查房結束前總能主動關心學員的學習困境，並教導其以誠信態度面對倫理兩難，其進步有目共睹。</x:v>
      </x:c>
      <x:c r="W1601" t="str">
        <x:v>該員回饋延遲致使學員心焦，且對病歷記錄完整性環節態度消極，導致現場氣氛僵硬。</x:v>
      </x:c>
      <x:c r="X1601" t="str">
        <x:v>指導教師</x:v>
      </x:c>
      <x:c r="Y1601" t="str">
        <x:v>下階段針對「延遲回饋」制定改進行動，並主動請教師複核。</x:v>
      </x:c>
      <x:c r="Z1601" t="n">
        <x:v>5</x:v>
      </x:c>
      <x:c r="AA1601" t="str">
        <x:v>2023-Q2</x:v>
      </x:c>
      <x:c r="AB1601" t="str">
        <x:v>分鐘</x:v>
      </x:c>
      <x:c r="AC1601" t="str">
        <x:v>天</x:v>
      </x:c>
    </x:row>
    <x:row r="1602">
      <x:c r="A1602" t="str">
        <x:v>再生醫學科</x:v>
      </x:c>
      <x:c r="B1602" t="str">
        <x:v>FE0443</x:v>
      </x:c>
      <x:c r="C1602" t="str">
        <x:v>SF038</x:v>
      </x:c>
      <x:c r="D1602" t="str">
        <x:v>實習醫學生訓練計畫</x:v>
      </x:c>
      <x:c r="E1602" t="n">
        <x:v>1</x:v>
      </x:c>
      <x:c r="F1602" t="n">
        <x:v>5</x:v>
      </x:c>
      <x:c r="G1602" t="n">
        <x:v>1</x:v>
      </x:c>
      <x:c r="H1602" t="str">
        <x:v>40-59</x:v>
      </x:c>
      <x:c r="I1602" t="n">
        <x:v>1</x:v>
      </x:c>
      <x:c r="J1602" t="str">
        <x:v>疫苗不良事件觀察</x:v>
      </x:c>
      <x:c r="K1602" t="str">
        <x:v>時間管理與分工</x:v>
      </x:c>
      <x:c r="L1602" t="n">
        <x:v>2</x:v>
      </x:c>
      <x:c r="M1602" t="n">
        <x:v>3</x:v>
      </x:c>
      <x:c r="N1602" t="n">
        <x:v>5</x:v>
      </x:c>
      <x:c r="O1602" t="n">
        <x:v>4</x:v>
      </x:c>
      <x:c r="P1602"/>
      <x:c r="Q1602"/>
      <x:c r="R1602" t="n">
        <x:v>5</x:v>
      </x:c>
      <x:c r="S1602" t="n">
        <x:v>4</x:v>
      </x:c>
      <x:c r="T1602" t="n">
        <x:v>1</x:v>
      </x:c>
      <x:c r="U1602" t="n">
        <x:v>1</x:v>
      </x:c>
      <x:c r="V1602" t="str">
        <x:v>該單位展現負責透明的倫理素養，並憑藉設備齊全的充裕教學資源，提供病例多樣之案例以呈現疾病自然史，值得肯定。</x:v>
      </x:c>
      <x:c r="W1602" t="str">
        <x:v>人手不足導致疲於奔命，致使再生醫學科病房的復盤一再延後，整體運作尚未穩定。</x:v>
      </x:c>
      <x:c r="X1602" t="str">
        <x:v>主治教師</x:v>
      </x:c>
      <x:c r="Y1602" t="str">
        <x:v>下階段針對「人手不足」制定改進行動，並主動請教師複核。</x:v>
      </x:c>
      <x:c r="Z1602" t="n">
        <x:v>5</x:v>
      </x:c>
      <x:c r="AA1602" t="str">
        <x:v>2023-Q2</x:v>
      </x:c>
      <x:c r="AB1602" t="str">
        <x:v>分鐘</x:v>
      </x:c>
      <x:c r="AC1602" t="str">
        <x:v>天</x:v>
      </x:c>
    </x:row>
    <x:row r="1603">
      <x:c r="A1603" t="str">
        <x:v>再生醫學科</x:v>
      </x:c>
      <x:c r="B1603" t="str">
        <x:v>FE0444</x:v>
      </x:c>
      <x:c r="C1603" t="str">
        <x:v>SF039</x:v>
      </x:c>
      <x:c r="D1603" t="str">
        <x:v>專科護理師學員計畫</x:v>
      </x:c>
      <x:c r="E1603"/>
      <x:c r="F1603" t="n">
        <x:v>4</x:v>
      </x:c>
      <x:c r="G1603" t="n">
        <x:v>1</x:v>
      </x:c>
      <x:c r="H1603" t="str">
        <x:v>20-39</x:v>
      </x:c>
      <x:c r="I1603" t="n">
        <x:v>2</x:v>
      </x:c>
      <x:c r="J1603"/>
      <x:c r="K1603" t="str">
        <x:v>衛教表達與資源運用</x:v>
      </x:c>
      <x:c r="L1603" t="n">
        <x:v>3</x:v>
      </x:c>
      <x:c r="M1603" t="n">
        <x:v>6</x:v>
      </x:c>
      <x:c r="N1603" t="n">
        <x:v>6</x:v>
      </x:c>
      <x:c r="O1603"/>
      <x:c r="P1603" t="n">
        <x:v>6</x:v>
      </x:c>
      <x:c r="Q1603" t="n">
        <x:v>6</x:v>
      </x:c>
      <x:c r="R1603" t="n">
        <x:v>5</x:v>
      </x:c>
      <x:c r="S1603" t="n">
        <x:v>6</x:v>
      </x:c>
      <x:c r="T1603" t="n">
        <x:v>20</x:v>
      </x:c>
      <x:c r="U1603" t="n">
        <x:v>7</x:v>
      </x:c>
      <x:c r="V1603" t="str">
        <x:v>展現高度倫理與尊重，在檢查前詳盡說明並取得同意；教學過程中展現極佳耐心，反覆示範且語氣平和；模擬設備齊全，確保學員練習量充裕且成效明顯。</x:v>
      </x:c>
      <x:c r="W1603" t="str">
        <x:v>頻繁復盤會議臨時取消，本週已達三次，顯現工作態度消極；此外，床旁教學常草草收場，表現敷衍且遲到。</x:v>
      </x:c>
      <x:c r="X1603" t="str">
        <x:v>主治教師</x:v>
      </x:c>
      <x:c r="Y1603" t="str">
        <x:v>下階段針對「時間失守」制定改進行動，並主動請教師複核。</x:v>
      </x:c>
      <x:c r="Z1603" t="n">
        <x:v>5</x:v>
      </x:c>
      <x:c r="AA1603" t="str">
        <x:v>2024-Q3</x:v>
      </x:c>
      <x:c r="AB1603" t="str">
        <x:v>分鐘</x:v>
      </x:c>
      <x:c r="AC1603" t="str">
        <x:v>天</x:v>
      </x:c>
    </x:row>
    <x:row r="1604">
      <x:c r="A1604" t="str">
        <x:v>再生醫學科</x:v>
      </x:c>
      <x:c r="B1604" t="str">
        <x:v>FE0444</x:v>
      </x:c>
      <x:c r="C1604" t="str">
        <x:v>SF039</x:v>
      </x:c>
      <x:c r="D1604" t="str">
        <x:v>專科醫師在訓計畫</x:v>
      </x:c>
      <x:c r="E1604" t="n">
        <x:v>4</x:v>
      </x:c>
      <x:c r="F1604" t="n">
        <x:v>4</x:v>
      </x:c>
      <x:c r="G1604" t="n">
        <x:v>1</x:v>
      </x:c>
      <x:c r="H1604" t="str">
        <x:v>60-79</x:v>
      </x:c>
      <x:c r="I1604" t="n">
        <x:v>2</x:v>
      </x:c>
      <x:c r="J1604" t="str">
        <x:v>營養不良介入</x:v>
      </x:c>
      <x:c r="K1604" t="str">
        <x:v>用藥安全與交互作用</x:v>
      </x:c>
      <x:c r="L1604"/>
      <x:c r="M1604" t="n">
        <x:v>5</x:v>
      </x:c>
      <x:c r="N1604" t="n">
        <x:v>5</x:v>
      </x:c>
      <x:c r="O1604" t="n">
        <x:v>6</x:v>
      </x:c>
      <x:c r="P1604" t="n">
        <x:v>5</x:v>
      </x:c>
      <x:c r="Q1604" t="n">
        <x:v>6</x:v>
      </x:c>
      <x:c r="R1604" t="n">
        <x:v>6</x:v>
      </x:c>
      <x:c r="S1604" t="n">
        <x:v>5</x:v>
      </x:c>
      <x:c r="T1604" t="n">
        <x:v>45</x:v>
      </x:c>
      <x:c r="U1604" t="n">
        <x:v>1</x:v>
      </x:c>
      <x:c r="V1604" t="str">
        <x:v>該教學環境設備齊全且練習素材充足，確保每位學員皆能熟練上手。講師不僅主動撥時間複盤學員在值班場景的表現，更於閒談中言傳身教醫德倫理，成效顯著。</x:v>
      </x:c>
      <x:c r="W1604"/>
      <x:c r="X1604" t="str">
        <x:v>主治教師</x:v>
      </x:c>
      <x:c r="Y1604" t="str">
        <x:v>下階段針對「延遲回饋」制定改進行動，並主動請教師複核。</x:v>
      </x:c>
      <x:c r="Z1604" t="n">
        <x:v>6</x:v>
      </x:c>
      <x:c r="AA1604" t="str">
        <x:v>2024-Q3</x:v>
      </x:c>
      <x:c r="AB1604" t="str">
        <x:v>分鐘</x:v>
      </x:c>
      <x:c r="AC1604" t="str">
        <x:v>天</x:v>
      </x:c>
    </x:row>
    <x:row r="1605">
      <x:c r="A1605" t="str">
        <x:v>再生醫學科</x:v>
      </x:c>
      <x:c r="B1605" t="str">
        <x:v>FE0444</x:v>
      </x:c>
      <x:c r="C1605" t="str">
        <x:v>SF039</x:v>
      </x:c>
      <x:c r="D1605" t="str">
        <x:v>住院醫師訓練計畫</x:v>
      </x:c>
      <x:c r="E1605" t="n">
        <x:v>7</x:v>
      </x:c>
      <x:c r="F1605" t="n">
        <x:v>4</x:v>
      </x:c>
      <x:c r="G1605" t="n">
        <x:v>2</x:v>
      </x:c>
      <x:c r="H1605" t="str">
        <x:v>40-59</x:v>
      </x:c>
      <x:c r="I1605" t="n">
        <x:v>2</x:v>
      </x:c>
      <x:c r="J1605"/>
      <x:c r="K1605" t="str">
        <x:v>衛教表達與資源運用</x:v>
      </x:c>
      <x:c r="L1605" t="n">
        <x:v>1</x:v>
      </x:c>
      <x:c r="M1605"/>
      <x:c r="N1605"/>
      <x:c r="O1605" t="n">
        <x:v>6</x:v>
      </x:c>
      <x:c r="P1605" t="n">
        <x:v>3</x:v>
      </x:c>
      <x:c r="Q1605" t="n">
        <x:v>5</x:v>
      </x:c>
      <x:c r="R1605" t="n">
        <x:v>6</x:v>
      </x:c>
      <x:c r="S1605" t="n">
        <x:v>6</x:v>
      </x:c>
      <x:c r="T1605" t="n">
        <x:v>1</x:v>
      </x:c>
      <x:c r="U1605" t="n">
        <x:v>14</x:v>
      </x:c>
      <x:c r="V1605"/>
      <x:c r="W1605" t="str">
        <x:v>回饋延遲導致學員重複錯誤做法，週末值班狀況尚未穩定。</x:v>
      </x:c>
      <x:c r="X1605" t="str">
        <x:v>指導教師</x:v>
      </x:c>
      <x:c r="Y1605" t="str">
        <x:v>下階段針對「延遲回饋」制定改進行動，並主動請教師複核。</x:v>
      </x:c>
      <x:c r="Z1605" t="n">
        <x:v>6</x:v>
      </x:c>
      <x:c r="AA1605" t="str">
        <x:v>2024-Q3</x:v>
      </x:c>
      <x:c r="AB1605" t="str">
        <x:v>分鐘</x:v>
      </x:c>
      <x:c r="AC1605" t="str">
        <x:v>天</x:v>
      </x:c>
    </x:row>
    <x:row r="1606">
      <x:c r="A1606" t="str">
        <x:v>再生醫學科</x:v>
      </x:c>
      <x:c r="B1606" t="str">
        <x:v>FE0444</x:v>
      </x:c>
      <x:c r="C1606" t="str">
        <x:v>SF039</x:v>
      </x:c>
      <x:c r="D1606" t="str">
        <x:v>專科護理師學員計畫</x:v>
      </x:c>
      <x:c r="E1606" t="n">
        <x:v>2</x:v>
      </x:c>
      <x:c r="F1606" t="n">
        <x:v>4</x:v>
      </x:c>
      <x:c r="G1606" t="n">
        <x:v>1</x:v>
      </x:c>
      <x:c r="H1606" t="str">
        <x:v>80+</x:v>
      </x:c>
      <x:c r="I1606" t="n">
        <x:v>2</x:v>
      </x:c>
      <x:c r="J1606" t="str">
        <x:v>貧血原因待查</x:v>
      </x:c>
      <x:c r="K1606" t="str">
        <x:v>病史詢問與理學檢查</x:v>
      </x:c>
      <x:c r="L1606" t="n">
        <x:v>1</x:v>
      </x:c>
      <x:c r="M1606" t="n">
        <x:v>4</x:v>
      </x:c>
      <x:c r="N1606"/>
      <x:c r="O1606"/>
      <x:c r="P1606" t="n">
        <x:v>4</x:v>
      </x:c>
      <x:c r="Q1606" t="n">
        <x:v>6</x:v>
      </x:c>
      <x:c r="R1606" t="n">
        <x:v>5</x:v>
      </x:c>
      <x:c r="S1606"/>
      <x:c r="T1606" t="n">
        <x:v>60</x:v>
      </x:c>
      <x:c r="U1606" t="n">
        <x:v>2</x:v>
      </x:c>
      <x:c r="V1606" t="str">
        <x:v>該教師面對錯誤時展現主動精神，即時領著學員當場復盤；並耐心講解病史詢問與理學檢查重點，使學員進步看得見，終於能獨立完成操作。</x:v>
      </x:c>
      <x:c r="W1606" t="str">
        <x:v>語意模糊且態度消極，導致學員難以理解並不敢互動。需持續觀察病史詢問與理學檢查操作時的表現。</x:v>
      </x:c>
      <x:c r="X1606" t="str">
        <x:v>臨床教師</x:v>
      </x:c>
      <x:c r="Y1606"/>
      <x:c r="Z1606" t="n">
        <x:v>5</x:v>
      </x:c>
      <x:c r="AA1606" t="str">
        <x:v>2024-Q3</x:v>
      </x:c>
      <x:c r="AB1606" t="str">
        <x:v>分鐘</x:v>
      </x:c>
      <x:c r="AC1606" t="str">
        <x:v>天</x:v>
      </x:c>
    </x:row>
    <x:row r="1607">
      <x:c r="A1607" t="str">
        <x:v>再生醫學科</x:v>
      </x:c>
      <x:c r="B1607" t="str">
        <x:v>FE0445</x:v>
      </x:c>
      <x:c r="C1607" t="str">
        <x:v>SF040</x:v>
      </x:c>
      <x:c r="D1607" t="str">
        <x:v>住院醫師訓練計畫</x:v>
      </x:c>
      <x:c r="E1607" t="n">
        <x:v>7</x:v>
      </x:c>
      <x:c r="F1607" t="n">
        <x:v>3</x:v>
      </x:c>
      <x:c r="G1607" t="n">
        <x:v>2</x:v>
      </x:c>
      <x:c r="H1607" t="str">
        <x:v>40-59</x:v>
      </x:c>
      <x:c r="I1607" t="n">
        <x:v>2</x:v>
      </x:c>
      <x:c r="J1607" t="str">
        <x:v>群聚熱症候群</x:v>
      </x:c>
      <x:c r="K1607" t="str">
        <x:v>團隊溝通交班</x:v>
      </x:c>
      <x:c r="L1607" t="n">
        <x:v>1</x:v>
      </x:c>
      <x:c r="M1607" t="n">
        <x:v>4</x:v>
      </x:c>
      <x:c r="N1607" t="n">
        <x:v>4</x:v>
      </x:c>
      <x:c r="O1607" t="n">
        <x:v>5</x:v>
      </x:c>
      <x:c r="P1607" t="n">
        <x:v>5</x:v>
      </x:c>
      <x:c r="Q1607"/>
      <x:c r="R1607" t="n">
        <x:v>6</x:v>
      </x:c>
      <x:c r="S1607" t="n">
        <x:v>6</x:v>
      </x:c>
      <x:c r="T1607" t="n">
        <x:v>20</x:v>
      </x:c>
      <x:c r="U1607" t="n">
        <x:v>2</x:v>
      </x:c>
      <x:c r="V1607" t="str">
        <x:v>查房時能主動點出三處改進點並指導學員即時修正，建議皆具體且可執行，讓學員明確掌握後續行動；此外教學過程極具耐心，即便細微問題也詳盡講解，絕不草率帶過。</x:v>
      </x:c>
      <x:c r="W1607" t="str">
        <x:v>午間查房時以情緒化語氣當眾批評，致使學員瑟縮，嚴重影響教學成效。</x:v>
      </x:c>
      <x:c r="X1607" t="str">
        <x:v>主治教師</x:v>
      </x:c>
      <x:c r="Y1607"/>
      <x:c r="Z1607" t="n">
        <x:v>6</x:v>
      </x:c>
      <x:c r="AA1607" t="str">
        <x:v>2022-Q2</x:v>
      </x:c>
      <x:c r="AB1607" t="str">
        <x:v>分鐘</x:v>
      </x:c>
      <x:c r="AC1607" t="str">
        <x:v>天</x:v>
      </x:c>
    </x:row>
    <x:row r="1608">
      <x:c r="A1608" t="str">
        <x:v>再生醫學科</x:v>
      </x:c>
      <x:c r="B1608" t="str">
        <x:v>FE0445</x:v>
      </x:c>
      <x:c r="C1608" t="str">
        <x:v>SF040</x:v>
      </x:c>
      <x:c r="D1608" t="str">
        <x:v>一般臨床訓練</x:v>
      </x:c>
      <x:c r="E1608" t="n">
        <x:v>4</x:v>
      </x:c>
      <x:c r="F1608" t="n">
        <x:v>3</x:v>
      </x:c>
      <x:c r="G1608" t="n">
        <x:v>1</x:v>
      </x:c>
      <x:c r="H1608" t="str">
        <x:v>40-59</x:v>
      </x:c>
      <x:c r="I1608" t="n">
        <x:v>1</x:v>
      </x:c>
      <x:c r="J1608" t="str">
        <x:v>戒菸與戒酒諮詢</x:v>
      </x:c>
      <x:c r="K1608" t="str">
        <x:v>用藥安全與交互作用</x:v>
      </x:c>
      <x:c r="L1608" t="n">
        <x:v>2</x:v>
      </x:c>
      <x:c r="M1608"/>
      <x:c r="N1608" t="n">
        <x:v>4</x:v>
      </x:c>
      <x:c r="O1608" t="n">
        <x:v>4</x:v>
      </x:c>
      <x:c r="P1608" t="n">
        <x:v>4</x:v>
      </x:c>
      <x:c r="Q1608" t="n">
        <x:v>5</x:v>
      </x:c>
      <x:c r="R1608" t="n">
        <x:v>5</x:v>
      </x:c>
      <x:c r="S1608" t="n">
        <x:v>5</x:v>
      </x:c>
      <x:c r="T1608" t="n">
        <x:v>60</x:v>
      </x:c>
      <x:c r="U1608" t="n">
        <x:v>14</x:v>
      </x:c>
      <x:c r="V1608" t="str">
        <x:v>該教師在傳授用藥安全與交互作用重點時極具耐心，並對學員練習紀錄給予即時回應與補充資料，展現高度主動性，值得肯定。</x:v>
      </x:c>
      <x:c r="W1608" t="str">
        <x:v>常常整段回饋籠統，聽不出哪裡要改。；此外評值時間未出現，學員空等一小時。（用藥安全與交互作用操作時）。</x:v>
      </x:c>
      <x:c r="X1608" t="str">
        <x:v>主治教師</x:v>
      </x:c>
      <x:c r="Y1608" t="str">
        <x:v>下階段針對「模糊回饋」制定改進行動，並主動請教師複核。</x:v>
      </x:c>
      <x:c r="Z1608"/>
      <x:c r="AA1608" t="str">
        <x:v>2022-Q2</x:v>
      </x:c>
      <x:c r="AB1608" t="str">
        <x:v>分鐘</x:v>
      </x:c>
      <x:c r="AC1608" t="str">
        <x:v>天</x:v>
      </x:c>
    </x:row>
    <x:row r="1609">
      <x:c r="A1609" t="str">
        <x:v>再生醫學科</x:v>
      </x:c>
      <x:c r="B1609" t="str">
        <x:v>FE0445</x:v>
      </x:c>
      <x:c r="C1609" t="str">
        <x:v>SF040</x:v>
      </x:c>
      <x:c r="D1609" t="str">
        <x:v>一般臨床訓練</x:v>
      </x:c>
      <x:c r="E1609" t="n">
        <x:v>5</x:v>
      </x:c>
      <x:c r="F1609" t="n">
        <x:v>3</x:v>
      </x:c>
      <x:c r="G1609" t="n">
        <x:v>1</x:v>
      </x:c>
      <x:c r="H1609" t="str">
        <x:v>20-39</x:v>
      </x:c>
      <x:c r="I1609" t="n">
        <x:v>2</x:v>
      </x:c>
      <x:c r="J1609"/>
      <x:c r="K1609"/>
      <x:c r="L1609" t="n">
        <x:v>3</x:v>
      </x:c>
      <x:c r="M1609" t="n">
        <x:v>4</x:v>
      </x:c>
      <x:c r="N1609" t="n">
        <x:v>5</x:v>
      </x:c>
      <x:c r="O1609" t="n">
        <x:v>5</x:v>
      </x:c>
      <x:c r="P1609" t="n">
        <x:v>5</x:v>
      </x:c>
      <x:c r="Q1609" t="n">
        <x:v>5</x:v>
      </x:c>
      <x:c r="R1609" t="n">
        <x:v>6</x:v>
      </x:c>
      <x:c r="S1609" t="n">
        <x:v>5</x:v>
      </x:c>
      <x:c r="T1609" t="n">
        <x:v>60</x:v>
      </x:c>
      <x:c r="U1609" t="n">
        <x:v>14</x:v>
      </x:c>
      <x:c r="V1609" t="str">
        <x:v>每次查房結束前，主動關心學員卡關的地方。；同時總是每個建議都可執行，學員說『知道明天怎麼做』。；同時案例豐富，常見病症的討論深度自然拉開。（處置優先順序判斷操作時）。</x:v>
      </x:c>
      <x:c r="W1609" t="str">
        <x:v>針對設備短缺導致教學中斷，應避免以情緒化語氣當眾批評，以免影響學員學習意願與教學成效。</x:v>
      </x:c>
      <x:c r="X1609" t="str">
        <x:v>主治教師</x:v>
      </x:c>
      <x:c r="Y1609" t="str">
        <x:v>下階段針對「設備短缺」制定改進行動，並主動請教師複核。</x:v>
      </x:c>
      <x:c r="Z1609" t="n">
        <x:v>4</x:v>
      </x:c>
      <x:c r="AA1609" t="str">
        <x:v>2022-Q2</x:v>
      </x:c>
      <x:c r="AB1609" t="str">
        <x:v>分鐘</x:v>
      </x:c>
      <x:c r="AC1609" t="str">
        <x:v>天</x:v>
      </x:c>
    </x:row>
    <x:row r="1610">
      <x:c r="A1610" t="str">
        <x:v>再生醫學科</x:v>
      </x:c>
      <x:c r="B1610" t="str">
        <x:v>FE0445</x:v>
      </x:c>
      <x:c r="C1610" t="str">
        <x:v>SF040</x:v>
      </x:c>
      <x:c r="D1610" t="str">
        <x:v>專科護理師學員計畫</x:v>
      </x:c>
      <x:c r="E1610" t="n">
        <x:v>2</x:v>
      </x:c>
      <x:c r="F1610" t="n">
        <x:v>3</x:v>
      </x:c>
      <x:c r="G1610" t="n">
        <x:v>1</x:v>
      </x:c>
      <x:c r="H1610" t="str">
        <x:v>80+</x:v>
      </x:c>
      <x:c r="I1610" t="n">
        <x:v>1</x:v>
      </x:c>
      <x:c r="J1610" t="str">
        <x:v>慢性腎病第三期</x:v>
      </x:c>
      <x:c r="K1610" t="str">
        <x:v>病史詢問與理學檢查</x:v>
      </x:c>
      <x:c r="L1610"/>
      <x:c r="M1610"/>
      <x:c r="N1610" t="n">
        <x:v>4</x:v>
      </x:c>
      <x:c r="O1610" t="n">
        <x:v>5</x:v>
      </x:c>
      <x:c r="P1610" t="n">
        <x:v>4</x:v>
      </x:c>
      <x:c r="Q1610" t="n">
        <x:v>5</x:v>
      </x:c>
      <x:c r="R1610" t="n">
        <x:v>6</x:v>
      </x:c>
      <x:c r="S1610" t="n">
        <x:v>5</x:v>
      </x:c>
      <x:c r="T1610" t="n">
        <x:v>5</x:v>
      </x:c>
      <x:c r="U1610" t="n">
        <x:v>2</x:v>
      </x:c>
      <x:c r="V1610"/>
      <x:c r="W1610" t="str">
        <x:v>課程講解模糊導致學員只能靠猜，且教師在週末值班時遲到並早退，致使報告未評完即離開。</x:v>
      </x:c>
      <x:c r="X1610" t="str">
        <x:v>臨床教師</x:v>
      </x:c>
      <x:c r="Y1610"/>
      <x:c r="Z1610"/>
      <x:c r="AA1610" t="str">
        <x:v>2022-Q2</x:v>
      </x:c>
      <x:c r="AB1610" t="str">
        <x:v>分鐘</x:v>
      </x:c>
      <x:c r="AC1610" t="str">
        <x:v>天</x:v>
      </x:c>
    </x:row>
    <x:row r="1611">
      <x:c r="A1611" t="str">
        <x:v>再生醫學科</x:v>
      </x:c>
      <x:c r="B1611" t="str">
        <x:v>FE0446</x:v>
      </x:c>
      <x:c r="C1611" t="str">
        <x:v>SF041</x:v>
      </x:c>
      <x:c r="D1611" t="str">
        <x:v>專科醫師在訓計畫</x:v>
      </x:c>
      <x:c r="E1611" t="n">
        <x:v>4</x:v>
      </x:c>
      <x:c r="F1611" t="n">
        <x:v>6</x:v>
      </x:c>
      <x:c r="G1611" t="n">
        <x:v>1</x:v>
      </x:c>
      <x:c r="H1611" t="str">
        <x:v>20-39</x:v>
      </x:c>
      <x:c r="I1611" t="n">
        <x:v>2</x:v>
      </x:c>
      <x:c r="J1611" t="str">
        <x:v>群聚熱症候群</x:v>
      </x:c>
      <x:c r="K1611" t="str">
        <x:v>無菌操作與術後照護</x:v>
      </x:c>
      <x:c r="L1611" t="n">
        <x:v>2</x:v>
      </x:c>
      <x:c r="M1611" t="n">
        <x:v>6</x:v>
      </x:c>
      <x:c r="N1611" t="n">
        <x:v>5</x:v>
      </x:c>
      <x:c r="O1611"/>
      <x:c r="P1611"/>
      <x:c r="Q1611" t="n">
        <x:v>5</x:v>
      </x:c>
      <x:c r="R1611"/>
      <x:c r="S1611" t="n">
        <x:v>5</x:v>
      </x:c>
      <x:c r="T1611" t="n">
        <x:v>45</x:v>
      </x:c>
      <x:c r="U1611" t="n">
        <x:v>5</x:v>
      </x:c>
      <x:c r="V1611" t="str">
        <x:v>在無菌操作與術後照護展現進步，應將尊重病人與取得同意視為倫理常態，並學習教師示範如何精準詢問病史，達成行勝於言的典範。</x:v>
      </x:c>
      <x:c r="W1611" t="str">
        <x:v>由於人手不足，導致教師兼任過多，致使無菌操作與術後照護教學被迫暫停。</x:v>
      </x:c>
      <x:c r="X1611" t="str">
        <x:v>臨床教師</x:v>
      </x:c>
      <x:c r="Y1611" t="str">
        <x:v>下階段針對「人手不足」制定改進行動，並主動請教師複核。</x:v>
      </x:c>
      <x:c r="Z1611" t="n">
        <x:v>5</x:v>
      </x:c>
      <x:c r="AA1611" t="str">
        <x:v>2023-Q3</x:v>
      </x:c>
      <x:c r="AB1611" t="str">
        <x:v>分鐘</x:v>
      </x:c>
      <x:c r="AC1611" t="str">
        <x:v>天</x:v>
      </x:c>
    </x:row>
    <x:row r="1612">
      <x:c r="A1612" t="str">
        <x:v>再生醫學科</x:v>
      </x:c>
      <x:c r="B1612" t="str">
        <x:v>FE0446</x:v>
      </x:c>
      <x:c r="C1612" t="str">
        <x:v>SF041</x:v>
      </x:c>
      <x:c r="D1612" t="str">
        <x:v>住院醫師訓練計畫</x:v>
      </x:c>
      <x:c r="E1612"/>
      <x:c r="F1612" t="n">
        <x:v>6</x:v>
      </x:c>
      <x:c r="G1612" t="n">
        <x:v>2</x:v>
      </x:c>
      <x:c r="H1612" t="str">
        <x:v>60-79</x:v>
      </x:c>
      <x:c r="I1612" t="n">
        <x:v>1</x:v>
      </x:c>
      <x:c r="J1612" t="str">
        <x:v>術後傷口感染（輕）</x:v>
      </x:c>
      <x:c r="K1612" t="str">
        <x:v>臨床推理與鑑別診斷</x:v>
      </x:c>
      <x:c r="L1612" t="n">
        <x:v>2</x:v>
      </x:c>
      <x:c r="M1612"/>
      <x:c r="N1612" t="n">
        <x:v>5</x:v>
      </x:c>
      <x:c r="O1612" t="n">
        <x:v>6</x:v>
      </x:c>
      <x:c r="P1612" t="n">
        <x:v>6</x:v>
      </x:c>
      <x:c r="Q1612" t="n">
        <x:v>5</x:v>
      </x:c>
      <x:c r="R1612" t="n">
        <x:v>5</x:v>
      </x:c>
      <x:c r="S1612" t="n">
        <x:v>5</x:v>
      </x:c>
      <x:c r="T1612" t="n">
        <x:v>1</x:v>
      </x:c>
      <x:c r="U1612" t="n">
        <x:v>14</x:v>
      </x:c>
      <x:c r="V1612" t="str">
        <x:v>秉持倫理原則，床邊教學前必先拉好簾子以維護病人隱私；此外設備齊全，練習時無需爭取器材。</x:v>
      </x:c>
      <x:c r="W1612" t="str">
        <x:v>評論內容過於抽象，遇細節詢問時表現模糊，需於週末值班期間持續觀察。</x:v>
      </x:c>
      <x:c r="X1612" t="str">
        <x:v>指導教師</x:v>
      </x:c>
      <x:c r="Y1612"/>
      <x:c r="Z1612" t="n">
        <x:v>6</x:v>
      </x:c>
      <x:c r="AA1612" t="str">
        <x:v>2023-Q3</x:v>
      </x:c>
      <x:c r="AB1612" t="str">
        <x:v>分鐘</x:v>
      </x:c>
      <x:c r="AC1612" t="str">
        <x:v>天</x:v>
      </x:c>
    </x:row>
    <x:row r="1613">
      <x:c r="A1613" t="str">
        <x:v>再生醫學科</x:v>
      </x:c>
      <x:c r="B1613" t="str">
        <x:v>FE0446</x:v>
      </x:c>
      <x:c r="C1613" t="str">
        <x:v>SF041</x:v>
      </x:c>
      <x:c r="D1613" t="str">
        <x:v>專科護理師學員計畫</x:v>
      </x:c>
      <x:c r="E1613" t="n">
        <x:v>2</x:v>
      </x:c>
      <x:c r="F1613" t="n">
        <x:v>6</x:v>
      </x:c>
      <x:c r="G1613" t="n">
        <x:v>2</x:v>
      </x:c>
      <x:c r="H1613" t="str">
        <x:v>40-59</x:v>
      </x:c>
      <x:c r="I1613" t="n">
        <x:v>1</x:v>
      </x:c>
      <x:c r="J1613" t="str">
        <x:v>輕度頭部外傷（觀察）</x:v>
      </x:c>
      <x:c r="K1613" t="str">
        <x:v>臨床推理與鑑別診斷</x:v>
      </x:c>
      <x:c r="L1613" t="n">
        <x:v>3</x:v>
      </x:c>
      <x:c r="M1613" t="n">
        <x:v>5</x:v>
      </x:c>
      <x:c r="N1613" t="n">
        <x:v>5</x:v>
      </x:c>
      <x:c r="O1613" t="n">
        <x:v>5</x:v>
      </x:c>
      <x:c r="P1613" t="n">
        <x:v>6</x:v>
      </x:c>
      <x:c r="Q1613" t="n">
        <x:v>5</x:v>
      </x:c>
      <x:c r="R1613" t="n">
        <x:v>6</x:v>
      </x:c>
      <x:c r="S1613" t="n">
        <x:v>5</x:v>
      </x:c>
      <x:c r="T1613" t="n">
        <x:v>1</x:v>
      </x:c>
      <x:c r="U1613" t="n">
        <x:v>14</x:v>
      </x:c>
      <x:c r="V1613" t="str">
        <x:v>該醫師面對病例多樣且病人數穩定的再生醫學科工作，展現出極佳的耐心，不僅能從輕度頭部外傷中深入討論觀察點，更在午間查房時層次分明地逐步引導學員。</x:v>
      </x:c>
      <x:c r="W1613" t="str">
        <x:v>建議避免在午間查房時因壓力而當眾批評，以免令學員感到心驚。</x:v>
      </x:c>
      <x:c r="X1613" t="str">
        <x:v>主治教師</x:v>
      </x:c>
      <x:c r="Y1613"/>
      <x:c r="Z1613" t="n">
        <x:v>6</x:v>
      </x:c>
      <x:c r="AA1613" t="str">
        <x:v>2023-Q3</x:v>
      </x:c>
      <x:c r="AB1613" t="str">
        <x:v>分鐘</x:v>
      </x:c>
      <x:c r="AC1613" t="str">
        <x:v>天</x:v>
      </x:c>
    </x:row>
    <x:row r="1614">
      <x:c r="A1614" t="str">
        <x:v>職業醫學科</x:v>
      </x:c>
      <x:c r="B1614" t="str">
        <x:v>FE0447</x:v>
      </x:c>
      <x:c r="C1614" t="str">
        <x:v>SF042</x:v>
      </x:c>
      <x:c r="D1614" t="str">
        <x:v>專科醫師在訓計畫</x:v>
      </x:c>
      <x:c r="E1614" t="n">
        <x:v>4</x:v>
      </x:c>
      <x:c r="F1614" t="n">
        <x:v>2</x:v>
      </x:c>
      <x:c r="G1614" t="n">
        <x:v>1</x:v>
      </x:c>
      <x:c r="H1614" t="str">
        <x:v>20-39</x:v>
      </x:c>
      <x:c r="I1614" t="n">
        <x:v>1</x:v>
      </x:c>
      <x:c r="J1614" t="str">
        <x:v>產前檢查常規</x:v>
      </x:c>
      <x:c r="K1614"/>
      <x:c r="L1614"/>
      <x:c r="M1614" t="n">
        <x:v>6</x:v>
      </x:c>
      <x:c r="N1614"/>
      <x:c r="O1614" t="n">
        <x:v>6</x:v>
      </x:c>
      <x:c r="P1614" t="n">
        <x:v>4</x:v>
      </x:c>
      <x:c r="Q1614"/>
      <x:c r="R1614" t="n">
        <x:v>5</x:v>
      </x:c>
      <x:c r="S1614"/>
      <x:c r="T1614" t="n">
        <x:v>60</x:v>
      </x:c>
      <x:c r="U1614" t="n">
        <x:v>3</x:v>
      </x:c>
      <x:c r="V1614" t="str">
        <x:v>該教師透過病例多樣且具典範意義的案例展現疾病自然史，並親手示範無菌操作細節，於值班場景中呈現明顯教學成效。</x:v>
      </x:c>
      <x:c r="W1614"/>
      <x:c r="X1614" t="str">
        <x:v>臨床教師</x:v>
      </x:c>
      <x:c r="Y1614" t="str">
        <x:v>下階段針對「延遲回饋」制定改進行動，並主動請教師複核。</x:v>
      </x:c>
      <x:c r="Z1614"/>
      <x:c r="AA1614" t="str">
        <x:v>2023-Q1</x:v>
      </x:c>
      <x:c r="AB1614" t="str">
        <x:v>分鐘</x:v>
      </x:c>
      <x:c r="AC1614" t="str">
        <x:v>天</x:v>
      </x:c>
    </x:row>
    <x:row r="1615">
      <x:c r="A1615" t="str">
        <x:v>職業醫學科</x:v>
      </x:c>
      <x:c r="B1615" t="str">
        <x:v>FE0447</x:v>
      </x:c>
      <x:c r="C1615" t="str">
        <x:v>SF042</x:v>
      </x:c>
      <x:c r="D1615" t="str">
        <x:v>住院醫師訓練計畫</x:v>
      </x:c>
      <x:c r="E1615" t="n">
        <x:v>7</x:v>
      </x:c>
      <x:c r="F1615" t="n">
        <x:v>2</x:v>
      </x:c>
      <x:c r="G1615" t="n">
        <x:v>1</x:v>
      </x:c>
      <x:c r="H1615" t="str">
        <x:v>40-59</x:v>
      </x:c>
      <x:c r="I1615" t="n">
        <x:v>2</x:v>
      </x:c>
      <x:c r="J1615"/>
      <x:c r="K1615" t="str">
        <x:v>臨床推理與鑑別診斷</x:v>
      </x:c>
      <x:c r="L1615" t="n">
        <x:v>3</x:v>
      </x:c>
      <x:c r="M1615" t="n">
        <x:v>4</x:v>
      </x:c>
      <x:c r="N1615" t="n">
        <x:v>4</x:v>
      </x:c>
      <x:c r="O1615" t="n">
        <x:v>5</x:v>
      </x:c>
      <x:c r="P1615" t="n">
        <x:v>5</x:v>
      </x:c>
      <x:c r="Q1615" t="n">
        <x:v>5</x:v>
      </x:c>
      <x:c r="R1615" t="n">
        <x:v>5</x:v>
      </x:c>
      <x:c r="S1615" t="n">
        <x:v>4</x:v>
      </x:c>
      <x:c r="T1615" t="n">
        <x:v>20</x:v>
      </x:c>
      <x:c r="U1615" t="n">
        <x:v>3</x:v>
      </x:c>
      <x:c r="V1615" t="str">
        <x:v>教學流程順暢且設備齊全，展現專業典範；教學時主動撥時間複盤學員表現，並親手示範無菌操作細節，進步有目共睹。</x:v>
      </x:c>
      <x:c r="W1615"/>
      <x:c r="X1615" t="str">
        <x:v>指導教師</x:v>
      </x:c>
      <x:c r="Y1615"/>
      <x:c r="Z1615" t="n">
        <x:v>5</x:v>
      </x:c>
      <x:c r="AA1615" t="str">
        <x:v>2023-Q1</x:v>
      </x:c>
      <x:c r="AB1615" t="str">
        <x:v>分鐘</x:v>
      </x:c>
      <x:c r="AC1615" t="str">
        <x:v>天</x:v>
      </x:c>
    </x:row>
    <x:row r="1616">
      <x:c r="A1616" t="str">
        <x:v>職業醫學科</x:v>
      </x:c>
      <x:c r="B1616" t="str">
        <x:v>FE0447</x:v>
      </x:c>
      <x:c r="C1616" t="str">
        <x:v>SF042</x:v>
      </x:c>
      <x:c r="D1616" t="str">
        <x:v>實習醫學生訓練計畫</x:v>
      </x:c>
      <x:c r="E1616" t="n">
        <x:v>3</x:v>
      </x:c>
      <x:c r="F1616" t="n">
        <x:v>2</x:v>
      </x:c>
      <x:c r="G1616" t="n">
        <x:v>1</x:v>
      </x:c>
      <x:c r="H1616" t="str">
        <x:v>20-39</x:v>
      </x:c>
      <x:c r="I1616" t="n">
        <x:v>1</x:v>
      </x:c>
      <x:c r="J1616" t="str">
        <x:v>產前檢查常規</x:v>
      </x:c>
      <x:c r="K1616" t="str">
        <x:v>病史詢問與理學檢查</x:v>
      </x:c>
      <x:c r="L1616" t="n">
        <x:v>2</x:v>
      </x:c>
      <x:c r="M1616"/>
      <x:c r="N1616" t="n">
        <x:v>5</x:v>
      </x:c>
      <x:c r="O1616" t="n">
        <x:v>5</x:v>
      </x:c>
      <x:c r="P1616" t="n">
        <x:v>5</x:v>
      </x:c>
      <x:c r="Q1616" t="n">
        <x:v>4</x:v>
      </x:c>
      <x:c r="R1616" t="n">
        <x:v>4</x:v>
      </x:c>
      <x:c r="S1616" t="n">
        <x:v>5</x:v>
      </x:c>
      <x:c r="T1616" t="n">
        <x:v>10</x:v>
      </x:c>
      <x:c r="U1616" t="n">
        <x:v>14</x:v>
      </x:c>
      <x:c r="V1616" t="str">
        <x:v>模擬教學設備齊全且練習量充裕，此外能具體稱讚正確的動作而非空談，使午間查房成效明顯。</x:v>
      </x:c>
      <x:c r="W1616" t="str">
        <x:v>設備短缺情形頻繁，導致模擬器需等待二十分鐘；此外，回饋內容過於模糊且缺乏具體改進建議，後續需持續觀察（午間查房）。</x:v>
      </x:c>
      <x:c r="X1616" t="str">
        <x:v>指導教師</x:v>
      </x:c>
      <x:c r="Y1616" t="str">
        <x:v>下階段針對「設備短缺」制定改進行動，並主動請教師複核。</x:v>
      </x:c>
      <x:c r="Z1616" t="n">
        <x:v>6</x:v>
      </x:c>
      <x:c r="AA1616" t="str">
        <x:v>2023-Q1</x:v>
      </x:c>
      <x:c r="AB1616" t="str">
        <x:v>分鐘</x:v>
      </x:c>
      <x:c r="AC1616" t="str">
        <x:v>天</x:v>
      </x:c>
    </x:row>
    <x:row r="1617">
      <x:c r="A1617" t="str">
        <x:v>職業醫學科</x:v>
      </x:c>
      <x:c r="B1617" t="str">
        <x:v>FE0447</x:v>
      </x:c>
      <x:c r="C1617" t="str">
        <x:v>SF042</x:v>
      </x:c>
      <x:c r="D1617" t="str">
        <x:v>實習醫學生訓練計畫</x:v>
      </x:c>
      <x:c r="E1617" t="n">
        <x:v>2</x:v>
      </x:c>
      <x:c r="F1617" t="n">
        <x:v>2</x:v>
      </x:c>
      <x:c r="G1617" t="n">
        <x:v>2</x:v>
      </x:c>
      <x:c r="H1617" t="str">
        <x:v>40-59</x:v>
      </x:c>
      <x:c r="I1617" t="n">
        <x:v>2</x:v>
      </x:c>
      <x:c r="J1617"/>
      <x:c r="K1617" t="str">
        <x:v>病歷記錄完整性</x:v>
      </x:c>
      <x:c r="L1617"/>
      <x:c r="M1617" t="n">
        <x:v>5</x:v>
      </x:c>
      <x:c r="N1617" t="n">
        <x:v>5</x:v>
      </x:c>
      <x:c r="O1617" t="n">
        <x:v>4</x:v>
      </x:c>
      <x:c r="P1617" t="n">
        <x:v>4</x:v>
      </x:c>
      <x:c r="Q1617"/>
      <x:c r="R1617" t="n">
        <x:v>5</x:v>
      </x:c>
      <x:c r="S1617" t="n">
        <x:v>5</x:v>
      </x:c>
      <x:c r="T1617" t="n">
        <x:v>10</x:v>
      </x:c>
      <x:c r="U1617" t="n">
        <x:v>1</x:v>
      </x:c>
      <x:c r="V1617" t="str">
        <x:v>病例多樣且具備深度，教學時展現高度耐心，透過引導讓學員自主梳理思路，並藉由豐富的案例提升專業討論。</x:v>
      </x:c>
      <x:c r="W1617" t="str">
        <x:v>學員在職業醫學科門診因遲到導致每次教學未出現兩次，僅能散會，出勤穩定性尚待改善。</x:v>
      </x:c>
      <x:c r="X1617" t="str">
        <x:v>指導教師</x:v>
      </x:c>
      <x:c r="Y1617" t="str">
        <x:v>下階段針對「時間失守」制定改進行動，並主動請教師複核。</x:v>
      </x:c>
      <x:c r="Z1617" t="n">
        <x:v>5</x:v>
      </x:c>
      <x:c r="AA1617" t="str">
        <x:v>2023-Q1</x:v>
      </x:c>
      <x:c r="AB1617" t="str">
        <x:v>分鐘</x:v>
      </x:c>
      <x:c r="AC1617" t="str">
        <x:v>天</x:v>
      </x:c>
    </x:row>
    <x:row r="1618">
      <x:c r="A1618" t="str">
        <x:v>職業醫學科</x:v>
      </x:c>
      <x:c r="B1618" t="str">
        <x:v>FE0447</x:v>
      </x:c>
      <x:c r="C1618" t="str">
        <x:v>SF042</x:v>
      </x:c>
      <x:c r="D1618" t="str">
        <x:v>住院醫師訓練計畫</x:v>
      </x:c>
      <x:c r="E1618" t="n">
        <x:v>8</x:v>
      </x:c>
      <x:c r="F1618" t="n">
        <x:v>2</x:v>
      </x:c>
      <x:c r="G1618" t="n">
        <x:v>2</x:v>
      </x:c>
      <x:c r="H1618" t="str">
        <x:v>40-59</x:v>
      </x:c>
      <x:c r="I1618" t="n">
        <x:v>2</x:v>
      </x:c>
      <x:c r="J1618" t="str">
        <x:v>貧血原因待查</x:v>
      </x:c>
      <x:c r="K1618"/>
      <x:c r="L1618" t="n">
        <x:v>2</x:v>
      </x:c>
      <x:c r="M1618" t="n">
        <x:v>5</x:v>
      </x:c>
      <x:c r="N1618" t="n">
        <x:v>4</x:v>
      </x:c>
      <x:c r="O1618" t="n">
        <x:v>5</x:v>
      </x:c>
      <x:c r="P1618" t="n">
        <x:v>5</x:v>
      </x:c>
      <x:c r="Q1618" t="n">
        <x:v>4</x:v>
      </x:c>
      <x:c r="R1618" t="n">
        <x:v>6</x:v>
      </x:c>
      <x:c r="S1618" t="n">
        <x:v>4</x:v>
      </x:c>
      <x:c r="T1618" t="n">
        <x:v>2</x:v>
      </x:c>
      <x:c r="U1618" t="n">
        <x:v>2</x:v>
      </x:c>
      <x:c r="V1618" t="str">
        <x:v>教學設備齊全且練習素材充足，確保每位學員都能實作上手；教師更以主動態度即時回饋練習紀錄並補充資料，使值班場景的學習成效顯著。</x:v>
      </x:c>
      <x:c r="W1618" t="str">
        <x:v>鑑於職業醫學科人手不足，教師在值班場景下的教學雖仍在改進中，但對學員報告態度消極且顯得不感興趣。</x:v>
      </x:c>
      <x:c r="X1618" t="str">
        <x:v>主治教師</x:v>
      </x:c>
      <x:c r="Y1618" t="str">
        <x:v>下階段針對「態度消極」制定改進行動，並主動請教師複核。</x:v>
      </x:c>
      <x:c r="Z1618" t="n">
        <x:v>6</x:v>
      </x:c>
      <x:c r="AA1618" t="str">
        <x:v>2023-Q1</x:v>
      </x:c>
      <x:c r="AB1618" t="str">
        <x:v>分鐘</x:v>
      </x:c>
      <x:c r="AC1618" t="str">
        <x:v>天</x:v>
      </x:c>
    </x:row>
    <x:row r="1619">
      <x:c r="A1619" t="str">
        <x:v>職業醫學科</x:v>
      </x:c>
      <x:c r="B1619" t="str">
        <x:v>FE0448</x:v>
      </x:c>
      <x:c r="C1619" t="str">
        <x:v>SF043</x:v>
      </x:c>
      <x:c r="D1619" t="str">
        <x:v>專科醫師在訓計畫</x:v>
      </x:c>
      <x:c r="E1619" t="n">
        <x:v>4</x:v>
      </x:c>
      <x:c r="F1619" t="n">
        <x:v>2</x:v>
      </x:c>
      <x:c r="G1619" t="n">
        <x:v>1</x:v>
      </x:c>
      <x:c r="H1619" t="str">
        <x:v>80+</x:v>
      </x:c>
      <x:c r="I1619" t="n">
        <x:v>1</x:v>
      </x:c>
      <x:c r="J1619"/>
      <x:c r="K1619" t="str">
        <x:v>人文關懷與倫理敏感</x:v>
      </x:c>
      <x:c r="L1619" t="n">
        <x:v>2</x:v>
      </x:c>
      <x:c r="M1619"/>
      <x:c r="N1619" t="n">
        <x:v>4</x:v>
      </x:c>
      <x:c r="O1619" t="n">
        <x:v>5</x:v>
      </x:c>
      <x:c r="P1619" t="n">
        <x:v>4</x:v>
      </x:c>
      <x:c r="Q1619" t="n">
        <x:v>4</x:v>
      </x:c>
      <x:c r="R1619" t="n">
        <x:v>4</x:v>
      </x:c>
      <x:c r="S1619" t="n">
        <x:v>4</x:v>
      </x:c>
      <x:c r="T1619" t="n">
        <x:v>30</x:v>
      </x:c>
      <x:c r="U1619" t="n">
        <x:v>5</x:v>
      </x:c>
      <x:c r="V1619" t="str">
        <x:v>倫理方面應於討論慢性腎病第三期前確認病人隱私無虞，且因設備齊全使學員練習量充裕，進步看得見。</x:v>
      </x:c>
      <x:c r="W1619" t="str">
        <x:v>職業醫學科病房因設備短缺致學員輪候，且團隊推諉成風阻礙教學協作，需持續觀察。</x:v>
      </x:c>
      <x:c r="X1619" t="str">
        <x:v>臨床教師</x:v>
      </x:c>
      <x:c r="Y1619" t="str">
        <x:v>下階段針對「設備短缺」制定改進行動，並主動請教師複核。</x:v>
      </x:c>
      <x:c r="Z1619" t="n">
        <x:v>5</x:v>
      </x:c>
      <x:c r="AA1619" t="str">
        <x:v>2022-Q4</x:v>
      </x:c>
      <x:c r="AB1619" t="str">
        <x:v>分鐘</x:v>
      </x:c>
      <x:c r="AC1619" t="str">
        <x:v>天</x:v>
      </x:c>
    </x:row>
    <x:row r="1620">
      <x:c r="A1620" t="str">
        <x:v>職業醫學科</x:v>
      </x:c>
      <x:c r="B1620" t="str">
        <x:v>FE0448</x:v>
      </x:c>
      <x:c r="C1620" t="str">
        <x:v>SF043</x:v>
      </x:c>
      <x:c r="D1620" t="str">
        <x:v>專科醫師在訓計畫</x:v>
      </x:c>
      <x:c r="E1620" t="n">
        <x:v>7</x:v>
      </x:c>
      <x:c r="F1620" t="n">
        <x:v>2</x:v>
      </x:c>
      <x:c r="G1620" t="n">
        <x:v>1</x:v>
      </x:c>
      <x:c r="H1620" t="str">
        <x:v>40-59</x:v>
      </x:c>
      <x:c r="I1620" t="n">
        <x:v>1</x:v>
      </x:c>
      <x:c r="J1620" t="str">
        <x:v>下背痛（機械性）</x:v>
      </x:c>
      <x:c r="K1620" t="str">
        <x:v>時間管理與分工</x:v>
      </x:c>
      <x:c r="L1620" t="n">
        <x:v>1</x:v>
      </x:c>
      <x:c r="M1620" t="n">
        <x:v>4</x:v>
      </x:c>
      <x:c r="N1620" t="n">
        <x:v>4</x:v>
      </x:c>
      <x:c r="O1620" t="n">
        <x:v>5</x:v>
      </x:c>
      <x:c r="P1620" t="n">
        <x:v>4</x:v>
      </x:c>
      <x:c r="Q1620" t="n">
        <x:v>4</x:v>
      </x:c>
      <x:c r="R1620" t="n">
        <x:v>4</x:v>
      </x:c>
      <x:c r="S1620" t="n">
        <x:v>4</x:v>
      </x:c>
      <x:c r="T1620" t="n">
        <x:v>2</x:v>
      </x:c>
      <x:c r="U1620" t="n">
        <x:v>1</x:v>
      </x:c>
      <x:c r="V1620"/>
      <x:c r="W1620" t="str">
        <x:v>因團隊人手不足，導致查房時間屢遭壓縮，且面對提問時態度消極，僅以自己查敷衍回應。</x:v>
      </x:c>
      <x:c r="X1620" t="str">
        <x:v>臨床教師</x:v>
      </x:c>
      <x:c r="Y1620" t="str">
        <x:v>下階段針對「態度消極」制定改進行動，並主動請教師複核。</x:v>
      </x:c>
      <x:c r="Z1620" t="n">
        <x:v>5</x:v>
      </x:c>
      <x:c r="AA1620" t="str">
        <x:v>2022-Q4</x:v>
      </x:c>
      <x:c r="AB1620" t="str">
        <x:v>分鐘</x:v>
      </x:c>
      <x:c r="AC1620" t="str">
        <x:v>天</x:v>
      </x:c>
    </x:row>
    <x:row r="1621">
      <x:c r="A1621" t="str">
        <x:v>職業醫學科</x:v>
      </x:c>
      <x:c r="B1621" t="str">
        <x:v>FE0448</x:v>
      </x:c>
      <x:c r="C1621" t="str">
        <x:v>SF043</x:v>
      </x:c>
      <x:c r="D1621" t="str">
        <x:v>專科醫師在訓計畫</x:v>
      </x:c>
      <x:c r="E1621" t="n">
        <x:v>4</x:v>
      </x:c>
      <x:c r="F1621" t="n">
        <x:v>2</x:v>
      </x:c>
      <x:c r="G1621" t="n">
        <x:v>2</x:v>
      </x:c>
      <x:c r="H1621" t="str">
        <x:v>60-79</x:v>
      </x:c>
      <x:c r="I1621" t="n">
        <x:v>2</x:v>
      </x:c>
      <x:c r="J1621" t="str">
        <x:v>皮膚潰瘍換藥</x:v>
      </x:c>
      <x:c r="K1621" t="str">
        <x:v>時間管理與分工</x:v>
      </x:c>
      <x:c r="L1621" t="n">
        <x:v>1</x:v>
      </x:c>
      <x:c r="M1621" t="n">
        <x:v>5</x:v>
      </x:c>
      <x:c r="N1621"/>
      <x:c r="O1621" t="n">
        <x:v>3</x:v>
      </x:c>
      <x:c r="P1621" t="n">
        <x:v>5</x:v>
      </x:c>
      <x:c r="Q1621" t="n">
        <x:v>4</x:v>
      </x:c>
      <x:c r="R1621" t="n">
        <x:v>4</x:v>
      </x:c>
      <x:c r="S1621" t="n">
        <x:v>3</x:v>
      </x:c>
      <x:c r="T1621" t="n">
        <x:v>10</x:v>
      </x:c>
      <x:c r="U1621" t="n">
        <x:v>2</x:v>
      </x:c>
      <x:c r="V1621"/>
      <x:c r="W1621" t="str">
        <x:v>回饋內容過於模糊，未指出具體改進方向；且在門診時段當眾批評報告遲交，難堪感多於指導意義。</x:v>
      </x:c>
      <x:c r="X1621" t="str">
        <x:v>臨床教師</x:v>
      </x:c>
      <x:c r="Y1621"/>
      <x:c r="Z1621"/>
      <x:c r="AA1621" t="str">
        <x:v>2022-Q4</x:v>
      </x:c>
      <x:c r="AB1621" t="str">
        <x:v>分鐘</x:v>
      </x:c>
      <x:c r="AC1621" t="str">
        <x:v>天</x:v>
      </x:c>
    </x:row>
    <x:row r="1622">
      <x:c r="A1622" t="str">
        <x:v>職業醫學科</x:v>
      </x:c>
      <x:c r="B1622" t="str">
        <x:v>FE0448</x:v>
      </x:c>
      <x:c r="C1622" t="str">
        <x:v>SF043</x:v>
      </x:c>
      <x:c r="D1622" t="str">
        <x:v>住院醫師訓練計畫</x:v>
      </x:c>
      <x:c r="E1622" t="n">
        <x:v>6</x:v>
      </x:c>
      <x:c r="F1622" t="n">
        <x:v>2</x:v>
      </x:c>
      <x:c r="G1622" t="n">
        <x:v>2</x:v>
      </x:c>
      <x:c r="H1622" t="str">
        <x:v>20-39</x:v>
      </x:c>
      <x:c r="I1622" t="n">
        <x:v>1</x:v>
      </x:c>
      <x:c r="J1622" t="str">
        <x:v>老人多重用藥評估</x:v>
      </x:c>
      <x:c r="K1622"/>
      <x:c r="L1622" t="n">
        <x:v>2</x:v>
      </x:c>
      <x:c r="M1622" t="n">
        <x:v>5</x:v>
      </x:c>
      <x:c r="N1622" t="n">
        <x:v>4</x:v>
      </x:c>
      <x:c r="O1622" t="n">
        <x:v>4</x:v>
      </x:c>
      <x:c r="P1622"/>
      <x:c r="Q1622"/>
      <x:c r="R1622" t="n">
        <x:v>4</x:v>
      </x:c>
      <x:c r="S1622" t="n">
        <x:v>3</x:v>
      </x:c>
      <x:c r="T1622" t="n">
        <x:v>1</x:v>
      </x:c>
      <x:c r="U1622" t="n">
        <x:v>14</x:v>
      </x:c>
      <x:c r="V1622"/>
      <x:c r="W1622" t="str">
        <x:v>面對提問常以查閱資料為由推諉，態度消極且不負責任；出錯時傾向卸責，目前仍在改進中。</x:v>
      </x:c>
      <x:c r="X1622" t="str">
        <x:v>臨床教師</x:v>
      </x:c>
      <x:c r="Y1622"/>
      <x:c r="Z1622" t="n">
        <x:v>6</x:v>
      </x:c>
      <x:c r="AA1622" t="str">
        <x:v>2022-Q4</x:v>
      </x:c>
      <x:c r="AB1622" t="str">
        <x:v>分鐘</x:v>
      </x:c>
      <x:c r="AC1622" t="str">
        <x:v>天</x:v>
      </x:c>
    </x:row>
    <x:row r="1623">
      <x:c r="A1623" t="str">
        <x:v>職業醫學科</x:v>
      </x:c>
      <x:c r="B1623" t="str">
        <x:v>FE0448</x:v>
      </x:c>
      <x:c r="C1623" t="str">
        <x:v>SF043</x:v>
      </x:c>
      <x:c r="D1623" t="str">
        <x:v>專科護理師學員計畫</x:v>
      </x:c>
      <x:c r="E1623"/>
      <x:c r="F1623" t="n">
        <x:v>2</x:v>
      </x:c>
      <x:c r="G1623" t="n">
        <x:v>1</x:v>
      </x:c>
      <x:c r="H1623" t="str">
        <x:v>60-79</x:v>
      </x:c>
      <x:c r="I1623" t="n">
        <x:v>1</x:v>
      </x:c>
      <x:c r="J1623"/>
      <x:c r="K1623" t="str">
        <x:v>人文關懷與倫理敏感</x:v>
      </x:c>
      <x:c r="L1623"/>
      <x:c r="M1623" t="n">
        <x:v>4</x:v>
      </x:c>
      <x:c r="N1623"/>
      <x:c r="O1623" t="n">
        <x:v>3</x:v>
      </x:c>
      <x:c r="P1623" t="n">
        <x:v>4</x:v>
      </x:c>
      <x:c r="Q1623" t="n">
        <x:v>4</x:v>
      </x:c>
      <x:c r="R1623" t="n">
        <x:v>6</x:v>
      </x:c>
      <x:c r="S1623" t="n">
        <x:v>3</x:v>
      </x:c>
      <x:c r="T1623" t="n">
        <x:v>1</x:v>
      </x:c>
      <x:c r="U1623" t="n">
        <x:v>3</x:v>
      </x:c>
      <x:c r="V1623" t="str">
        <x:v>該課程處理同意書時展現倫理與誠信，且設備齊全、練習素材充足，使學員在值班場景中成效明顯。</x:v>
      </x:c>
      <x:c r="W1623"/>
      <x:c r="X1623" t="str">
        <x:v>指導教師</x:v>
      </x:c>
      <x:c r="Y1623" t="str">
        <x:v>下階段針對「時間失守」制定改進行動，並主動請教師複核。</x:v>
      </x:c>
      <x:c r="Z1623"/>
      <x:c r="AA1623" t="str">
        <x:v>2022-Q4</x:v>
      </x:c>
      <x:c r="AB1623" t="str">
        <x:v>分鐘</x:v>
      </x:c>
      <x:c r="AC1623" t="str">
        <x:v>天</x:v>
      </x:c>
    </x:row>
    <x:row r="1624">
      <x:c r="A1624" t="str">
        <x:v>職業醫學科</x:v>
      </x:c>
      <x:c r="B1624" t="str">
        <x:v>FE0448</x:v>
      </x:c>
      <x:c r="C1624" t="str">
        <x:v>SF043</x:v>
      </x:c>
      <x:c r="D1624" t="str">
        <x:v>專科醫師在訓計畫</x:v>
      </x:c>
      <x:c r="E1624" t="n">
        <x:v>5</x:v>
      </x:c>
      <x:c r="F1624" t="n">
        <x:v>2</x:v>
      </x:c>
      <x:c r="G1624" t="n">
        <x:v>2</x:v>
      </x:c>
      <x:c r="H1624" t="str">
        <x:v>80+</x:v>
      </x:c>
      <x:c r="I1624" t="n">
        <x:v>1</x:v>
      </x:c>
      <x:c r="J1624"/>
      <x:c r="K1624" t="str">
        <x:v>無菌操作與術後照護</x:v>
      </x:c>
      <x:c r="L1624" t="n">
        <x:v>1</x:v>
      </x:c>
      <x:c r="M1624" t="n">
        <x:v>4</x:v>
      </x:c>
      <x:c r="N1624" t="n">
        <x:v>5</x:v>
      </x:c>
      <x:c r="O1624" t="n">
        <x:v>4</x:v>
      </x:c>
      <x:c r="P1624" t="n">
        <x:v>5</x:v>
      </x:c>
      <x:c r="Q1624" t="n">
        <x:v>5</x:v>
      </x:c>
      <x:c r="R1624" t="n">
        <x:v>4</x:v>
      </x:c>
      <x:c r="S1624" t="n">
        <x:v>4</x:v>
      </x:c>
      <x:c r="T1624" t="n">
        <x:v>20</x:v>
      </x:c>
      <x:c r="U1624" t="n">
        <x:v>5</x:v>
      </x:c>
      <x:c r="V1624" t="str">
        <x:v>能具體指出正確動作而非空談，並堅持保障病人拒絕權，展現了實踐倫理與正直的職業精神，值得肯定。</x:v>
      </x:c>
      <x:c r="W1624" t="str">
        <x:v>該學員常以情緒化語氣當眾批評，令同儕瑟縮並削弱教學成效；其床旁教學亦流於草率敷衍，嚴重影響職業醫學科病房的教學品質。</x:v>
      </x:c>
      <x:c r="X1624" t="str">
        <x:v>臨床教師</x:v>
      </x:c>
      <x:c r="Y1624" t="str">
        <x:v>下階段針對「情緒化批評」制定改進行動，並主動請教師複核。</x:v>
      </x:c>
      <x:c r="Z1624" t="n">
        <x:v>5</x:v>
      </x:c>
      <x:c r="AA1624" t="str">
        <x:v>2022-Q4</x:v>
      </x:c>
      <x:c r="AB1624" t="str">
        <x:v>分鐘</x:v>
      </x:c>
      <x:c r="AC1624" t="str">
        <x:v>天</x:v>
      </x:c>
    </x:row>
    <x:row r="1625">
      <x:c r="A1625" t="str">
        <x:v>職業醫學科</x:v>
      </x:c>
      <x:c r="B1625" t="str">
        <x:v>FE0449</x:v>
      </x:c>
      <x:c r="C1625" t="str">
        <x:v>SF044</x:v>
      </x:c>
      <x:c r="D1625" t="str">
        <x:v>專科護理師學員計畫</x:v>
      </x:c>
      <x:c r="E1625" t="n">
        <x:v>1</x:v>
      </x:c>
      <x:c r="F1625" t="n">
        <x:v>2</x:v>
      </x:c>
      <x:c r="G1625" t="n">
        <x:v>2</x:v>
      </x:c>
      <x:c r="H1625" t="str">
        <x:v>60-79</x:v>
      </x:c>
      <x:c r="I1625" t="n">
        <x:v>1</x:v>
      </x:c>
      <x:c r="J1625" t="str">
        <x:v>疫苗不良事件觀察</x:v>
      </x:c>
      <x:c r="K1625"/>
      <x:c r="L1625" t="n">
        <x:v>2</x:v>
      </x:c>
      <x:c r="M1625" t="n">
        <x:v>6</x:v>
      </x:c>
      <x:c r="N1625" t="n">
        <x:v>6</x:v>
      </x:c>
      <x:c r="O1625"/>
      <x:c r="P1625"/>
      <x:c r="Q1625"/>
      <x:c r="R1625" t="n">
        <x:v>6</x:v>
      </x:c>
      <x:c r="S1625" t="n">
        <x:v>4</x:v>
      </x:c>
      <x:c r="T1625" t="n">
        <x:v>20</x:v>
      </x:c>
      <x:c r="U1625" t="n">
        <x:v>3</x:v>
      </x:c>
      <x:c r="V1625" t="str">
        <x:v>處理同意書過程透明負責，展現誠信本質；此外能主動撥出時間複盤學員表現，無需等待詢問，門診時段的進步有目共睹。</x:v>
      </x:c>
      <x:c r="W1625"/>
      <x:c r="X1625" t="str">
        <x:v>指導教師</x:v>
      </x:c>
      <x:c r="Y1625" t="str">
        <x:v>下階段針對「模糊回饋」制定改進行動，並主動請教師複核。</x:v>
      </x:c>
      <x:c r="Z1625" t="n">
        <x:v>5</x:v>
      </x:c>
      <x:c r="AA1625" t="str">
        <x:v>2023-Q4</x:v>
      </x:c>
      <x:c r="AB1625" t="str">
        <x:v>分鐘</x:v>
      </x:c>
      <x:c r="AC1625" t="str">
        <x:v>天</x:v>
      </x:c>
    </x:row>
    <x:row r="1626">
      <x:c r="A1626" t="str">
        <x:v>職業醫學科</x:v>
      </x:c>
      <x:c r="B1626" t="str">
        <x:v>FE0449</x:v>
      </x:c>
      <x:c r="C1626" t="str">
        <x:v>SF044</x:v>
      </x:c>
      <x:c r="D1626" t="str">
        <x:v>專科醫師在訓計畫</x:v>
      </x:c>
      <x:c r="E1626"/>
      <x:c r="F1626" t="n">
        <x:v>2</x:v>
      </x:c>
      <x:c r="G1626" t="n">
        <x:v>1</x:v>
      </x:c>
      <x:c r="H1626" t="str">
        <x:v>60-79</x:v>
      </x:c>
      <x:c r="I1626" t="n">
        <x:v>1</x:v>
      </x:c>
      <x:c r="J1626" t="str">
        <x:v>小兒反覆喘息</x:v>
      </x:c>
      <x:c r="K1626" t="str">
        <x:v>人文關懷與倫理敏感</x:v>
      </x:c>
      <x:c r="L1626" t="n">
        <x:v>3</x:v>
      </x:c>
      <x:c r="M1626" t="n">
        <x:v>6</x:v>
      </x:c>
      <x:c r="N1626"/>
      <x:c r="O1626" t="n">
        <x:v>5</x:v>
      </x:c>
      <x:c r="P1626" t="n">
        <x:v>6</x:v>
      </x:c>
      <x:c r="Q1626" t="n">
        <x:v>6</x:v>
      </x:c>
      <x:c r="R1626" t="n">
        <x:v>6</x:v>
      </x:c>
      <x:c r="S1626" t="n">
        <x:v>5</x:v>
      </x:c>
      <x:c r="T1626" t="n">
        <x:v>1</x:v>
      </x:c>
      <x:c r="U1626" t="n">
        <x:v>7</x:v>
      </x:c>
      <x:c r="V1626" t="str">
        <x:v>查房結束前能主動關心學員卡關之處，並在遇難時率先示範，展現以身作則的典範，成效明顯。</x:v>
      </x:c>
      <x:c r="W1626"/>
      <x:c r="X1626" t="str">
        <x:v>臨床教師</x:v>
      </x:c>
      <x:c r="Y1626" t="str">
        <x:v>下階段針對「時間失守」制定改進行動，並主動請教師複核。</x:v>
      </x:c>
      <x:c r="Z1626" t="n">
        <x:v>6</x:v>
      </x:c>
      <x:c r="AA1626" t="str">
        <x:v>2023-Q4</x:v>
      </x:c>
      <x:c r="AB1626" t="str">
        <x:v>分鐘</x:v>
      </x:c>
      <x:c r="AC1626" t="str">
        <x:v>天</x:v>
      </x:c>
    </x:row>
    <x:row r="1627">
      <x:c r="A1627" t="str">
        <x:v>職業醫學科</x:v>
      </x:c>
      <x:c r="B1627" t="str">
        <x:v>FE0449</x:v>
      </x:c>
      <x:c r="C1627" t="str">
        <x:v>SF044</x:v>
      </x:c>
      <x:c r="D1627" t="str">
        <x:v>一般臨床訓練</x:v>
      </x:c>
      <x:c r="E1627"/>
      <x:c r="F1627" t="n">
        <x:v>2</x:v>
      </x:c>
      <x:c r="G1627" t="n">
        <x:v>2</x:v>
      </x:c>
      <x:c r="H1627" t="str">
        <x:v>60-79</x:v>
      </x:c>
      <x:c r="I1627" t="n">
        <x:v>1</x:v>
      </x:c>
      <x:c r="J1627" t="str">
        <x:v>貧血原因待查</x:v>
      </x:c>
      <x:c r="K1627" t="str">
        <x:v>無菌操作與術後照護</x:v>
      </x:c>
      <x:c r="L1627" t="n">
        <x:v>1</x:v>
      </x:c>
      <x:c r="M1627" t="n">
        <x:v>5</x:v>
      </x:c>
      <x:c r="N1627" t="n">
        <x:v>5</x:v>
      </x:c>
      <x:c r="O1627" t="n">
        <x:v>4</x:v>
      </x:c>
      <x:c r="P1627"/>
      <x:c r="Q1627" t="n">
        <x:v>5</x:v>
      </x:c>
      <x:c r="R1627" t="n">
        <x:v>6</x:v>
      </x:c>
      <x:c r="S1627" t="n">
        <x:v>6</x:v>
      </x:c>
      <x:c r="T1627" t="n">
        <x:v>45</x:v>
      </x:c>
      <x:c r="U1627" t="n">
        <x:v>1</x:v>
      </x:c>
      <x:c r="V1627"/>
      <x:c r="W1627" t="str">
        <x:v>設備短缺導致學員需輪流排隊等候檢查器材，且午間查房的評論常顯模糊，致使不同聽眾產生歧異。</x:v>
      </x:c>
      <x:c r="X1627" t="str">
        <x:v>指導教師</x:v>
      </x:c>
      <x:c r="Y1627" t="str">
        <x:v>下階段針對「設備短缺」制定改進行動，並主動請教師複核。</x:v>
      </x:c>
      <x:c r="Z1627" t="n">
        <x:v>5</x:v>
      </x:c>
      <x:c r="AA1627" t="str">
        <x:v>2023-Q4</x:v>
      </x:c>
      <x:c r="AB1627" t="str">
        <x:v>分鐘</x:v>
      </x:c>
      <x:c r="AC1627" t="str">
        <x:v>天</x:v>
      </x:c>
    </x:row>
    <x:row r="1628">
      <x:c r="A1628" t="str">
        <x:v>職業醫學科</x:v>
      </x:c>
      <x:c r="B1628" t="str">
        <x:v>FE0449</x:v>
      </x:c>
      <x:c r="C1628" t="str">
        <x:v>SF044</x:v>
      </x:c>
      <x:c r="D1628" t="str">
        <x:v>專科醫師在訓計畫</x:v>
      </x:c>
      <x:c r="E1628"/>
      <x:c r="F1628" t="n">
        <x:v>2</x:v>
      </x:c>
      <x:c r="G1628" t="n">
        <x:v>2</x:v>
      </x:c>
      <x:c r="H1628" t="str">
        <x:v>80+</x:v>
      </x:c>
      <x:c r="I1628" t="n">
        <x:v>1</x:v>
      </x:c>
      <x:c r="J1628" t="str">
        <x:v>甲狀腺結節追蹤</x:v>
      </x:c>
      <x:c r="K1628" t="str">
        <x:v>臨床推理與鑑別診斷</x:v>
      </x:c>
      <x:c r="L1628" t="n">
        <x:v>1</x:v>
      </x:c>
      <x:c r="M1628" t="n">
        <x:v>4</x:v>
      </x:c>
      <x:c r="N1628" t="n">
        <x:v>6</x:v>
      </x:c>
      <x:c r="O1628" t="n">
        <x:v>6</x:v>
      </x:c>
      <x:c r="P1628" t="n">
        <x:v>4</x:v>
      </x:c>
      <x:c r="Q1628" t="n">
        <x:v>6</x:v>
      </x:c>
      <x:c r="R1628" t="n">
        <x:v>6</x:v>
      </x:c>
      <x:c r="S1628"/>
      <x:c r="T1628" t="n">
        <x:v>60</x:v>
      </x:c>
      <x:c r="U1628" t="n">
        <x:v>14</x:v>
      </x:c>
      <x:c r="V1628"/>
      <x:c r="W1628" t="str">
        <x:v>因病房人手不足導致午間查房時無人帶教，使學員整個下午缺乏指導。</x:v>
      </x:c>
      <x:c r="X1628" t="str">
        <x:v>主治教師</x:v>
      </x:c>
      <x:c r="Y1628"/>
      <x:c r="Z1628" t="n">
        <x:v>6</x:v>
      </x:c>
      <x:c r="AA1628" t="str">
        <x:v>2023-Q4</x:v>
      </x:c>
      <x:c r="AB1628" t="str">
        <x:v>分鐘</x:v>
      </x:c>
      <x:c r="AC1628" t="str">
        <x:v>天</x:v>
      </x:c>
    </x:row>
    <x:row r="1629">
      <x:c r="A1629" t="str">
        <x:v>職業醫學科</x:v>
      </x:c>
      <x:c r="B1629" t="str">
        <x:v>FE0449</x:v>
      </x:c>
      <x:c r="C1629" t="str">
        <x:v>SF044</x:v>
      </x:c>
      <x:c r="D1629" t="str">
        <x:v>實習醫學生訓練計畫</x:v>
      </x:c>
      <x:c r="E1629" t="n">
        <x:v>1</x:v>
      </x:c>
      <x:c r="F1629" t="n">
        <x:v>2</x:v>
      </x:c>
      <x:c r="G1629" t="n">
        <x:v>1</x:v>
      </x:c>
      <x:c r="H1629" t="str">
        <x:v>80+</x:v>
      </x:c>
      <x:c r="I1629" t="n">
        <x:v>1</x:v>
      </x:c>
      <x:c r="J1629" t="str">
        <x:v>產前檢查常規</x:v>
      </x:c>
      <x:c r="K1629" t="str">
        <x:v>醫病溝通與共同決策</x:v>
      </x:c>
      <x:c r="L1629"/>
      <x:c r="M1629" t="n">
        <x:v>6</x:v>
      </x:c>
      <x:c r="N1629" t="n">
        <x:v>5</x:v>
      </x:c>
      <x:c r="O1629" t="n">
        <x:v>6</x:v>
      </x:c>
      <x:c r="P1629" t="n">
        <x:v>5</x:v>
      </x:c>
      <x:c r="Q1629"/>
      <x:c r="R1629" t="n">
        <x:v>6</x:v>
      </x:c>
      <x:c r="S1629" t="n">
        <x:v>5</x:v>
      </x:c>
      <x:c r="T1629" t="n">
        <x:v>2</x:v>
      </x:c>
      <x:c r="U1629" t="n">
        <x:v>14</x:v>
      </x:c>
      <x:c r="V1629" t="str">
        <x:v>該教師在運用病例多樣之產前檢查常規教學時，嚴格遵循倫理規範並尊重病人意願，展現典範風範；其從洗手到溝通的身教及讓學員看見疾病自然史的豐富案例，於午間查房中顯現看得見的進步。</x:v>
      </x:c>
      <x:c r="W1629"/>
      <x:c r="X1629" t="str">
        <x:v>指導教師</x:v>
      </x:c>
      <x:c r="Y1629"/>
      <x:c r="Z1629" t="n">
        <x:v>6</x:v>
      </x:c>
      <x:c r="AA1629" t="str">
        <x:v>2023-Q4</x:v>
      </x:c>
      <x:c r="AB1629" t="str">
        <x:v>分鐘</x:v>
      </x:c>
      <x:c r="AC1629" t="str">
        <x:v>天</x:v>
      </x:c>
    </x:row>
    <x:row r="1630">
      <x:c r="A1630" t="str">
        <x:v>職業醫學科</x:v>
      </x:c>
      <x:c r="B1630" t="str">
        <x:v>FE0450</x:v>
      </x:c>
      <x:c r="C1630" t="str">
        <x:v>SF045</x:v>
      </x:c>
      <x:c r="D1630" t="str">
        <x:v>專科醫師在訓計畫</x:v>
      </x:c>
      <x:c r="E1630" t="n">
        <x:v>8</x:v>
      </x:c>
      <x:c r="F1630" t="n">
        <x:v>5</x:v>
      </x:c>
      <x:c r="G1630" t="n">
        <x:v>1</x:v>
      </x:c>
      <x:c r="H1630" t="str">
        <x:v>40-59</x:v>
      </x:c>
      <x:c r="I1630" t="n">
        <x:v>1</x:v>
      </x:c>
      <x:c r="J1630"/>
      <x:c r="K1630" t="str">
        <x:v>醫病溝通與共同決策</x:v>
      </x:c>
      <x:c r="L1630"/>
      <x:c r="M1630" t="n">
        <x:v>6</x:v>
      </x:c>
      <x:c r="N1630" t="n">
        <x:v>6</x:v>
      </x:c>
      <x:c r="O1630" t="n">
        <x:v>5</x:v>
      </x:c>
      <x:c r="P1630" t="n">
        <x:v>6</x:v>
      </x:c>
      <x:c r="Q1630"/>
      <x:c r="R1630"/>
      <x:c r="S1630" t="n">
        <x:v>5</x:v>
      </x:c>
      <x:c r="T1630" t="n">
        <x:v>30</x:v>
      </x:c>
      <x:c r="U1630" t="n">
        <x:v>1</x:v>
      </x:c>
      <x:c r="V1630"/>
      <x:c r="W1630" t="str">
        <x:v>職業醫學科因設備短缺導致學員需輪候使用，且醫病溝通與共同決策操作尚未穩定。</x:v>
      </x:c>
      <x:c r="X1630" t="str">
        <x:v>指導教師</x:v>
      </x:c>
      <x:c r="Y1630" t="str">
        <x:v>下階段針對「設備短缺」制定改進行動，並主動請教師複核。</x:v>
      </x:c>
      <x:c r="Z1630" t="n">
        <x:v>5</x:v>
      </x:c>
      <x:c r="AA1630" t="str">
        <x:v>2024-Q1</x:v>
      </x:c>
      <x:c r="AB1630" t="str">
        <x:v>分鐘</x:v>
      </x:c>
      <x:c r="AC1630" t="str">
        <x:v>天</x:v>
      </x:c>
    </x:row>
    <x:row r="1631">
      <x:c r="A1631" t="str">
        <x:v>職業醫學科</x:v>
      </x:c>
      <x:c r="B1631" t="str">
        <x:v>FE0450</x:v>
      </x:c>
      <x:c r="C1631" t="str">
        <x:v>SF045</x:v>
      </x:c>
      <x:c r="D1631" t="str">
        <x:v>實習醫學生訓練計畫</x:v>
      </x:c>
      <x:c r="E1631" t="n">
        <x:v>3</x:v>
      </x:c>
      <x:c r="F1631" t="n">
        <x:v>5</x:v>
      </x:c>
      <x:c r="G1631" t="n">
        <x:v>1</x:v>
      </x:c>
      <x:c r="H1631" t="str">
        <x:v>40-59</x:v>
      </x:c>
      <x:c r="I1631" t="n">
        <x:v>2</x:v>
      </x:c>
      <x:c r="J1631" t="str">
        <x:v>憂鬱情緒評估</x:v>
      </x:c>
      <x:c r="K1631"/>
      <x:c r="L1631" t="n">
        <x:v>1</x:v>
      </x:c>
      <x:c r="M1631"/>
      <x:c r="N1631"/>
      <x:c r="O1631"/>
      <x:c r="P1631" t="n">
        <x:v>6</x:v>
      </x:c>
      <x:c r="Q1631" t="n">
        <x:v>5</x:v>
      </x:c>
      <x:c r="R1631" t="n">
        <x:v>5</x:v>
      </x:c>
      <x:c r="S1631" t="n">
        <x:v>5</x:v>
      </x:c>
      <x:c r="T1631" t="n">
        <x:v>45</x:v>
      </x:c>
      <x:c r="U1631" t="n">
        <x:v>14</x:v>
      </x:c>
      <x:c r="V1631" t="str">
        <x:v>病例多樣且案例豐富，能讓學員看見疾病的自然史；此外，透過示範如何與患者溝通，展現出榜樣勝於說教的教學典範，職業醫學科門診的進步有目共睹。</x:v>
      </x:c>
      <x:c r="W1631" t="str">
        <x:v>該員在職業醫學科門診查房時常遲到，剝削教學時間，且對學員報告態度消極、愛理不理，目前仍在改進中。</x:v>
      </x:c>
      <x:c r="X1631" t="str">
        <x:v>臨床教師</x:v>
      </x:c>
      <x:c r="Y1631" t="str">
        <x:v>下階段針對「時間失守」制定改進行動，並主動請教師複核。</x:v>
      </x:c>
      <x:c r="Z1631"/>
      <x:c r="AA1631" t="str">
        <x:v>2024-Q1</x:v>
      </x:c>
      <x:c r="AB1631" t="str">
        <x:v>分鐘</x:v>
      </x:c>
      <x:c r="AC1631" t="str">
        <x:v>天</x:v>
      </x:c>
    </x:row>
    <x:row r="1632">
      <x:c r="A1632" t="str">
        <x:v>職業醫學科</x:v>
      </x:c>
      <x:c r="B1632" t="str">
        <x:v>FE0450</x:v>
      </x:c>
      <x:c r="C1632" t="str">
        <x:v>SF045</x:v>
      </x:c>
      <x:c r="D1632" t="str">
        <x:v>實習醫學生訓練計畫</x:v>
      </x:c>
      <x:c r="E1632" t="n">
        <x:v>3</x:v>
      </x:c>
      <x:c r="F1632" t="n">
        <x:v>5</x:v>
      </x:c>
      <x:c r="G1632" t="n">
        <x:v>2</x:v>
      </x:c>
      <x:c r="H1632" t="str">
        <x:v>40-59</x:v>
      </x:c>
      <x:c r="I1632" t="n">
        <x:v>1</x:v>
      </x:c>
      <x:c r="J1632"/>
      <x:c r="K1632" t="str">
        <x:v>衛教表達與資源運用</x:v>
      </x:c>
      <x:c r="L1632" t="n">
        <x:v>3</x:v>
      </x:c>
      <x:c r="M1632" t="n">
        <x:v>6</x:v>
      </x:c>
      <x:c r="N1632" t="n">
        <x:v>6</x:v>
      </x:c>
      <x:c r="O1632"/>
      <x:c r="P1632"/>
      <x:c r="Q1632"/>
      <x:c r="R1632"/>
      <x:c r="S1632" t="n">
        <x:v>6</x:v>
      </x:c>
      <x:c r="T1632" t="n">
        <x:v>5</x:v>
      </x:c>
      <x:c r="U1632" t="n">
        <x:v>14</x:v>
      </x:c>
      <x:c r="V1632" t="str">
        <x:v>其對學員報告的逐字批註與措辭回饋極為具體，現場處置從容有條堪為典範，且週末值班病例多樣確保每班均有充足練習機會。</x:v>
      </x:c>
      <x:c r="W1632"/>
      <x:c r="X1632" t="str">
        <x:v>主治教師</x:v>
      </x:c>
      <x:c r="Y1632"/>
      <x:c r="Z1632" t="n">
        <x:v>5</x:v>
      </x:c>
      <x:c r="AA1632" t="str">
        <x:v>2024-Q1</x:v>
      </x:c>
      <x:c r="AB1632" t="str">
        <x:v>分鐘</x:v>
      </x:c>
      <x:c r="AC1632" t="str">
        <x:v>天</x:v>
      </x:c>
    </x:row>
    <x:row r="1633">
      <x:c r="A1633" t="str">
        <x:v>老人醫學科</x:v>
      </x:c>
      <x:c r="B1633" t="str">
        <x:v>FE0451</x:v>
      </x:c>
      <x:c r="C1633" t="str">
        <x:v>SF046</x:v>
      </x:c>
      <x:c r="D1633" t="str">
        <x:v>專科護理師學員計畫</x:v>
      </x:c>
      <x:c r="E1633" t="n">
        <x:v>3</x:v>
      </x:c>
      <x:c r="F1633" t="n">
        <x:v>2</x:v>
      </x:c>
      <x:c r="G1633" t="n">
        <x:v>2</x:v>
      </x:c>
      <x:c r="H1633" t="str">
        <x:v>60-79</x:v>
      </x:c>
      <x:c r="I1633" t="n">
        <x:v>1</x:v>
      </x:c>
      <x:c r="J1633" t="str">
        <x:v>慢性腎病第三期</x:v>
      </x:c>
      <x:c r="K1633" t="str">
        <x:v>急症初判與轉診時機</x:v>
      </x:c>
      <x:c r="L1633" t="n">
        <x:v>1</x:v>
      </x:c>
      <x:c r="M1633"/>
      <x:c r="N1633" t="n">
        <x:v>4</x:v>
      </x:c>
      <x:c r="O1633" t="n">
        <x:v>4</x:v>
      </x:c>
      <x:c r="P1633" t="n">
        <x:v>3</x:v>
      </x:c>
      <x:c r="Q1633" t="n">
        <x:v>6</x:v>
      </x:c>
      <x:c r="R1633" t="n">
        <x:v>4</x:v>
      </x:c>
      <x:c r="S1633" t="n">
        <x:v>3</x:v>
      </x:c>
      <x:c r="T1633" t="n">
        <x:v>15</x:v>
      </x:c>
      <x:c r="U1633" t="n">
        <x:v>7</x:v>
      </x:c>
      <x:c r="V1633" t="str">
        <x:v>該學員於老人醫學科病房展現高度主動性，習慣在操作結束後立即回顧；同時嚴守倫理規範，在討論慢性腎病第三期前必先確認病人隱私無虞。</x:v>
      </x:c>
      <x:c r="W1633" t="str">
        <x:v>老人醫學科病房因長期人手不足導致教學內容模糊不清，且運作尚未穩定，致使學員難以理解而只能靠猜測學習。</x:v>
      </x:c>
      <x:c r="X1633" t="str">
        <x:v>臨床教師</x:v>
      </x:c>
      <x:c r="Y1633" t="str">
        <x:v>下階段針對「人手不足」制定改進行動，並主動請教師複核。</x:v>
      </x:c>
      <x:c r="Z1633"/>
      <x:c r="AA1633" t="str">
        <x:v>2022-Q4</x:v>
      </x:c>
      <x:c r="AB1633" t="str">
        <x:v>分鐘</x:v>
      </x:c>
      <x:c r="AC1633" t="str">
        <x:v>天</x:v>
      </x:c>
    </x:row>
    <x:row r="1634">
      <x:c r="A1634" t="str">
        <x:v>老人醫學科</x:v>
      </x:c>
      <x:c r="B1634" t="str">
        <x:v>FE0451</x:v>
      </x:c>
      <x:c r="C1634" t="str">
        <x:v>SF046</x:v>
      </x:c>
      <x:c r="D1634" t="str">
        <x:v>專科護理師學員計畫</x:v>
      </x:c>
      <x:c r="E1634" t="n">
        <x:v>3</x:v>
      </x:c>
      <x:c r="F1634" t="n">
        <x:v>2</x:v>
      </x:c>
      <x:c r="G1634" t="n">
        <x:v>2</x:v>
      </x:c>
      <x:c r="H1634" t="str">
        <x:v>40-59</x:v>
      </x:c>
      <x:c r="I1634" t="n">
        <x:v>1</x:v>
      </x:c>
      <x:c r="J1634" t="str">
        <x:v>慢性腎病第三期</x:v>
      </x:c>
      <x:c r="K1634" t="str">
        <x:v>病史詢問與理學檢查</x:v>
      </x:c>
      <x:c r="L1634"/>
      <x:c r="M1634"/>
      <x:c r="N1634" t="n">
        <x:v>4</x:v>
      </x:c>
      <x:c r="O1634" t="n">
        <x:v>4</x:v>
      </x:c>
      <x:c r="P1634"/>
      <x:c r="Q1634" t="n">
        <x:v>5</x:v>
      </x:c>
      <x:c r="R1634" t="n">
        <x:v>4</x:v>
      </x:c>
      <x:c r="S1634" t="n">
        <x:v>4</x:v>
      </x:c>
      <x:c r="T1634" t="n">
        <x:v>1</x:v>
      </x:c>
      <x:c r="U1634" t="n">
        <x:v>5</x:v>
      </x:c>
      <x:c r="V1634" t="str">
        <x:v>該評語能具體指出病史詢問與理學檢查中正確的動作，並主動帶領學員當場復盤錯誤，展現了精準且具建設性的回饋。</x:v>
      </x:c>
      <x:c r="W1634" t="str">
        <x:v>患者常以稍後看回應而缺乏後續行動，顯示其在病史詢問與理學檢查操作上的行為模式尚未穩定，存在明顯的延遲現象。</x:v>
      </x:c>
      <x:c r="X1634" t="str">
        <x:v>臨床教師</x:v>
      </x:c>
      <x:c r="Y1634" t="str">
        <x:v>下階段針對「延遲回饋」制定改進行動，並主動請教師複核。</x:v>
      </x:c>
      <x:c r="Z1634"/>
      <x:c r="AA1634" t="str">
        <x:v>2022-Q4</x:v>
      </x:c>
      <x:c r="AB1634" t="str">
        <x:v>分鐘</x:v>
      </x:c>
      <x:c r="AC1634" t="str">
        <x:v>天</x:v>
      </x:c>
    </x:row>
    <x:row r="1635">
      <x:c r="A1635" t="str">
        <x:v>老人醫學科</x:v>
      </x:c>
      <x:c r="B1635" t="str">
        <x:v>FE0451</x:v>
      </x:c>
      <x:c r="C1635" t="str">
        <x:v>SF046</x:v>
      </x:c>
      <x:c r="D1635" t="str">
        <x:v>一般臨床訓練</x:v>
      </x:c>
      <x:c r="E1635" t="n">
        <x:v>3</x:v>
      </x:c>
      <x:c r="F1635" t="n">
        <x:v>2</x:v>
      </x:c>
      <x:c r="G1635" t="n">
        <x:v>2</x:v>
      </x:c>
      <x:c r="H1635" t="str">
        <x:v>60-79</x:v>
      </x:c>
      <x:c r="I1635" t="n">
        <x:v>1</x:v>
      </x:c>
      <x:c r="J1635" t="str">
        <x:v>社區獲得性肺炎（觀察）</x:v>
      </x:c>
      <x:c r="K1635" t="str">
        <x:v>病史詢問與理學檢查</x:v>
      </x:c>
      <x:c r="L1635" t="n">
        <x:v>1</x:v>
      </x:c>
      <x:c r="M1635"/>
      <x:c r="N1635"/>
      <x:c r="O1635"/>
      <x:c r="P1635" t="n">
        <x:v>4</x:v>
      </x:c>
      <x:c r="Q1635" t="n">
        <x:v>3</x:v>
      </x:c>
      <x:c r="R1635" t="n">
        <x:v>5</x:v>
      </x:c>
      <x:c r="S1635"/>
      <x:c r="T1635" t="n">
        <x:v>15</x:v>
      </x:c>
      <x:c r="U1635" t="n">
        <x:v>14</x:v>
      </x:c>
      <x:c r="V1635" t="str">
        <x:v>該醫療人員以極具耐心的態度，將相同步驟平和地示範三遍，且門診內設備齊全、器材充足，確保教學流程順暢。</x:v>
      </x:c>
      <x:c r="W1635" t="str">
        <x:v>評論內容過於模糊，導致不同聽者產生歧異解讀，需持續觀察（老人醫學科門診）。</x:v>
      </x:c>
      <x:c r="X1635" t="str">
        <x:v>臨床教師</x:v>
      </x:c>
      <x:c r="Y1635"/>
      <x:c r="Z1635" t="n">
        <x:v>4</x:v>
      </x:c>
      <x:c r="AA1635" t="str">
        <x:v>2022-Q4</x:v>
      </x:c>
      <x:c r="AB1635" t="str">
        <x:v>分鐘</x:v>
      </x:c>
      <x:c r="AC1635" t="str">
        <x:v>天</x:v>
      </x:c>
    </x:row>
    <x:row r="1636">
      <x:c r="A1636" t="str">
        <x:v>老人醫學科</x:v>
      </x:c>
      <x:c r="B1636" t="str">
        <x:v>FE0452</x:v>
      </x:c>
      <x:c r="C1636" t="str">
        <x:v>SF047</x:v>
      </x:c>
      <x:c r="D1636" t="str">
        <x:v>實習醫學生訓練計畫</x:v>
      </x:c>
      <x:c r="E1636" t="n">
        <x:v>3</x:v>
      </x:c>
      <x:c r="F1636" t="n">
        <x:v>1</x:v>
      </x:c>
      <x:c r="G1636" t="n">
        <x:v>2</x:v>
      </x:c>
      <x:c r="H1636" t="str">
        <x:v>40-59</x:v>
      </x:c>
      <x:c r="I1636" t="n">
        <x:v>2</x:v>
      </x:c>
      <x:c r="J1636" t="str">
        <x:v>蕁麻疹反覆發作</x:v>
      </x:c>
      <x:c r="K1636" t="str">
        <x:v>無菌操作與術後照護</x:v>
      </x:c>
      <x:c r="L1636" t="n">
        <x:v>2</x:v>
      </x:c>
      <x:c r="M1636" t="n">
        <x:v>6</x:v>
      </x:c>
      <x:c r="N1636" t="n">
        <x:v>6</x:v>
      </x:c>
      <x:c r="O1636" t="n">
        <x:v>6</x:v>
      </x:c>
      <x:c r="P1636" t="n">
        <x:v>6</x:v>
      </x:c>
      <x:c r="Q1636"/>
      <x:c r="R1636" t="n">
        <x:v>5</x:v>
      </x:c>
      <x:c r="S1636"/>
      <x:c r="T1636" t="n">
        <x:v>2</x:v>
      </x:c>
      <x:c r="U1636" t="n">
        <x:v>3</x:v>
      </x:c>
      <x:c r="V1636" t="str">
        <x:v>教學過程展現高度主動與典範，不僅在操作結束後即時帶領學員回顧，更以行勝於言的方式，不厭其疲地多次示範如何問出關鍵病史，且語氣始終保持耐心與平和。</x:v>
      </x:c>
      <x:c r="W1636" t="str">
        <x:v>整體評語過於模糊且缺乏具體例子與要點，顯示對老人醫學科病房的評估尚未穩定。</x:v>
      </x:c>
      <x:c r="X1636" t="str">
        <x:v>臨床教師</x:v>
      </x:c>
      <x:c r="Y1636"/>
      <x:c r="Z1636" t="n">
        <x:v>6</x:v>
      </x:c>
      <x:c r="AA1636" t="str">
        <x:v>2023-Q4</x:v>
      </x:c>
      <x:c r="AB1636" t="str">
        <x:v>分鐘</x:v>
      </x:c>
      <x:c r="AC1636" t="str">
        <x:v>天</x:v>
      </x:c>
    </x:row>
    <x:row r="1637">
      <x:c r="A1637" t="str">
        <x:v>老人醫學科</x:v>
      </x:c>
      <x:c r="B1637" t="str">
        <x:v>FE0453</x:v>
      </x:c>
      <x:c r="C1637" t="str">
        <x:v>SF048</x:v>
      </x:c>
      <x:c r="D1637" t="str">
        <x:v>住院醫師訓練計畫</x:v>
      </x:c>
      <x:c r="E1637" t="n">
        <x:v>6</x:v>
      </x:c>
      <x:c r="F1637" t="n">
        <x:v>6</x:v>
      </x:c>
      <x:c r="G1637" t="n">
        <x:v>1</x:v>
      </x:c>
      <x:c r="H1637" t="str">
        <x:v>60-79</x:v>
      </x:c>
      <x:c r="I1637" t="n">
        <x:v>1</x:v>
      </x:c>
      <x:c r="J1637" t="str">
        <x:v>第二型糖尿病（初診）</x:v>
      </x:c>
      <x:c r="K1637"/>
      <x:c r="L1637" t="n">
        <x:v>2</x:v>
      </x:c>
      <x:c r="M1637"/>
      <x:c r="N1637" t="n">
        <x:v>5</x:v>
      </x:c>
      <x:c r="O1637" t="n">
        <x:v>5</x:v>
      </x:c>
      <x:c r="P1637" t="n">
        <x:v>3</x:v>
      </x:c>
      <x:c r="Q1637"/>
      <x:c r="R1637" t="n">
        <x:v>5</x:v>
      </x:c>
      <x:c r="S1637" t="n">
        <x:v>5</x:v>
      </x:c>
      <x:c r="T1637" t="n">
        <x:v>60</x:v>
      </x:c>
      <x:c r="U1637" t="n">
        <x:v>1</x:v>
      </x:c>
      <x:c r="V1637"/>
      <x:c r="W1637" t="str">
        <x:v>查房遲到半小時且總評內容模糊，既無例子也無要點，需持續觀察（老人醫學科門診）。</x:v>
      </x:c>
      <x:c r="X1637" t="str">
        <x:v>主治教師</x:v>
      </x:c>
      <x:c r="Y1637"/>
      <x:c r="Z1637" t="n">
        <x:v>6</x:v>
      </x:c>
      <x:c r="AA1637" t="str">
        <x:v>2024-Q3</x:v>
      </x:c>
      <x:c r="AB1637" t="str">
        <x:v>分鐘</x:v>
      </x:c>
      <x:c r="AC1637" t="str">
        <x:v>天</x:v>
      </x:c>
    </x:row>
    <x:row r="1638">
      <x:c r="A1638" t="str">
        <x:v>老人醫學科</x:v>
      </x:c>
      <x:c r="B1638" t="str">
        <x:v>FE0453</x:v>
      </x:c>
      <x:c r="C1638" t="str">
        <x:v>SF048</x:v>
      </x:c>
      <x:c r="D1638" t="str">
        <x:v>專科護理師學員計畫</x:v>
      </x:c>
      <x:c r="E1638" t="n">
        <x:v>3</x:v>
      </x:c>
      <x:c r="F1638" t="n">
        <x:v>6</x:v>
      </x:c>
      <x:c r="G1638" t="n">
        <x:v>1</x:v>
      </x:c>
      <x:c r="H1638" t="str">
        <x:v>0-19</x:v>
      </x:c>
      <x:c r="I1638" t="n">
        <x:v>1</x:v>
      </x:c>
      <x:c r="J1638"/>
      <x:c r="K1638"/>
      <x:c r="L1638"/>
      <x:c r="M1638" t="n">
        <x:v>5</x:v>
      </x:c>
      <x:c r="N1638"/>
      <x:c r="O1638"/>
      <x:c r="P1638" t="n">
        <x:v>6</x:v>
      </x:c>
      <x:c r="Q1638" t="n">
        <x:v>4</x:v>
      </x:c>
      <x:c r="R1638" t="n">
        <x:v>4</x:v>
      </x:c>
      <x:c r="S1638" t="n">
        <x:v>4</x:v>
      </x:c>
      <x:c r="T1638" t="n">
        <x:v>2</x:v>
      </x:c>
      <x:c r="U1638" t="n">
        <x:v>14</x:v>
      </x:c>
      <x:c r="V1638" t="str">
        <x:v>練習素材充足且設備齊全，展現教學典範，使每位學員皆能快速上手；從衛教表達到資源運用，皆能成為學員效法的榜樣。</x:v>
      </x:c>
      <x:c r="W1638" t="str">
        <x:v>表達內容過於模糊，僅重複鼓勵卻缺乏具體方向，導致學員困惑；且常因遲到或失約影響回饋進度，使學員不敢再次預約。</x:v>
      </x:c>
      <x:c r="X1638" t="str">
        <x:v>指導教師</x:v>
      </x:c>
      <x:c r="Y1638"/>
      <x:c r="Z1638" t="n">
        <x:v>6</x:v>
      </x:c>
      <x:c r="AA1638" t="str">
        <x:v>2024-Q3</x:v>
      </x:c>
      <x:c r="AB1638" t="str">
        <x:v>分鐘</x:v>
      </x:c>
      <x:c r="AC1638" t="str">
        <x:v>天</x:v>
      </x:c>
    </x:row>
    <x:row r="1639">
      <x:c r="A1639" t="str">
        <x:v>老人醫學科</x:v>
      </x:c>
      <x:c r="B1639" t="str">
        <x:v>FE0453</x:v>
      </x:c>
      <x:c r="C1639" t="str">
        <x:v>SF048</x:v>
      </x:c>
      <x:c r="D1639" t="str">
        <x:v>專科醫師在訓計畫</x:v>
      </x:c>
      <x:c r="E1639" t="n">
        <x:v>5</x:v>
      </x:c>
      <x:c r="F1639" t="n">
        <x:v>6</x:v>
      </x:c>
      <x:c r="G1639" t="n">
        <x:v>1</x:v>
      </x:c>
      <x:c r="H1639" t="str">
        <x:v>40-59</x:v>
      </x:c>
      <x:c r="I1639" t="n">
        <x:v>2</x:v>
      </x:c>
      <x:c r="J1639"/>
      <x:c r="K1639" t="str">
        <x:v>病歷記錄完整性</x:v>
      </x:c>
      <x:c r="L1639" t="n">
        <x:v>2</x:v>
      </x:c>
      <x:c r="M1639" t="n">
        <x:v>4</x:v>
      </x:c>
      <x:c r="N1639" t="n">
        <x:v>5</x:v>
      </x:c>
      <x:c r="O1639" t="n">
        <x:v>5</x:v>
      </x:c>
      <x:c r="P1639" t="n">
        <x:v>4</x:v>
      </x:c>
      <x:c r="Q1639"/>
      <x:c r="R1639" t="n">
        <x:v>4</x:v>
      </x:c>
      <x:c r="S1639" t="n">
        <x:v>4</x:v>
      </x:c>
      <x:c r="T1639" t="n">
        <x:v>20</x:v>
      </x:c>
      <x:c r="U1639" t="n">
        <x:v>14</x:v>
      </x:c>
      <x:c r="V1639" t="str">
        <x:v>該員以極具耐心之態度，不厭其煩地重複示範步驟，並在閒談中透過言傳身教彰顯倫理與醫德，使其週末值班之進步清晰可見。</x:v>
      </x:c>
      <x:c r="W1639"/>
      <x:c r="X1639" t="str">
        <x:v>主治教師</x:v>
      </x:c>
      <x:c r="Y1639" t="str">
        <x:v>下階段針對「設備短缺」制定改進行動，並主動請教師複核。</x:v>
      </x:c>
      <x:c r="Z1639"/>
      <x:c r="AA1639" t="str">
        <x:v>2024-Q3</x:v>
      </x:c>
      <x:c r="AB1639" t="str">
        <x:v>分鐘</x:v>
      </x:c>
      <x:c r="AC1639" t="str">
        <x:v>天</x:v>
      </x:c>
    </x:row>
    <x:row r="1640">
      <x:c r="A1640" t="str">
        <x:v>老人醫學科</x:v>
      </x:c>
      <x:c r="B1640" t="str">
        <x:v>FE0453</x:v>
      </x:c>
      <x:c r="C1640" t="str">
        <x:v>SF048</x:v>
      </x:c>
      <x:c r="D1640" t="str">
        <x:v>一般臨床訓練</x:v>
      </x:c>
      <x:c r="E1640"/>
      <x:c r="F1640" t="n">
        <x:v>6</x:v>
      </x:c>
      <x:c r="G1640" t="n">
        <x:v>2</x:v>
      </x:c>
      <x:c r="H1640" t="str">
        <x:v>60-79</x:v>
      </x:c>
      <x:c r="I1640" t="n">
        <x:v>2</x:v>
      </x:c>
      <x:c r="J1640"/>
      <x:c r="K1640" t="str">
        <x:v>臨床推理與鑑別診斷</x:v>
      </x:c>
      <x:c r="L1640" t="n">
        <x:v>3</x:v>
      </x:c>
      <x:c r="M1640" t="n">
        <x:v>6</x:v>
      </x:c>
      <x:c r="N1640"/>
      <x:c r="O1640" t="n">
        <x:v>6</x:v>
      </x:c>
      <x:c r="P1640" t="n">
        <x:v>5</x:v>
      </x:c>
      <x:c r="Q1640" t="n">
        <x:v>4</x:v>
      </x:c>
      <x:c r="R1640" t="n">
        <x:v>6</x:v>
      </x:c>
      <x:c r="S1640" t="n">
        <x:v>4</x:v>
      </x:c>
      <x:c r="T1640" t="n">
        <x:v>15</x:v>
      </x:c>
      <x:c r="U1640" t="n">
        <x:v>7</x:v>
      </x:c>
      <x:c r="V1640" t="str">
        <x:v>該教師在門診時段展現多樣病例與耐心，透過層次分明的病史至規畫引導，使學員在穩定病人數中仍能深入探討觀察點，成效顯著。</x:v>
      </x:c>
      <x:c r="W1640" t="str">
        <x:v>診察時常以稍後看為由延遲後無下文，且老人醫學科因設備短缺導致學員需輪流排隊，相關門診時段仍持續改進中。</x:v>
      </x:c>
      <x:c r="X1640" t="str">
        <x:v>主治教師</x:v>
      </x:c>
      <x:c r="Y1640" t="str">
        <x:v>下階段針對「延遲回饋」制定改進行動，並主動請教師複核。</x:v>
      </x:c>
      <x:c r="Z1640" t="n">
        <x:v>4</x:v>
      </x:c>
      <x:c r="AA1640" t="str">
        <x:v>2024-Q3</x:v>
      </x:c>
      <x:c r="AB1640" t="str">
        <x:v>分鐘</x:v>
      </x:c>
      <x:c r="AC1640" t="str">
        <x:v>天</x:v>
      </x:c>
    </x:row>
    <x:row r="1641">
      <x:c r="A1641" t="str">
        <x:v>老人醫學科</x:v>
      </x:c>
      <x:c r="B1641" t="str">
        <x:v>FE0454</x:v>
      </x:c>
      <x:c r="C1641" t="str">
        <x:v>SF049</x:v>
      </x:c>
      <x:c r="D1641" t="str">
        <x:v>專科護理師學員計畫</x:v>
      </x:c>
      <x:c r="E1641" t="n">
        <x:v>3</x:v>
      </x:c>
      <x:c r="F1641" t="n">
        <x:v>1</x:v>
      </x:c>
      <x:c r="G1641" t="n">
        <x:v>2</x:v>
      </x:c>
      <x:c r="H1641" t="str">
        <x:v>20-39</x:v>
      </x:c>
      <x:c r="I1641" t="n">
        <x:v>2</x:v>
      </x:c>
      <x:c r="J1641" t="str">
        <x:v>失眠與焦慮共病</x:v>
      </x:c>
      <x:c r="K1641"/>
      <x:c r="L1641"/>
      <x:c r="M1641"/>
      <x:c r="N1641" t="n">
        <x:v>6</x:v>
      </x:c>
      <x:c r="O1641"/>
      <x:c r="P1641" t="n">
        <x:v>6</x:v>
      </x:c>
      <x:c r="Q1641" t="n">
        <x:v>5</x:v>
      </x:c>
      <x:c r="R1641" t="n">
        <x:v>6</x:v>
      </x:c>
      <x:c r="S1641" t="n">
        <x:v>6</x:v>
      </x:c>
      <x:c r="T1641" t="n">
        <x:v>30</x:v>
      </x:c>
      <x:c r="U1641" t="n">
        <x:v>5</x:v>
      </x:c>
      <x:c r="V1641" t="str">
        <x:v>病例多樣且數量充足，讓學員能藉此精進實作手感；此外，同意書處理透明負責，展現倫理誠信，且回饋條理分明，成效顯著。</x:v>
      </x:c>
      <x:c r="W1641"/>
      <x:c r="X1641" t="str">
        <x:v>指導教師</x:v>
      </x:c>
      <x:c r="Y1641" t="str">
        <x:v>下階段針對「態度消極」制定改進行動，並主動請教師複核。</x:v>
      </x:c>
      <x:c r="Z1641" t="n">
        <x:v>6</x:v>
      </x:c>
      <x:c r="AA1641" t="str">
        <x:v>2024-Q4</x:v>
      </x:c>
      <x:c r="AB1641" t="str">
        <x:v>分鐘</x:v>
      </x:c>
      <x:c r="AC1641" t="str">
        <x:v>天</x:v>
      </x:c>
    </x:row>
    <x:row r="1642">
      <x:c r="A1642" t="str">
        <x:v>老人醫學科</x:v>
      </x:c>
      <x:c r="B1642" t="str">
        <x:v>FE0454</x:v>
      </x:c>
      <x:c r="C1642" t="str">
        <x:v>SF049</x:v>
      </x:c>
      <x:c r="D1642" t="str">
        <x:v>專科醫師在訓計畫</x:v>
      </x:c>
      <x:c r="E1642" t="n">
        <x:v>6</x:v>
      </x:c>
      <x:c r="F1642" t="n">
        <x:v>1</x:v>
      </x:c>
      <x:c r="G1642" t="n">
        <x:v>2</x:v>
      </x:c>
      <x:c r="H1642" t="str">
        <x:v>0-19</x:v>
      </x:c>
      <x:c r="I1642" t="n">
        <x:v>1</x:v>
      </x:c>
      <x:c r="J1642"/>
      <x:c r="K1642" t="str">
        <x:v>病史詢問與理學檢查</x:v>
      </x:c>
      <x:c r="L1642" t="n">
        <x:v>3</x:v>
      </x:c>
      <x:c r="M1642" t="n">
        <x:v>6</x:v>
      </x:c>
      <x:c r="N1642" t="n">
        <x:v>5</x:v>
      </x:c>
      <x:c r="O1642" t="n">
        <x:v>5</x:v>
      </x:c>
      <x:c r="P1642"/>
      <x:c r="Q1642" t="n">
        <x:v>6</x:v>
      </x:c>
      <x:c r="R1642"/>
      <x:c r="S1642" t="n">
        <x:v>6</x:v>
      </x:c>
      <x:c r="T1642" t="n">
        <x:v>2</x:v>
      </x:c>
      <x:c r="U1642" t="n">
        <x:v>5</x:v>
      </x:c>
      <x:c r="V1642" t="str">
        <x:v>以親手示範與適時放手的節奏，展現教學典範；並將尊重病人與取得同意內化為倫理習慣。此外，透過逐字批註提供具體回饋，展現教學成效。</x:v>
      </x:c>
      <x:c r="W1642" t="str">
        <x:v>課程因設備短缺致一半學員只能旁觀，且值班場景的床旁教學草草收場，整體態度消極。</x:v>
      </x:c>
      <x:c r="X1642" t="str">
        <x:v>臨床教師</x:v>
      </x:c>
      <x:c r="Y1642" t="str">
        <x:v>下階段針對「設備短缺」制定改進行動，並主動請教師複核。</x:v>
      </x:c>
      <x:c r="Z1642" t="n">
        <x:v>6</x:v>
      </x:c>
      <x:c r="AA1642" t="str">
        <x:v>2024-Q4</x:v>
      </x:c>
      <x:c r="AB1642" t="str">
        <x:v>分鐘</x:v>
      </x:c>
      <x:c r="AC1642" t="str">
        <x:v>天</x:v>
      </x:c>
    </x:row>
    <x:row r="1643">
      <x:c r="A1643" t="str">
        <x:v>老人醫學科</x:v>
      </x:c>
      <x:c r="B1643" t="str">
        <x:v>FE0454</x:v>
      </x:c>
      <x:c r="C1643" t="str">
        <x:v>SF049</x:v>
      </x:c>
      <x:c r="D1643" t="str">
        <x:v>專科護理師學員計畫</x:v>
      </x:c>
      <x:c r="E1643" t="n">
        <x:v>3</x:v>
      </x:c>
      <x:c r="F1643" t="n">
        <x:v>1</x:v>
      </x:c>
      <x:c r="G1643" t="n">
        <x:v>2</x:v>
      </x:c>
      <x:c r="H1643" t="str">
        <x:v>60-79</x:v>
      </x:c>
      <x:c r="I1643" t="n">
        <x:v>2</x:v>
      </x:c>
      <x:c r="J1643" t="str">
        <x:v>營養不良介入</x:v>
      </x:c>
      <x:c r="K1643"/>
      <x:c r="L1643" t="n">
        <x:v>1</x:v>
      </x:c>
      <x:c r="M1643" t="n">
        <x:v>5</x:v>
      </x:c>
      <x:c r="N1643" t="n">
        <x:v>6</x:v>
      </x:c>
      <x:c r="O1643" t="n">
        <x:v>5</x:v>
      </x:c>
      <x:c r="P1643" t="n">
        <x:v>5</x:v>
      </x:c>
      <x:c r="Q1643" t="n">
        <x:v>5</x:v>
      </x:c>
      <x:c r="R1643" t="n">
        <x:v>5</x:v>
      </x:c>
      <x:c r="S1643" t="n">
        <x:v>6</x:v>
      </x:c>
      <x:c r="T1643" t="n">
        <x:v>30</x:v>
      </x:c>
      <x:c r="U1643" t="n">
        <x:v>5</x:v>
      </x:c>
      <x:c r="V1643"/>
      <x:c r="W1643" t="str">
        <x:v>因人手不足致教學精簡且門診時段未穩，教師於壓力下當眾批評學員，令其心生畏懼。</x:v>
      </x:c>
      <x:c r="X1643" t="str">
        <x:v>主治教師</x:v>
      </x:c>
      <x:c r="Y1643"/>
      <x:c r="Z1643"/>
      <x:c r="AA1643" t="str">
        <x:v>2024-Q4</x:v>
      </x:c>
      <x:c r="AB1643" t="str">
        <x:v>分鐘</x:v>
      </x:c>
      <x:c r="AC1643" t="str">
        <x:v>天</x:v>
      </x:c>
    </x:row>
    <x:row r="1644">
      <x:c r="A1644" t="str">
        <x:v>老人醫學科</x:v>
      </x:c>
      <x:c r="B1644" t="str">
        <x:v>FE0455</x:v>
      </x:c>
      <x:c r="C1644" t="str">
        <x:v>SF050</x:v>
      </x:c>
      <x:c r="D1644" t="str">
        <x:v>專科醫師在訓計畫</x:v>
      </x:c>
      <x:c r="E1644"/>
      <x:c r="F1644" t="n">
        <x:v>2</x:v>
      </x:c>
      <x:c r="G1644" t="n">
        <x:v>2</x:v>
      </x:c>
      <x:c r="H1644" t="str">
        <x:v>40-59</x:v>
      </x:c>
      <x:c r="I1644" t="n">
        <x:v>1</x:v>
      </x:c>
      <x:c r="J1644"/>
      <x:c r="K1644" t="str">
        <x:v>無菌操作與術後照護</x:v>
      </x:c>
      <x:c r="L1644" t="n">
        <x:v>3</x:v>
      </x:c>
      <x:c r="M1644" t="n">
        <x:v>4</x:v>
      </x:c>
      <x:c r="N1644" t="n">
        <x:v>5</x:v>
      </x:c>
      <x:c r="O1644" t="n">
        <x:v>5</x:v>
      </x:c>
      <x:c r="P1644" t="n">
        <x:v>5</x:v>
      </x:c>
      <x:c r="Q1644" t="n">
        <x:v>4</x:v>
      </x:c>
      <x:c r="R1644" t="n">
        <x:v>4</x:v>
      </x:c>
      <x:c r="S1644"/>
      <x:c r="T1644" t="n">
        <x:v>30</x:v>
      </x:c>
      <x:c r="U1644" t="n">
        <x:v>3</x:v>
      </x:c>
      <x:c r="V1644"/>
      <x:c r="W1644"/>
      <x:c r="X1644" t="str">
        <x:v>指導教師</x:v>
      </x:c>
      <x:c r="Y1644"/>
      <x:c r="Z1644" t="n">
        <x:v>5</x:v>
      </x:c>
      <x:c r="AA1644" t="str">
        <x:v>2022-Q2</x:v>
      </x:c>
      <x:c r="AB1644" t="str">
        <x:v>分鐘</x:v>
      </x:c>
      <x:c r="AC1644" t="str">
        <x:v>天</x:v>
      </x:c>
    </x:row>
    <x:row r="1645">
      <x:c r="A1645" t="str">
        <x:v>老人醫學科</x:v>
      </x:c>
      <x:c r="B1645" t="str">
        <x:v>FE0455</x:v>
      </x:c>
      <x:c r="C1645" t="str">
        <x:v>SF050</x:v>
      </x:c>
      <x:c r="D1645" t="str">
        <x:v>專科醫師在訓計畫</x:v>
      </x:c>
      <x:c r="E1645" t="n">
        <x:v>8</x:v>
      </x:c>
      <x:c r="F1645" t="n">
        <x:v>2</x:v>
      </x:c>
      <x:c r="G1645" t="n">
        <x:v>2</x:v>
      </x:c>
      <x:c r="H1645" t="str">
        <x:v>0-19</x:v>
      </x:c>
      <x:c r="I1645" t="n">
        <x:v>2</x:v>
      </x:c>
      <x:c r="J1645" t="str">
        <x:v>憂鬱情緒評估</x:v>
      </x:c>
      <x:c r="K1645"/>
      <x:c r="L1645" t="n">
        <x:v>1</x:v>
      </x:c>
      <x:c r="M1645"/>
      <x:c r="N1645" t="n">
        <x:v>3</x:v>
      </x:c>
      <x:c r="O1645" t="n">
        <x:v>5</x:v>
      </x:c>
      <x:c r="P1645" t="n">
        <x:v>4</x:v>
      </x:c>
      <x:c r="Q1645" t="n">
        <x:v>6</x:v>
      </x:c>
      <x:c r="R1645" t="n">
        <x:v>3</x:v>
      </x:c>
      <x:c r="S1645" t="n">
        <x:v>6</x:v>
      </x:c>
      <x:c r="T1645" t="n">
        <x:v>45</x:v>
      </x:c>
      <x:c r="U1645" t="n">
        <x:v>5</x:v>
      </x:c>
      <x:c r="V1645" t="str">
        <x:v>在老人醫學科門診中，展現主動即時回饋與提供補充資料的典範行為，並以蹲下示範及分層引導病史規畫的耐心教學，值得肯定。</x:v>
      </x:c>
      <x:c r="W1645" t="str">
        <x:v>回饋延遲導致學員等待時間過長，且多次於病人面前當眾批評學員遺漏病史，造成場面難堪，需持續觀察。</x:v>
      </x:c>
      <x:c r="X1645" t="str">
        <x:v>臨床教師</x:v>
      </x:c>
      <x:c r="Y1645" t="str">
        <x:v>下階段針對「延遲回饋」制定改進行動，並主動請教師複核。</x:v>
      </x:c>
      <x:c r="Z1645" t="n">
        <x:v>6</x:v>
      </x:c>
      <x:c r="AA1645" t="str">
        <x:v>2022-Q2</x:v>
      </x:c>
      <x:c r="AB1645" t="str">
        <x:v>分鐘</x:v>
      </x:c>
      <x:c r="AC1645" t="str">
        <x:v>天</x:v>
      </x:c>
    </x:row>
    <x:row r="1646">
      <x:c r="A1646" t="str">
        <x:v>老人醫學科</x:v>
      </x:c>
      <x:c r="B1646" t="str">
        <x:v>FE0455</x:v>
      </x:c>
      <x:c r="C1646" t="str">
        <x:v>SF050</x:v>
      </x:c>
      <x:c r="D1646" t="str">
        <x:v>專科護理師學員計畫</x:v>
      </x:c>
      <x:c r="E1646"/>
      <x:c r="F1646" t="n">
        <x:v>2</x:v>
      </x:c>
      <x:c r="G1646" t="n">
        <x:v>2</x:v>
      </x:c>
      <x:c r="H1646" t="str">
        <x:v>40-59</x:v>
      </x:c>
      <x:c r="I1646" t="n">
        <x:v>1</x:v>
      </x:c>
      <x:c r="J1646" t="str">
        <x:v>疫苗不良事件觀察</x:v>
      </x:c>
      <x:c r="K1646" t="str">
        <x:v>人文關懷與倫理敏感</x:v>
      </x:c>
      <x:c r="L1646" t="n">
        <x:v>3</x:v>
      </x:c>
      <x:c r="M1646"/>
      <x:c r="N1646"/>
      <x:c r="O1646" t="n">
        <x:v>4</x:v>
      </x:c>
      <x:c r="P1646" t="n">
        <x:v>4</x:v>
      </x:c>
      <x:c r="Q1646" t="n">
        <x:v>4</x:v>
      </x:c>
      <x:c r="R1646" t="n">
        <x:v>5</x:v>
      </x:c>
      <x:c r="S1646" t="n">
        <x:v>4</x:v>
      </x:c>
      <x:c r="T1646" t="n">
        <x:v>15</x:v>
      </x:c>
      <x:c r="U1646" t="n">
        <x:v>7</x:v>
      </x:c>
      <x:c r="V1646"/>
      <x:c r="W1646" t="str">
        <x:v>回饋內容過於模糊，無法明確判斷午間查房時需調整或改進之處。</x:v>
      </x:c>
      <x:c r="X1646" t="str">
        <x:v>主治教師</x:v>
      </x:c>
      <x:c r="Y1646" t="str">
        <x:v>下階段針對「模糊回饋」制定改進行動，並主動請教師複核。</x:v>
      </x:c>
      <x:c r="Z1646" t="n">
        <x:v>4</x:v>
      </x:c>
      <x:c r="AA1646" t="str">
        <x:v>2022-Q2</x:v>
      </x:c>
      <x:c r="AB1646" t="str">
        <x:v>分鐘</x:v>
      </x:c>
      <x:c r="AC1646" t="str">
        <x:v>天</x:v>
      </x:c>
    </x:row>
    <x:row r="1647">
      <x:c r="A1647" t="str">
        <x:v>老人醫學科</x:v>
      </x:c>
      <x:c r="B1647" t="str">
        <x:v>FE0455</x:v>
      </x:c>
      <x:c r="C1647" t="str">
        <x:v>SF050</x:v>
      </x:c>
      <x:c r="D1647" t="str">
        <x:v>專科醫師在訓計畫</x:v>
      </x:c>
      <x:c r="E1647" t="n">
        <x:v>5</x:v>
      </x:c>
      <x:c r="F1647" t="n">
        <x:v>2</x:v>
      </x:c>
      <x:c r="G1647" t="n">
        <x:v>2</x:v>
      </x:c>
      <x:c r="H1647" t="str">
        <x:v>40-59</x:v>
      </x:c>
      <x:c r="I1647" t="n">
        <x:v>1</x:v>
      </x:c>
      <x:c r="J1647" t="str">
        <x:v>蕁麻疹反覆發作</x:v>
      </x:c>
      <x:c r="K1647" t="str">
        <x:v>病史詢問與理學檢查</x:v>
      </x:c>
      <x:c r="L1647"/>
      <x:c r="M1647"/>
      <x:c r="N1647" t="n">
        <x:v>4</x:v>
      </x:c>
      <x:c r="O1647" t="n">
        <x:v>5</x:v>
      </x:c>
      <x:c r="P1647" t="n">
        <x:v>4</x:v>
      </x:c>
      <x:c r="Q1647" t="n">
        <x:v>4</x:v>
      </x:c>
      <x:c r="R1647" t="n">
        <x:v>6</x:v>
      </x:c>
      <x:c r="S1647" t="n">
        <x:v>5</x:v>
      </x:c>
      <x:c r="T1647" t="n">
        <x:v>45</x:v>
      </x:c>
      <x:c r="U1647" t="n">
        <x:v>3</x:v>
      </x:c>
      <x:c r="V1647" t="str">
        <x:v>教學時以誠信態度引導學員面對倫理兩難，並在答錯時展現耐心拆解原因。模擬教學設備齊全使練習量充裕，午間查房成效明顯。</x:v>
      </x:c>
      <x:c r="W1647" t="str">
        <x:v>針對教學責任推諉問題，現已於午間查房持續改進中。</x:v>
      </x:c>
      <x:c r="X1647" t="str">
        <x:v>臨床教師</x:v>
      </x:c>
      <x:c r="Y1647" t="str">
        <x:v>下階段針對「團隊消極」制定改進行動，並主動請教師複核。</x:v>
      </x:c>
      <x:c r="Z1647" t="n">
        <x:v>5</x:v>
      </x:c>
      <x:c r="AA1647" t="str">
        <x:v>2022-Q2</x:v>
      </x:c>
      <x:c r="AB1647" t="str">
        <x:v>分鐘</x:v>
      </x:c>
      <x:c r="AC1647" t="str">
        <x:v>天</x:v>
      </x:c>
    </x:row>
    <x:row r="1648">
      <x:c r="A1648" t="str">
        <x:v>老人醫學科</x:v>
      </x:c>
      <x:c r="B1648" t="str">
        <x:v>FE0455</x:v>
      </x:c>
      <x:c r="C1648" t="str">
        <x:v>SF050</x:v>
      </x:c>
      <x:c r="D1648" t="str">
        <x:v>實習醫學生訓練計畫</x:v>
      </x:c>
      <x:c r="E1648" t="n">
        <x:v>2</x:v>
      </x:c>
      <x:c r="F1648" t="n">
        <x:v>2</x:v>
      </x:c>
      <x:c r="G1648" t="n">
        <x:v>2</x:v>
      </x:c>
      <x:c r="H1648" t="str">
        <x:v>80+</x:v>
      </x:c>
      <x:c r="I1648" t="n">
        <x:v>1</x:v>
      </x:c>
      <x:c r="J1648" t="str">
        <x:v>靜脈栓塞追蹤</x:v>
      </x:c>
      <x:c r="K1648" t="str">
        <x:v>處置優先順序判斷</x:v>
      </x:c>
      <x:c r="L1648"/>
      <x:c r="M1648" t="n">
        <x:v>4</x:v>
      </x:c>
      <x:c r="N1648" t="n">
        <x:v>5</x:v>
      </x:c>
      <x:c r="O1648"/>
      <x:c r="P1648" t="n">
        <x:v>5</x:v>
      </x:c>
      <x:c r="Q1648" t="n">
        <x:v>4</x:v>
      </x:c>
      <x:c r="R1648" t="n">
        <x:v>5</x:v>
      </x:c>
      <x:c r="S1648" t="n">
        <x:v>3</x:v>
      </x:c>
      <x:c r="T1648" t="n">
        <x:v>30</x:v>
      </x:c>
      <x:c r="U1648" t="n">
        <x:v>3</x:v>
      </x:c>
      <x:c r="V1648"/>
      <x:c r="W1648" t="str">
        <x:v>因設備短缺與儀器老舊導致操作頻頻出錯，且人員回覆延遲缺乏後續跟進，顯示老人醫學科病房的運作尚未穩定。</x:v>
      </x:c>
      <x:c r="X1648" t="str">
        <x:v>指導教師</x:v>
      </x:c>
      <x:c r="Y1648" t="str">
        <x:v>下階段針對「設備短缺」制定改進行動，並主動請教師複核。</x:v>
      </x:c>
      <x:c r="Z1648" t="n">
        <x:v>5</x:v>
      </x:c>
      <x:c r="AA1648" t="str">
        <x:v>2022-Q2</x:v>
      </x:c>
      <x:c r="AB1648" t="str">
        <x:v>分鐘</x:v>
      </x:c>
      <x:c r="AC1648" t="str">
        <x:v>天</x:v>
      </x:c>
    </x:row>
    <x:row r="1649">
      <x:c r="A1649" t="str">
        <x:v>老人醫學科</x:v>
      </x:c>
      <x:c r="B1649" t="str">
        <x:v>FE0456</x:v>
      </x:c>
      <x:c r="C1649" t="str">
        <x:v>SF051</x:v>
      </x:c>
      <x:c r="D1649" t="str">
        <x:v>實習醫學生訓練計畫</x:v>
      </x:c>
      <x:c r="E1649" t="n">
        <x:v>1</x:v>
      </x:c>
      <x:c r="F1649" t="n">
        <x:v>4</x:v>
      </x:c>
      <x:c r="G1649" t="n">
        <x:v>1</x:v>
      </x:c>
      <x:c r="H1649" t="str">
        <x:v>20-39</x:v>
      </x:c>
      <x:c r="I1649" t="n">
        <x:v>1</x:v>
      </x:c>
      <x:c r="J1649" t="str">
        <x:v>社區獲得性肺炎（觀察）</x:v>
      </x:c>
      <x:c r="K1649" t="str">
        <x:v>衛教表達與資源運用</x:v>
      </x:c>
      <x:c r="L1649" t="n">
        <x:v>3</x:v>
      </x:c>
      <x:c r="M1649" t="n">
        <x:v>5</x:v>
      </x:c>
      <x:c r="N1649" t="n">
        <x:v>5</x:v>
      </x:c>
      <x:c r="O1649" t="n">
        <x:v>4</x:v>
      </x:c>
      <x:c r="P1649"/>
      <x:c r="Q1649"/>
      <x:c r="R1649" t="n">
        <x:v>4</x:v>
      </x:c>
      <x:c r="S1649"/>
      <x:c r="T1649" t="n">
        <x:v>15</x:v>
      </x:c>
      <x:c r="U1649" t="n">
        <x:v>5</x:v>
      </x:c>
      <x:c r="V1649" t="str">
        <x:v>該評語肯定週末值班期間的顯着進步，強調在運用社區獲得性肺炎等觀察案例時，須先尊重病人意願並去識別化，以確保倫理規範與病例多樣性的教學價值。</x:v>
      </x:c>
      <x:c r="W1649" t="str">
        <x:v>常因語氣過重使回饋淪為當眾批評，且報告提交數週後仍無下文造成延遲，令熱度消退。</x:v>
      </x:c>
      <x:c r="X1649" t="str">
        <x:v>主治教師</x:v>
      </x:c>
      <x:c r="Y1649" t="str">
        <x:v>下階段針對「情緒化批評」制定改進行動，並主動請教師複核。</x:v>
      </x:c>
      <x:c r="Z1649" t="n">
        <x:v>5</x:v>
      </x:c>
      <x:c r="AA1649" t="str">
        <x:v>2024-Q4</x:v>
      </x:c>
      <x:c r="AB1649" t="str">
        <x:v>分鐘</x:v>
      </x:c>
      <x:c r="AC1649" t="str">
        <x:v>天</x:v>
      </x:c>
    </x:row>
    <x:row r="1650">
      <x:c r="A1650" t="str">
        <x:v>老人醫學科</x:v>
      </x:c>
      <x:c r="B1650" t="str">
        <x:v>FE0456</x:v>
      </x:c>
      <x:c r="C1650" t="str">
        <x:v>SF051</x:v>
      </x:c>
      <x:c r="D1650" t="str">
        <x:v>一般臨床訓練</x:v>
      </x:c>
      <x:c r="E1650"/>
      <x:c r="F1650" t="n">
        <x:v>4</x:v>
      </x:c>
      <x:c r="G1650" t="n">
        <x:v>2</x:v>
      </x:c>
      <x:c r="H1650" t="str">
        <x:v>40-59</x:v>
      </x:c>
      <x:c r="I1650" t="n">
        <x:v>2</x:v>
      </x:c>
      <x:c r="J1650" t="str">
        <x:v>輕度頭部外傷（觀察）</x:v>
      </x:c>
      <x:c r="K1650" t="str">
        <x:v>團隊溝通交班</x:v>
      </x:c>
      <x:c r="L1650" t="n">
        <x:v>1</x:v>
      </x:c>
      <x:c r="M1650"/>
      <x:c r="N1650"/>
      <x:c r="O1650" t="n">
        <x:v>4</x:v>
      </x:c>
      <x:c r="P1650"/>
      <x:c r="Q1650"/>
      <x:c r="R1650" t="n">
        <x:v>5</x:v>
      </x:c>
      <x:c r="S1650" t="n">
        <x:v>6</x:v>
      </x:c>
      <x:c r="T1650" t="n">
        <x:v>5</x:v>
      </x:c>
      <x:c r="U1650" t="n">
        <x:v>3</x:v>
      </x:c>
      <x:c r="V1650"/>
      <x:c r="W1650" t="str">
        <x:v>面對跨科合作時常表現消極與延遲，以推諉態度使聯合教學名存實亡，且在值班場景中承諾後續處理卻無下文，顯示其表現尚未穩定。</x:v>
      </x:c>
      <x:c r="X1650" t="str">
        <x:v>主治教師</x:v>
      </x:c>
      <x:c r="Y1650"/>
      <x:c r="Z1650" t="n">
        <x:v>5</x:v>
      </x:c>
      <x:c r="AA1650" t="str">
        <x:v>2024-Q4</x:v>
      </x:c>
      <x:c r="AB1650" t="str">
        <x:v>分鐘</x:v>
      </x:c>
      <x:c r="AC1650" t="str">
        <x:v>天</x:v>
      </x:c>
    </x:row>
    <x:row r="1651">
      <x:c r="A1651" t="str">
        <x:v>老人醫學科</x:v>
      </x:c>
      <x:c r="B1651" t="str">
        <x:v>FE0456</x:v>
      </x:c>
      <x:c r="C1651" t="str">
        <x:v>SF051</x:v>
      </x:c>
      <x:c r="D1651" t="str">
        <x:v>一般臨床訓練</x:v>
      </x:c>
      <x:c r="E1651" t="n">
        <x:v>4</x:v>
      </x:c>
      <x:c r="F1651" t="n">
        <x:v>4</x:v>
      </x:c>
      <x:c r="G1651" t="n">
        <x:v>1</x:v>
      </x:c>
      <x:c r="H1651" t="str">
        <x:v>80+</x:v>
      </x:c>
      <x:c r="I1651" t="n">
        <x:v>1</x:v>
      </x:c>
      <x:c r="J1651" t="str">
        <x:v>蕁麻疹反覆發作</x:v>
      </x:c>
      <x:c r="K1651"/>
      <x:c r="L1651"/>
      <x:c r="M1651" t="n">
        <x:v>5</x:v>
      </x:c>
      <x:c r="N1651"/>
      <x:c r="O1651" t="n">
        <x:v>4</x:v>
      </x:c>
      <x:c r="P1651" t="n">
        <x:v>5</x:v>
      </x:c>
      <x:c r="Q1651" t="n">
        <x:v>5</x:v>
      </x:c>
      <x:c r="R1651"/>
      <x:c r="S1651"/>
      <x:c r="T1651" t="n">
        <x:v>2</x:v>
      </x:c>
      <x:c r="U1651" t="n">
        <x:v>5</x:v>
      </x:c>
      <x:c r="V1651" t="str">
        <x:v>倫理層面嚴格確保病人隱私無虞，且老人醫學科門診的教學儀表設備齊全並每週進行示範操作。</x:v>
      </x:c>
      <x:c r="W1651"/>
      <x:c r="X1651" t="str">
        <x:v>主治教師</x:v>
      </x:c>
      <x:c r="Y1651" t="str">
        <x:v>下階段針對「模糊回饋」制定改進行動，並主動請教師複核。</x:v>
      </x:c>
      <x:c r="Z1651" t="n">
        <x:v>5</x:v>
      </x:c>
      <x:c r="AA1651" t="str">
        <x:v>2024-Q4</x:v>
      </x:c>
      <x:c r="AB1651" t="str">
        <x:v>分鐘</x:v>
      </x:c>
      <x:c r="AC1651" t="str">
        <x:v>天</x:v>
      </x:c>
    </x:row>
    <x:row r="1652">
      <x:c r="A1652" t="str">
        <x:v>老人醫學科</x:v>
      </x:c>
      <x:c r="B1652" t="str">
        <x:v>FE0456</x:v>
      </x:c>
      <x:c r="C1652" t="str">
        <x:v>SF051</x:v>
      </x:c>
      <x:c r="D1652" t="str">
        <x:v>一般臨床訓練</x:v>
      </x:c>
      <x:c r="E1652" t="n">
        <x:v>5</x:v>
      </x:c>
      <x:c r="F1652" t="n">
        <x:v>4</x:v>
      </x:c>
      <x:c r="G1652" t="n">
        <x:v>1</x:v>
      </x:c>
      <x:c r="H1652" t="str">
        <x:v>80+</x:v>
      </x:c>
      <x:c r="I1652" t="n">
        <x:v>2</x:v>
      </x:c>
      <x:c r="J1652"/>
      <x:c r="K1652" t="str">
        <x:v>用藥安全與交互作用</x:v>
      </x:c>
      <x:c r="L1652"/>
      <x:c r="M1652" t="n">
        <x:v>5</x:v>
      </x:c>
      <x:c r="N1652" t="n">
        <x:v>4</x:v>
      </x:c>
      <x:c r="O1652" t="n">
        <x:v>4</x:v>
      </x:c>
      <x:c r="P1652" t="n">
        <x:v>5</x:v>
      </x:c>
      <x:c r="Q1652"/>
      <x:c r="R1652" t="n">
        <x:v>5</x:v>
      </x:c>
      <x:c r="S1652"/>
      <x:c r="T1652" t="n">
        <x:v>2</x:v>
      </x:c>
      <x:c r="U1652" t="n">
        <x:v>14</x:v>
      </x:c>
      <x:c r="V1652"/>
      <x:c r="W1652"/>
      <x:c r="X1652" t="str">
        <x:v>主治教師</x:v>
      </x:c>
      <x:c r="Y1652" t="str">
        <x:v>下階段針對「模糊回饋」制定改進行動，並主動請教師複核。</x:v>
      </x:c>
      <x:c r="Z1652" t="n">
        <x:v>3</x:v>
      </x:c>
      <x:c r="AA1652" t="str">
        <x:v>2024-Q4</x:v>
      </x:c>
      <x:c r="AB1652" t="str">
        <x:v>分鐘</x:v>
      </x:c>
      <x:c r="AC1652" t="str">
        <x:v>天</x:v>
      </x:c>
    </x:row>
    <x:row r="1653">
      <x:c r="A1653" t="str">
        <x:v>老人醫學科</x:v>
      </x:c>
      <x:c r="B1653" t="str">
        <x:v>FE0456</x:v>
      </x:c>
      <x:c r="C1653" t="str">
        <x:v>SF051</x:v>
      </x:c>
      <x:c r="D1653" t="str">
        <x:v>專科醫師在訓計畫</x:v>
      </x:c>
      <x:c r="E1653"/>
      <x:c r="F1653" t="n">
        <x:v>4</x:v>
      </x:c>
      <x:c r="G1653" t="n">
        <x:v>2</x:v>
      </x:c>
      <x:c r="H1653" t="str">
        <x:v>20-39</x:v>
      </x:c>
      <x:c r="I1653" t="n">
        <x:v>2</x:v>
      </x:c>
      <x:c r="J1653"/>
      <x:c r="K1653" t="str">
        <x:v>急症初判與轉診時機</x:v>
      </x:c>
      <x:c r="L1653" t="n">
        <x:v>2</x:v>
      </x:c>
      <x:c r="M1653" t="n">
        <x:v>5</x:v>
      </x:c>
      <x:c r="N1653" t="n">
        <x:v>4</x:v>
      </x:c>
      <x:c r="O1653" t="n">
        <x:v>4</x:v>
      </x:c>
      <x:c r="P1653" t="n">
        <x:v>3</x:v>
      </x:c>
      <x:c r="Q1653" t="n">
        <x:v>4</x:v>
      </x:c>
      <x:c r="R1653" t="n">
        <x:v>5</x:v>
      </x:c>
      <x:c r="S1653" t="n">
        <x:v>4</x:v>
      </x:c>
      <x:c r="T1653" t="n">
        <x:v>15</x:v>
      </x:c>
      <x:c r="U1653" t="n">
        <x:v>5</x:v>
      </x:c>
      <x:c r="V1653" t="str">
        <x:v>病例多樣且案例豐富，能針對常見病症進行深度討論；並能具體指出報告中可改進之處，使學員能確實落實修正，進步顯而易見。</x:v>
      </x:c>
      <x:c r="W1653" t="str">
        <x:v>由於人手不足且態度消極，面對提問僅回覆查閱指令而顯得漠不關心；此外因教師兼任過多，導致床邊教學被迫暫停。</x:v>
      </x:c>
      <x:c r="X1653" t="str">
        <x:v>主治教師</x:v>
      </x:c>
      <x:c r="Y1653"/>
      <x:c r="Z1653" t="n">
        <x:v>5</x:v>
      </x:c>
      <x:c r="AA1653" t="str">
        <x:v>2024-Q4</x:v>
      </x:c>
      <x:c r="AB1653" t="str">
        <x:v>分鐘</x:v>
      </x:c>
      <x:c r="AC1653" t="str">
        <x:v>天</x:v>
      </x:c>
    </x:row>
    <x:row r="1654">
      <x:c r="A1654" t="str">
        <x:v>老人醫學科</x:v>
      </x:c>
      <x:c r="B1654" t="str">
        <x:v>FE0456</x:v>
      </x:c>
      <x:c r="C1654" t="str">
        <x:v>SF051</x:v>
      </x:c>
      <x:c r="D1654" t="str">
        <x:v>專科護理師學員計畫</x:v>
      </x:c>
      <x:c r="E1654" t="n">
        <x:v>2</x:v>
      </x:c>
      <x:c r="F1654" t="n">
        <x:v>4</x:v>
      </x:c>
      <x:c r="G1654" t="n">
        <x:v>1</x:v>
      </x:c>
      <x:c r="H1654" t="str">
        <x:v>40-59</x:v>
      </x:c>
      <x:c r="I1654" t="n">
        <x:v>2</x:v>
      </x:c>
      <x:c r="J1654" t="str">
        <x:v>哮喘穩定期</x:v>
      </x:c>
      <x:c r="K1654" t="str">
        <x:v>人文關懷與倫理敏感</x:v>
      </x:c>
      <x:c r="L1654" t="n">
        <x:v>1</x:v>
      </x:c>
      <x:c r="M1654" t="n">
        <x:v>5</x:v>
      </x:c>
      <x:c r="N1654" t="n">
        <x:v>5</x:v>
      </x:c>
      <x:c r="O1654" t="n">
        <x:v>5</x:v>
      </x:c>
      <x:c r="P1654"/>
      <x:c r="Q1654"/>
      <x:c r="R1654" t="n">
        <x:v>4</x:v>
      </x:c>
      <x:c r="S1654"/>
      <x:c r="T1654" t="n">
        <x:v>30</x:v>
      </x:c>
      <x:c r="U1654" t="n">
        <x:v>2</x:v>
      </x:c>
      <x:c r="V1654" t="str">
        <x:v>回饋具體且針對哮喘穩定期推理的要害，示範時展現極高的耐心，平和地重複步驟達六遍。</x:v>
      </x:c>
      <x:c r="W1654"/>
      <x:c r="X1654" t="str">
        <x:v>指導教師</x:v>
      </x:c>
      <x:c r="Y1654" t="str">
        <x:v>下階段針對「模糊回饋」制定改進行動，並主動請教師複核。</x:v>
      </x:c>
      <x:c r="Z1654" t="n">
        <x:v>5</x:v>
      </x:c>
      <x:c r="AA1654" t="str">
        <x:v>2024-Q4</x:v>
      </x:c>
      <x:c r="AB1654" t="str">
        <x:v>分鐘</x:v>
      </x:c>
      <x:c r="AC1654" t="str">
        <x:v>天</x:v>
      </x:c>
    </x:row>
    <x:row r="1655">
      <x:c r="A1655" t="str">
        <x:v>臨床藥務部</x:v>
      </x:c>
      <x:c r="B1655" t="str">
        <x:v>FE0457</x:v>
      </x:c>
      <x:c r="C1655" t="str">
        <x:v>SF052</x:v>
      </x:c>
      <x:c r="D1655" t="str">
        <x:v>專科醫師在訓計畫</x:v>
      </x:c>
      <x:c r="E1655" t="n">
        <x:v>4</x:v>
      </x:c>
      <x:c r="F1655" t="n">
        <x:v>6</x:v>
      </x:c>
      <x:c r="G1655" t="n">
        <x:v>1</x:v>
      </x:c>
      <x:c r="H1655" t="str">
        <x:v>60-79</x:v>
      </x:c>
      <x:c r="I1655" t="n">
        <x:v>2</x:v>
      </x:c>
      <x:c r="J1655" t="str">
        <x:v>輕度頭部外傷（觀察）</x:v>
      </x:c>
      <x:c r="K1655" t="str">
        <x:v>無菌操作與術後照護</x:v>
      </x:c>
      <x:c r="L1655"/>
      <x:c r="M1655"/>
      <x:c r="N1655" t="n">
        <x:v>5</x:v>
      </x:c>
      <x:c r="O1655" t="n">
        <x:v>4</x:v>
      </x:c>
      <x:c r="P1655" t="n">
        <x:v>5</x:v>
      </x:c>
      <x:c r="Q1655" t="n">
        <x:v>4</x:v>
      </x:c>
      <x:c r="R1655" t="n">
        <x:v>4</x:v>
      </x:c>
      <x:c r="S1655" t="n">
        <x:v>5</x:v>
      </x:c>
      <x:c r="T1655" t="n">
        <x:v>45</x:v>
      </x:c>
      <x:c r="U1655" t="n">
        <x:v>7</x:v>
      </x:c>
      <x:c r="V1655" t="str">
        <x:v>發現錯誤當下即帶領學員當場復盤，並能具體指出操作步驟，使學စွာ回到病房後能立即執行無菌操作與術後照護。</x:v>
      </x:c>
      <x:c r="W1655" t="str">
        <x:v>床旁教學草草收場，顯得敷能與消極；且常以情緒化語氣當眾批評，導致學員畏縮，影響無菌操作與術後照護的教學效果。</x:v>
      </x:c>
      <x:c r="X1655" t="str">
        <x:v>主治教師</x:v>
      </x:c>
      <x:c r="Y1655"/>
      <x:c r="Z1655" t="n">
        <x:v>5</x:v>
      </x:c>
      <x:c r="AA1655" t="str">
        <x:v>2023-Q1</x:v>
      </x:c>
      <x:c r="AB1655" t="str">
        <x:v>分鐘</x:v>
      </x:c>
      <x:c r="AC1655" t="str">
        <x:v>天</x:v>
      </x:c>
    </x:row>
    <x:row r="1656">
      <x:c r="A1656" t="str">
        <x:v>臨床藥務部</x:v>
      </x:c>
      <x:c r="B1656" t="str">
        <x:v>FE0457</x:v>
      </x:c>
      <x:c r="C1656" t="str">
        <x:v>SF052</x:v>
      </x:c>
      <x:c r="D1656" t="str">
        <x:v>專科護理師學員計畫</x:v>
      </x:c>
      <x:c r="E1656" t="n">
        <x:v>2</x:v>
      </x:c>
      <x:c r="F1656" t="n">
        <x:v>6</x:v>
      </x:c>
      <x:c r="G1656" t="n">
        <x:v>1</x:v>
      </x:c>
      <x:c r="H1656" t="str">
        <x:v>0-19</x:v>
      </x:c>
      <x:c r="I1656" t="n">
        <x:v>1</x:v>
      </x:c>
      <x:c r="J1656" t="str">
        <x:v>皮膚潰瘍換藥</x:v>
      </x:c>
      <x:c r="K1656"/>
      <x:c r="L1656" t="n">
        <x:v>2</x:v>
      </x:c>
      <x:c r="M1656" t="n">
        <x:v>5</x:v>
      </x:c>
      <x:c r="N1656" t="n">
        <x:v>4</x:v>
      </x:c>
      <x:c r="O1656" t="n">
        <x:v>5</x:v>
      </x:c>
      <x:c r="P1656" t="n">
        <x:v>6</x:v>
      </x:c>
      <x:c r="Q1656" t="n">
        <x:v>5</x:v>
      </x:c>
      <x:c r="R1656"/>
      <x:c r="S1656" t="n">
        <x:v>6</x:v>
      </x:c>
      <x:c r="T1656" t="n">
        <x:v>45</x:v>
      </x:c>
      <x:c r="U1656" t="n">
        <x:v>5</x:v>
      </x:c>
      <x:c r="V1656" t="str">
        <x:v>該單位設備齊全，儀器充足而無需爭搶練習器材；病例多樣，涵蓋從輕症至重症之各類病種，值得肯定。</x:v>
      </x:c>
      <x:c r="W1656"/>
      <x:c r="X1656" t="str">
        <x:v>指導教師</x:v>
      </x:c>
      <x:c r="Y1656"/>
      <x:c r="Z1656" t="n">
        <x:v>5</x:v>
      </x:c>
      <x:c r="AA1656" t="str">
        <x:v>2023-Q1</x:v>
      </x:c>
      <x:c r="AB1656" t="str">
        <x:v>分鐘</x:v>
      </x:c>
      <x:c r="AC1656" t="str">
        <x:v>天</x:v>
      </x:c>
    </x:row>
    <x:row r="1657">
      <x:c r="A1657" t="str">
        <x:v>臨床藥務部</x:v>
      </x:c>
      <x:c r="B1657" t="str">
        <x:v>FE0457</x:v>
      </x:c>
      <x:c r="C1657" t="str">
        <x:v>SF052</x:v>
      </x:c>
      <x:c r="D1657" t="str">
        <x:v>住院醫師訓練計畫</x:v>
      </x:c>
      <x:c r="E1657"/>
      <x:c r="F1657" t="n">
        <x:v>6</x:v>
      </x:c>
      <x:c r="G1657" t="n">
        <x:v>1</x:v>
      </x:c>
      <x:c r="H1657" t="str">
        <x:v>0-19</x:v>
      </x:c>
      <x:c r="I1657" t="n">
        <x:v>1</x:v>
      </x:c>
      <x:c r="J1657" t="str">
        <x:v>高血壓調整期</x:v>
      </x:c>
      <x:c r="K1657" t="str">
        <x:v>病史詢問與理學檢查</x:v>
      </x:c>
      <x:c r="L1657"/>
      <x:c r="M1657" t="n">
        <x:v>3</x:v>
      </x:c>
      <x:c r="N1657"/>
      <x:c r="O1657" t="n">
        <x:v>5</x:v>
      </x:c>
      <x:c r="P1657" t="n">
        <x:v>5</x:v>
      </x:c>
      <x:c r="Q1657" t="n">
        <x:v>5</x:v>
      </x:c>
      <x:c r="R1657"/>
      <x:c r="S1657"/>
      <x:c r="T1657" t="n">
        <x:v>15</x:v>
      </x:c>
      <x:c r="U1657" t="n">
        <x:v>5</x:v>
      </x:c>
      <x:c r="V1657" t="str">
        <x:v>能主動回應學訓紀錄並附上補充資料，展現教學典範，且在無菌操作示範上極其嚴謹，週末值班的進步有目共睹。</x:v>
      </x:c>
      <x:c r="W1657"/>
      <x:c r="X1657" t="str">
        <x:v>指導教師</x:v>
      </x:c>
      <x:c r="Y1657"/>
      <x:c r="Z1657" t="n">
        <x:v>5</x:v>
      </x:c>
      <x:c r="AA1657" t="str">
        <x:v>2023-Q1</x:v>
      </x:c>
      <x:c r="AB1657" t="str">
        <x:v>分鐘</x:v>
      </x:c>
      <x:c r="AC1657" t="str">
        <x:v>天</x:v>
      </x:c>
    </x:row>
    <x:row r="1658">
      <x:c r="A1658" t="str">
        <x:v>臨床藥務部</x:v>
      </x:c>
      <x:c r="B1658" t="str">
        <x:v>FE0458</x:v>
      </x:c>
      <x:c r="C1658" t="str">
        <x:v>SF053</x:v>
      </x:c>
      <x:c r="D1658" t="str">
        <x:v>專科護理師學員計畫</x:v>
      </x:c>
      <x:c r="E1658" t="n">
        <x:v>1</x:v>
      </x:c>
      <x:c r="F1658" t="n">
        <x:v>5</x:v>
      </x:c>
      <x:c r="G1658" t="n">
        <x:v>2</x:v>
      </x:c>
      <x:c r="H1658" t="str">
        <x:v>0-19</x:v>
      </x:c>
      <x:c r="I1658" t="n">
        <x:v>2</x:v>
      </x:c>
      <x:c r="J1658"/>
      <x:c r="K1658" t="str">
        <x:v>急症初判與轉診時機</x:v>
      </x:c>
      <x:c r="L1658"/>
      <x:c r="M1658" t="n">
        <x:v>6</x:v>
      </x:c>
      <x:c r="N1658"/>
      <x:c r="O1658" t="n">
        <x:v>6</x:v>
      </x:c>
      <x:c r="P1658"/>
      <x:c r="Q1658" t="n">
        <x:v>6</x:v>
      </x:c>
      <x:c r="R1658" t="n">
        <x:v>6</x:v>
      </x:c>
      <x:c r="S1658" t="n">
        <x:v>5</x:v>
      </x:c>
      <x:c r="T1658" t="n">
        <x:v>5</x:v>
      </x:c>
      <x:c r="U1658" t="n">
        <x:v>1</x:v>
      </x:c>
      <x:c r="V1658"/>
      <x:c r="W1658"/>
      <x:c r="X1658" t="str">
        <x:v>臨床教師</x:v>
      </x:c>
      <x:c r="Y1658"/>
      <x:c r="Z1658" t="n">
        <x:v>4</x:v>
      </x:c>
      <x:c r="AA1658" t="str">
        <x:v>2024-Q4</x:v>
      </x:c>
      <x:c r="AB1658" t="str">
        <x:v>分鐘</x:v>
      </x:c>
      <x:c r="AC1658" t="str">
        <x:v>天</x:v>
      </x:c>
    </x:row>
    <x:row r="1659">
      <x:c r="A1659" t="str">
        <x:v>臨床藥務部</x:v>
      </x:c>
      <x:c r="B1659" t="str">
        <x:v>FE0459</x:v>
      </x:c>
      <x:c r="C1659" t="str">
        <x:v>SF054</x:v>
      </x:c>
      <x:c r="D1659" t="str">
        <x:v>專科醫師在訓計畫</x:v>
      </x:c>
      <x:c r="E1659" t="n">
        <x:v>4</x:v>
      </x:c>
      <x:c r="F1659" t="n">
        <x:v>6</x:v>
      </x:c>
      <x:c r="G1659" t="n">
        <x:v>2</x:v>
      </x:c>
      <x:c r="H1659" t="str">
        <x:v>80+</x:v>
      </x:c>
      <x:c r="I1659" t="n">
        <x:v>2</x:v>
      </x:c>
      <x:c r="J1659" t="str">
        <x:v>甲狀腺結節追蹤</x:v>
      </x:c>
      <x:c r="K1659"/>
      <x:c r="L1659"/>
      <x:c r="M1659" t="n">
        <x:v>4</x:v>
      </x:c>
      <x:c r="N1659" t="n">
        <x:v>4</x:v>
      </x:c>
      <x:c r="O1659"/>
      <x:c r="P1659" t="n">
        <x:v>4</x:v>
      </x:c>
      <x:c r="Q1659" t="n">
        <x:v>4</x:v>
      </x:c>
      <x:c r="R1659" t="n">
        <x:v>4</x:v>
      </x:c>
      <x:c r="S1659" t="n">
        <x:v>5</x:v>
      </x:c>
      <x:c r="T1659" t="n">
        <x:v>60</x:v>
      </x:c>
      <x:c r="U1659" t="n">
        <x:v>3</x:v>
      </x:c>
      <x:c r="V1659" t="str">
        <x:v>透過示範蹲下與病人溝通及預先取得同意等具體倫理典範，樹立尊重病人的行為榜樣；輔以急症初判與轉診時機的實例講解，使學員吸收迅速，於午間查房中展現可見的進步。</x:v>
      </x:c>
      <x:c r="W1659"/>
      <x:c r="X1659" t="str">
        <x:v>臨床教師</x:v>
      </x:c>
      <x:c r="Y1659" t="str">
        <x:v>下階段針對「時間失守」制定改進行動，並主動請教師複核。</x:v>
      </x:c>
      <x:c r="Z1659" t="n">
        <x:v>4</x:v>
      </x:c>
      <x:c r="AA1659" t="str">
        <x:v>2022-Q4</x:v>
      </x:c>
      <x:c r="AB1659" t="str">
        <x:v>分鐘</x:v>
      </x:c>
      <x:c r="AC1659" t="str">
        <x:v>天</x:v>
      </x:c>
    </x:row>
    <x:row r="1660">
      <x:c r="A1660" t="str">
        <x:v>臨床藥務部</x:v>
      </x:c>
      <x:c r="B1660" t="str">
        <x:v>FE0459</x:v>
      </x:c>
      <x:c r="C1660" t="str">
        <x:v>SF054</x:v>
      </x:c>
      <x:c r="D1660" t="str">
        <x:v>專科護理師學員計畫</x:v>
      </x:c>
      <x:c r="E1660" t="n">
        <x:v>2</x:v>
      </x:c>
      <x:c r="F1660" t="n">
        <x:v>6</x:v>
      </x:c>
      <x:c r="G1660" t="n">
        <x:v>1</x:v>
      </x:c>
      <x:c r="H1660" t="str">
        <x:v>40-59</x:v>
      </x:c>
      <x:c r="I1660" t="n">
        <x:v>2</x:v>
      </x:c>
      <x:c r="J1660" t="str">
        <x:v>貧血原因待查</x:v>
      </x:c>
      <x:c r="K1660"/>
      <x:c r="L1660" t="n">
        <x:v>3</x:v>
      </x:c>
      <x:c r="M1660"/>
      <x:c r="N1660" t="n">
        <x:v>3</x:v>
      </x:c>
      <x:c r="O1660" t="n">
        <x:v>3</x:v>
      </x:c>
      <x:c r="P1660" t="n">
        <x:v>4</x:v>
      </x:c>
      <x:c r="Q1660" t="n">
        <x:v>4</x:v>
      </x:c>
      <x:c r="R1660" t="n">
        <x:v>4</x:v>
      </x:c>
      <x:c r="S1660" t="n">
        <x:v>4</x:v>
      </x:c>
      <x:c r="T1660" t="n">
        <x:v>20</x:v>
      </x:c>
      <x:c r="U1660" t="n">
        <x:v>14</x:v>
      </x:c>
      <x:c r="V1660" t="str">
        <x:v>教學流程順暢且設備齊全，展現出主動回顧與即時指導的教學精神，從洗手到溝通皆為學員學習的典範。</x:v>
      </x:c>
      <x:c r="W1660"/>
      <x:c r="X1660" t="str">
        <x:v>臨床教師</x:v>
      </x:c>
      <x:c r="Y1660"/>
      <x:c r="Z1660" t="n">
        <x:v>3</x:v>
      </x:c>
      <x:c r="AA1660" t="str">
        <x:v>2022-Q4</x:v>
      </x:c>
      <x:c r="AB1660" t="str">
        <x:v>分鐘</x:v>
      </x:c>
      <x:c r="AC1660" t="str">
        <x:v>天</x:v>
      </x:c>
    </x:row>
    <x:row r="1661">
      <x:c r="A1661" t="str">
        <x:v>臨床藥務部</x:v>
      </x:c>
      <x:c r="B1661" t="str">
        <x:v>FE0459</x:v>
      </x:c>
      <x:c r="C1661" t="str">
        <x:v>SF054</x:v>
      </x:c>
      <x:c r="D1661" t="str">
        <x:v>專科醫師在訓計畫</x:v>
      </x:c>
      <x:c r="E1661" t="n">
        <x:v>7</x:v>
      </x:c>
      <x:c r="F1661" t="n">
        <x:v>6</x:v>
      </x:c>
      <x:c r="G1661" t="n">
        <x:v>2</x:v>
      </x:c>
      <x:c r="H1661" t="str">
        <x:v>40-59</x:v>
      </x:c>
      <x:c r="I1661" t="n">
        <x:v>1</x:v>
      </x:c>
      <x:c r="J1661" t="str">
        <x:v>慢性腎病第三期</x:v>
      </x:c>
      <x:c r="K1661" t="str">
        <x:v>病歷記錄完整性</x:v>
      </x:c>
      <x:c r="L1661"/>
      <x:c r="M1661" t="n">
        <x:v>4</x:v>
      </x:c>
      <x:c r="N1661" t="n">
        <x:v>4</x:v>
      </x:c>
      <x:c r="O1661" t="n">
        <x:v>4</x:v>
      </x:c>
      <x:c r="P1661" t="n">
        <x:v>5</x:v>
      </x:c>
      <x:c r="Q1661" t="n">
        <x:v>4</x:v>
      </x:c>
      <x:c r="R1661" t="n">
        <x:v>5</x:v>
      </x:c>
      <x:c r="S1661" t="n">
        <x:v>4</x:v>
      </x:c>
      <x:c r="T1661" t="n">
        <x:v>1</x:v>
      </x:c>
      <x:c r="U1661" t="n">
        <x:v>2</x:v>
      </x:c>
      <x:c r="V1661" t="str">
        <x:v>稱讚指導具體點出正確動作而非空話，且教學資源充裕、模型圖卡應有盡有，罕見病例更成為珍貴的教學素材，讓午間查房的進步看得見。</x:v>
      </x:c>
      <x:c r="W1661" t="str">
        <x:v>由於人手不足，病歷記錄完整性的衛教工作被迫拆分為兩次進行，目前仍持續改進中。</x:v>
      </x:c>
      <x:c r="X1661" t="str">
        <x:v>臨床教師</x:v>
      </x:c>
      <x:c r="Y1661"/>
      <x:c r="Z1661"/>
      <x:c r="AA1661" t="str">
        <x:v>2022-Q4</x:v>
      </x:c>
      <x:c r="AB1661" t="str">
        <x:v>分鐘</x:v>
      </x:c>
      <x:c r="AC1661" t="str">
        <x:v>天</x:v>
      </x:c>
    </x:row>
    <x:row r="1662">
      <x:c r="A1662" t="str">
        <x:v>臨床藥務部</x:v>
      </x:c>
      <x:c r="B1662" t="str">
        <x:v>FE0459</x:v>
      </x:c>
      <x:c r="C1662" t="str">
        <x:v>SF054</x:v>
      </x:c>
      <x:c r="D1662" t="str">
        <x:v>實習醫學生訓練計畫</x:v>
      </x:c>
      <x:c r="E1662" t="n">
        <x:v>2</x:v>
      </x:c>
      <x:c r="F1662" t="n">
        <x:v>6</x:v>
      </x:c>
      <x:c r="G1662" t="n">
        <x:v>2</x:v>
      </x:c>
      <x:c r="H1662" t="str">
        <x:v>20-39</x:v>
      </x:c>
      <x:c r="I1662" t="n">
        <x:v>2</x:v>
      </x:c>
      <x:c r="J1662" t="str">
        <x:v>靜脈栓塞追蹤</x:v>
      </x:c>
      <x:c r="K1662" t="str">
        <x:v>人文關懷與倫理敏感</x:v>
      </x:c>
      <x:c r="L1662" t="n">
        <x:v>3</x:v>
      </x:c>
      <x:c r="M1662" t="n">
        <x:v>4</x:v>
      </x:c>
      <x:c r="N1662" t="n">
        <x:v>5</x:v>
      </x:c>
      <x:c r="O1662" t="n">
        <x:v>4</x:v>
      </x:c>
      <x:c r="P1662" t="n">
        <x:v>5</x:v>
      </x:c>
      <x:c r="Q1662" t="n">
        <x:v>4</x:v>
      </x:c>
      <x:c r="R1662" t="n">
        <x:v>4</x:v>
      </x:c>
      <x:c r="S1662" t="n">
        <x:v>4</x:v>
      </x:c>
      <x:c r="T1662" t="n">
        <x:v>5</x:v>
      </x:c>
      <x:c r="U1662" t="n">
        <x:v>5</x:v>
      </x:c>
      <x:c r="V1662" t="str">
        <x:v>處理同意書程序透明負責，展現誠信的倫理特質；同時，門診時段內涵豐富的罕見病例，亦是珍貴的教學素材，值得肯定。</x:v>
      </x:c>
      <x:c r="W1662" t="str">
        <x:v>因人手不足導致查房遲到半小時，且因業務繁忙致使復盤延後，門診時段尚未穩定。</x:v>
      </x:c>
      <x:c r="X1662" t="str">
        <x:v>指導教師</x:v>
      </x:c>
      <x:c r="Y1662" t="str">
        <x:v>下階段針對「時間失守」制定改進行動，並主動請教師複核。</x:v>
      </x:c>
      <x:c r="Z1662" t="n">
        <x:v>5</x:v>
      </x:c>
      <x:c r="AA1662" t="str">
        <x:v>2022-Q4</x:v>
      </x:c>
      <x:c r="AB1662" t="str">
        <x:v>分鐘</x:v>
      </x:c>
      <x:c r="AC1662" t="str">
        <x:v>天</x:v>
      </x:c>
    </x:row>
    <x:row r="1663">
      <x:c r="A1663" t="str">
        <x:v>臨床藥務部</x:v>
      </x:c>
      <x:c r="B1663" t="str">
        <x:v>FE0459</x:v>
      </x:c>
      <x:c r="C1663" t="str">
        <x:v>SF054</x:v>
      </x:c>
      <x:c r="D1663" t="str">
        <x:v>專科醫師在訓計畫</x:v>
      </x:c>
      <x:c r="E1663"/>
      <x:c r="F1663" t="n">
        <x:v>6</x:v>
      </x:c>
      <x:c r="G1663" t="n">
        <x:v>1</x:v>
      </x:c>
      <x:c r="H1663" t="str">
        <x:v>60-79</x:v>
      </x:c>
      <x:c r="I1663" t="n">
        <x:v>2</x:v>
      </x:c>
      <x:c r="J1663" t="str">
        <x:v>群聚熱症候群</x:v>
      </x:c>
      <x:c r="K1663" t="str">
        <x:v>無菌操作與術後照護</x:v>
      </x:c>
      <x:c r="L1663" t="n">
        <x:v>1</x:v>
      </x:c>
      <x:c r="M1663"/>
      <x:c r="N1663" t="n">
        <x:v>4</x:v>
      </x:c>
      <x:c r="O1663" t="n">
        <x:v>4</x:v>
      </x:c>
      <x:c r="P1663"/>
      <x:c r="Q1663" t="n">
        <x:v>5</x:v>
      </x:c>
      <x:c r="R1663" t="n">
        <x:v>4</x:v>
      </x:c>
      <x:c r="S1663"/>
      <x:c r="T1663" t="n">
        <x:v>45</x:v>
      </x:c>
      <x:c r="U1663" t="n">
        <x:v>2</x:v>
      </x:c>
      <x:c r="V1663" t="str">
        <x:v>以身作則展現教學典範，即便繁忙仍具備耐心聽完報告才給予回應；教學設備齊全，模型圖卡應有盡有，展現出週末值班的進步。</x:v>
      </x:c>
      <x:c r="W1663" t="str">
        <x:v>表達內容模糊且不知所云，導致學員只能靠猜，目前仍處於改進階段（週末值班）。</x:v>
      </x:c>
      <x:c r="X1663" t="str">
        <x:v>主治教師</x:v>
      </x:c>
      <x:c r="Y1663" t="str">
        <x:v>下階段針對「模糊回饋」制定改進行動，並主動請教師複核。</x:v>
      </x:c>
      <x:c r="Z1663"/>
      <x:c r="AA1663" t="str">
        <x:v>2022-Q4</x:v>
      </x:c>
      <x:c r="AB1663" t="str">
        <x:v>分鐘</x:v>
      </x:c>
      <x:c r="AC1663" t="str">
        <x:v>天</x:v>
      </x:c>
    </x:row>
    <x:row r="1664">
      <x:c r="A1664" t="str">
        <x:v>臨床藥務部</x:v>
      </x:c>
      <x:c r="B1664" t="str">
        <x:v>FE0460</x:v>
      </x:c>
      <x:c r="C1664" t="str">
        <x:v>SF055</x:v>
      </x:c>
      <x:c r="D1664" t="str">
        <x:v>一般臨床訓練</x:v>
      </x:c>
      <x:c r="E1664"/>
      <x:c r="F1664" t="n">
        <x:v>6</x:v>
      </x:c>
      <x:c r="G1664" t="n">
        <x:v>2</x:v>
      </x:c>
      <x:c r="H1664" t="str">
        <x:v>0-19</x:v>
      </x:c>
      <x:c r="I1664" t="n">
        <x:v>1</x:v>
      </x:c>
      <x:c r="J1664" t="str">
        <x:v>疫苗不良事件觀察</x:v>
      </x:c>
      <x:c r="K1664"/>
      <x:c r="L1664"/>
      <x:c r="M1664" t="n">
        <x:v>5</x:v>
      </x:c>
      <x:c r="N1664" t="n">
        <x:v>4</x:v>
      </x:c>
      <x:c r="O1664" t="n">
        <x:v>5</x:v>
      </x:c>
      <x:c r="P1664"/>
      <x:c r="Q1664" t="n">
        <x:v>5</x:v>
      </x:c>
      <x:c r="R1664" t="n">
        <x:v>6</x:v>
      </x:c>
      <x:c r="S1664" t="n">
        <x:v>5</x:v>
      </x:c>
      <x:c r="T1664" t="n">
        <x:v>10</x:v>
      </x:c>
      <x:c r="U1664" t="n">
        <x:v>7</x:v>
      </x:c>
      <x:c r="V1664" t="str">
        <x:v>教學內容具體且具備倫理意識，能落實隱私保護與即時回饋；教學態度主動，能精準指導處置優先順序，使學員能立即應用於臨床。</x:v>
      </x:c>
      <x:c r="W1664" t="str">
        <x:v>在處置優先順序判斷環節中，床旁教學草草收場且形同敷衍，態度極為消極。</x:v>
      </x:c>
      <x:c r="X1664" t="str">
        <x:v>指導教師</x:v>
      </x:c>
      <x:c r="Y1664" t="str">
        <x:v>下階段針對「態度消極」制定改進行動，並主動請教師複核。</x:v>
      </x:c>
      <x:c r="Z1664"/>
      <x:c r="AA1664" t="str">
        <x:v>2023-Q1</x:v>
      </x:c>
      <x:c r="AB1664" t="str">
        <x:v>分鐘</x:v>
      </x:c>
      <x:c r="AC1664" t="str">
        <x:v>天</x:v>
      </x:c>
    </x:row>
    <x:row r="1665">
      <x:c r="A1665" t="str">
        <x:v>臨床藥務部</x:v>
      </x:c>
      <x:c r="B1665" t="str">
        <x:v>FE0460</x:v>
      </x:c>
      <x:c r="C1665" t="str">
        <x:v>SF055</x:v>
      </x:c>
      <x:c r="D1665" t="str">
        <x:v>一般臨床訓練</x:v>
      </x:c>
      <x:c r="E1665" t="n">
        <x:v>2</x:v>
      </x:c>
      <x:c r="F1665" t="n">
        <x:v>6</x:v>
      </x:c>
      <x:c r="G1665" t="n">
        <x:v>1</x:v>
      </x:c>
      <x:c r="H1665" t="str">
        <x:v>40-59</x:v>
      </x:c>
      <x:c r="I1665" t="n">
        <x:v>1</x:v>
      </x:c>
      <x:c r="J1665"/>
      <x:c r="K1665" t="str">
        <x:v>團隊溝通交班</x:v>
      </x:c>
      <x:c r="L1665"/>
      <x:c r="M1665" t="n">
        <x:v>4</x:v>
      </x:c>
      <x:c r="N1665" t="n">
        <x:v>5</x:v>
      </x:c>
      <x:c r="O1665" t="n">
        <x:v>5</x:v>
      </x:c>
      <x:c r="P1665" t="n">
        <x:v>4</x:v>
      </x:c>
      <x:c r="Q1665" t="n">
        <x:v>6</x:v>
      </x:c>
      <x:c r="R1665" t="n">
        <x:v>4</x:v>
      </x:c>
      <x:c r="S1665" t="n">
        <x:v>5</x:v>
      </x:c>
      <x:c r="T1665" t="n">
        <x:v>45</x:v>
      </x:c>
      <x:c r="U1665" t="n">
        <x:v>7</x:v>
      </x:c>
      <x:c r="V1665" t="str">
        <x:v>設備齊全且器材充足，無需爭取練習；病種多樣性高，涵蓋輕重症；更重視倫理，落實尊重病人權利與正直價值，且進步歷歷在目。</x:v>
      </x:c>
      <x:c r="W1665" t="str">
        <x:v>設備短缺導致半數學員只能旁觀，且語氣過重使回饋常淪為當眾批評，相關問題仍在改進中。</x:v>
      </x:c>
      <x:c r="X1665" t="str">
        <x:v>臨床教師</x:v>
      </x:c>
      <x:c r="Y1665" t="str">
        <x:v>下階段針對「設備短缺」制定改進行動，並主動請教師複核。</x:v>
      </x:c>
      <x:c r="Z1665" t="n">
        <x:v>4</x:v>
      </x:c>
      <x:c r="AA1665" t="str">
        <x:v>2023-Q1</x:v>
      </x:c>
      <x:c r="AB1665" t="str">
        <x:v>分鐘</x:v>
      </x:c>
      <x:c r="AC1665" t="str">
        <x:v>天</x:v>
      </x:c>
    </x:row>
    <x:row r="1666">
      <x:c r="A1666" t="str">
        <x:v>臨床藥務部</x:v>
      </x:c>
      <x:c r="B1666" t="str">
        <x:v>FE0460</x:v>
      </x:c>
      <x:c r="C1666" t="str">
        <x:v>SF055</x:v>
      </x:c>
      <x:c r="D1666" t="str">
        <x:v>一般臨床訓練</x:v>
      </x:c>
      <x:c r="E1666" t="n">
        <x:v>7</x:v>
      </x:c>
      <x:c r="F1666" t="n">
        <x:v>6</x:v>
      </x:c>
      <x:c r="G1666" t="n">
        <x:v>1</x:v>
      </x:c>
      <x:c r="H1666" t="str">
        <x:v>0-19</x:v>
      </x:c>
      <x:c r="I1666" t="n">
        <x:v>2</x:v>
      </x:c>
      <x:c r="J1666" t="str">
        <x:v>靜脈栓塞追蹤</x:v>
      </x:c>
      <x:c r="K1666" t="str">
        <x:v>用藥安全與交互作用</x:v>
      </x:c>
      <x:c r="L1666"/>
      <x:c r="M1666" t="n">
        <x:v>5</x:v>
      </x:c>
      <x:c r="N1666" t="n">
        <x:v>5</x:v>
      </x:c>
      <x:c r="O1666" t="n">
        <x:v>6</x:v>
      </x:c>
      <x:c r="P1666" t="n">
        <x:v>5</x:v>
      </x:c>
      <x:c r="Q1666"/>
      <x:c r="R1666"/>
      <x:c r="S1666" t="n">
        <x:v>5</x:v>
      </x:c>
      <x:c r="T1666" t="n">
        <x:v>5</x:v>
      </x:c>
      <x:c r="U1666" t="n">
        <x:v>1</x:v>
      </x:c>
      <x:c r="V1666" t="str">
        <x:v>病例多樣且涵蓋輕重症，回饋具體針對靜脈栓塞追蹤推理要害，處置從容有條堪為典範，於用藥安全與交互作用操作之進步清晰可見。</x:v>
      </x:c>
      <x:c r="W1666" t="str">
        <x:v>在進行用藥安全與交互作用操作時，講師因學員動作慢而當眾嚴厲斥責，完全忽視其感受。</x:v>
      </x:c>
      <x:c r="X1666" t="str">
        <x:v>臨床教師</x:v>
      </x:c>
      <x:c r="Y1666" t="str">
        <x:v>下階段針對「情緒化批評」制定改進行動，並主動請教師複核。</x:v>
      </x:c>
      <x:c r="Z1666" t="n">
        <x:v>4</x:v>
      </x:c>
      <x:c r="AA1666" t="str">
        <x:v>2023-Q1</x:v>
      </x:c>
      <x:c r="AB1666" t="str">
        <x:v>分鐘</x:v>
      </x:c>
      <x:c r="AC1666" t="str">
        <x:v>天</x:v>
      </x:c>
    </x:row>
    <x:row r="1667">
      <x:c r="A1667" t="str">
        <x:v>臨床藥務部</x:v>
      </x:c>
      <x:c r="B1667" t="str">
        <x:v>FE0460</x:v>
      </x:c>
      <x:c r="C1667" t="str">
        <x:v>SF055</x:v>
      </x:c>
      <x:c r="D1667" t="str">
        <x:v>實習醫學生訓練計畫</x:v>
      </x:c>
      <x:c r="E1667"/>
      <x:c r="F1667" t="n">
        <x:v>6</x:v>
      </x:c>
      <x:c r="G1667" t="n">
        <x:v>2</x:v>
      </x:c>
      <x:c r="H1667" t="str">
        <x:v>80+</x:v>
      </x:c>
      <x:c r="I1667" t="n">
        <x:v>1</x:v>
      </x:c>
      <x:c r="J1667" t="str">
        <x:v>哮喘穩定期</x:v>
      </x:c>
      <x:c r="K1667" t="str">
        <x:v>病歷記錄完整性</x:v>
      </x:c>
      <x:c r="L1667"/>
      <x:c r="M1667" t="n">
        <x:v>6</x:v>
      </x:c>
      <x:c r="N1667"/>
      <x:c r="O1667" t="n">
        <x:v>5</x:v>
      </x:c>
      <x:c r="P1667"/>
      <x:c r="Q1667" t="n">
        <x:v>4</x:v>
      </x:c>
      <x:c r="R1667" t="n">
        <x:v>5</x:v>
      </x:c>
      <x:c r="S1667" t="n">
        <x:v>4</x:v>
      </x:c>
      <x:c r="T1667" t="n">
        <x:v>20</x:v>
      </x:c>
      <x:c r="U1667" t="n">
        <x:v>7</x:v>
      </x:c>
      <x:c r="V1667"/>
      <x:c r="W1667" t="str">
        <x:v>該生於臨床藥務部病房實習期間遲到，且未待報告評核完成即擅自離開，需持續觀察。</x:v>
      </x:c>
      <x:c r="X1667" t="str">
        <x:v>指導教師</x:v>
      </x:c>
      <x:c r="Y1667" t="str">
        <x:v>下階段針對「時間失守」制定改進行動，並主動請教師複核。</x:v>
      </x:c>
      <x:c r="Z1667" t="n">
        <x:v>4</x:v>
      </x:c>
      <x:c r="AA1667" t="str">
        <x:v>2023-Q1</x:v>
      </x:c>
      <x:c r="AB1667" t="str">
        <x:v>分鐘</x:v>
      </x:c>
      <x:c r="AC1667" t="str">
        <x:v>天</x:v>
      </x:c>
    </x:row>
    <x:row r="1668">
      <x:c r="A1668" t="str">
        <x:v>臨床藥務部</x:v>
      </x:c>
      <x:c r="B1668" t="str">
        <x:v>FE0460</x:v>
      </x:c>
      <x:c r="C1668" t="str">
        <x:v>SF055</x:v>
      </x:c>
      <x:c r="D1668" t="str">
        <x:v>專科護理師學員計畫</x:v>
      </x:c>
      <x:c r="E1668"/>
      <x:c r="F1668" t="n">
        <x:v>6</x:v>
      </x:c>
      <x:c r="G1668" t="n">
        <x:v>1</x:v>
      </x:c>
      <x:c r="H1668" t="str">
        <x:v>40-59</x:v>
      </x:c>
      <x:c r="I1668" t="n">
        <x:v>1</x:v>
      </x:c>
      <x:c r="J1668" t="str">
        <x:v>老人多重用藥評估</x:v>
      </x:c>
      <x:c r="K1668"/>
      <x:c r="L1668" t="n">
        <x:v>1</x:v>
      </x:c>
      <x:c r="M1668" t="n">
        <x:v>5</x:v>
      </x:c>
      <x:c r="N1668" t="n">
        <x:v>5</x:v>
      </x:c>
      <x:c r="O1668" t="n">
        <x:v>5</x:v>
      </x:c>
      <x:c r="P1668"/>
      <x:c r="Q1668" t="n">
        <x:v>5</x:v>
      </x:c>
      <x:c r="R1668" t="n">
        <x:v>5</x:v>
      </x:c>
      <x:c r="S1668" t="n">
        <x:v>5</x:v>
      </x:c>
      <x:c r="T1668" t="n">
        <x:v>45</x:v>
      </x:c>
      <x:c r="U1668" t="n">
        <x:v>1</x:v>
      </x:c>
      <x:c r="V1668" t="str">
        <x:v>該員週末值班時設備齊全，確保儀器充足無需搶用；查房結束前更能主動關心學員卡關處，表現值得肯定。</x:v>
      </x:c>
      <x:c r="W1668" t="str">
        <x:v>設備短缺導致模擬器排隊等候達二十分鐘，目前於週末值班期間仍在持續改進中。</x:v>
      </x:c>
      <x:c r="X1668" t="str">
        <x:v>臨床教師</x:v>
      </x:c>
      <x:c r="Y1668" t="str">
        <x:v>下階段針對「設備短缺」制定改進行動，並主動請教師複核。</x:v>
      </x:c>
      <x:c r="Z1668"/>
      <x:c r="AA1668" t="str">
        <x:v>2023-Q1</x:v>
      </x:c>
      <x:c r="AB1668" t="str">
        <x:v>分鐘</x:v>
      </x:c>
      <x:c r="AC1668" t="str">
        <x:v>天</x:v>
      </x:c>
    </x:row>
    <x:row r="1669">
      <x:c r="A1669" t="str">
        <x:v>臨床藥務部</x:v>
      </x:c>
      <x:c r="B1669" t="str">
        <x:v>FE0461</x:v>
      </x:c>
      <x:c r="C1669" t="str">
        <x:v>SF056</x:v>
      </x:c>
      <x:c r="D1669" t="str">
        <x:v>實習醫學生訓練計畫</x:v>
      </x:c>
      <x:c r="E1669" t="n">
        <x:v>2</x:v>
      </x:c>
      <x:c r="F1669" t="n">
        <x:v>6</x:v>
      </x:c>
      <x:c r="G1669" t="n">
        <x:v>1</x:v>
      </x:c>
      <x:c r="H1669" t="str">
        <x:v>60-79</x:v>
      </x:c>
      <x:c r="I1669" t="n">
        <x:v>1</x:v>
      </x:c>
      <x:c r="J1669" t="str">
        <x:v>高血壓調整期</x:v>
      </x:c>
      <x:c r="K1669" t="str">
        <x:v>人文關懷與倫理敏感</x:v>
      </x:c>
      <x:c r="L1669" t="n">
        <x:v>2</x:v>
      </x:c>
      <x:c r="M1669" t="n">
        <x:v>6</x:v>
      </x:c>
      <x:c r="N1669" t="n">
        <x:v>5</x:v>
      </x:c>
      <x:c r="O1669"/>
      <x:c r="P1669"/>
      <x:c r="Q1669"/>
      <x:c r="R1669" t="n">
        <x:v>5</x:v>
      </x:c>
      <x:c r="S1669" t="n">
        <x:v>6</x:v>
      </x:c>
      <x:c r="T1669" t="n">
        <x:v>5</x:v>
      </x:c>
      <x:c r="U1669" t="n">
        <x:v>3</x:v>
      </x:c>
      <x:c r="V1669"/>
      <x:c r="W1669" t="str">
        <x:v>由於人手不足導致人員持續超載，預留的回饋時間亦隨之犧牲，臨床藥務部病房之運作尚未穩定。</x:v>
      </x:c>
      <x:c r="X1669" t="str">
        <x:v>主治教師</x:v>
      </x:c>
      <x:c r="Y1669" t="str">
        <x:v>下階段針對「人手不足」制定改進行動，並主動請教師複核。</x:v>
      </x:c>
      <x:c r="Z1669" t="n">
        <x:v>5</x:v>
      </x:c>
      <x:c r="AA1669" t="str">
        <x:v>2024-Q2</x:v>
      </x:c>
      <x:c r="AB1669" t="str">
        <x:v>分鐘</x:v>
      </x:c>
      <x:c r="AC1669" t="str">
        <x:v>天</x:v>
      </x:c>
    </x:row>
    <x:row r="1670">
      <x:c r="A1670" t="str">
        <x:v>臨床藥務部</x:v>
      </x:c>
      <x:c r="B1670" t="str">
        <x:v>FE0461</x:v>
      </x:c>
      <x:c r="C1670" t="str">
        <x:v>SF056</x:v>
      </x:c>
      <x:c r="D1670" t="str">
        <x:v>專科護理師學員計畫</x:v>
      </x:c>
      <x:c r="E1670" t="n">
        <x:v>2</x:v>
      </x:c>
      <x:c r="F1670" t="n">
        <x:v>6</x:v>
      </x:c>
      <x:c r="G1670" t="n">
        <x:v>1</x:v>
      </x:c>
      <x:c r="H1670" t="str">
        <x:v>40-59</x:v>
      </x:c>
      <x:c r="I1670" t="n">
        <x:v>2</x:v>
      </x:c>
      <x:c r="J1670"/>
      <x:c r="K1670" t="str">
        <x:v>處置優先順序判斷</x:v>
      </x:c>
      <x:c r="L1670" t="n">
        <x:v>3</x:v>
      </x:c>
      <x:c r="M1670" t="n">
        <x:v>5</x:v>
      </x:c>
      <x:c r="N1670" t="n">
        <x:v>6</x:v>
      </x:c>
      <x:c r="O1670" t="n">
        <x:v>6</x:v>
      </x:c>
      <x:c r="P1670" t="n">
        <x:v>6</x:v>
      </x:c>
      <x:c r="Q1670" t="n">
        <x:v>6</x:v>
      </x:c>
      <x:c r="R1670"/>
      <x:c r="S1670"/>
      <x:c r="T1670" t="n">
        <x:v>5</x:v>
      </x:c>
      <x:c r="U1670" t="n">
        <x:v>1</x:v>
      </x:c>
      <x:c r="V1670" t="str">
        <x:v>教師以身作則樹立典範，展現病例多樣性，並憑藉設備齊全的環境確保教學流程順暢與成效明顯。</x:v>
      </x:c>
      <x:c r="W1670" t="str">
        <x:v>床旁教學僅數分鐘便草率結束，顯得敷衍，應持續觀察其處置優先順序判斷之能力。</x:v>
      </x:c>
      <x:c r="X1670" t="str">
        <x:v>臨床教師</x:v>
      </x:c>
      <x:c r="Y1670" t="str">
        <x:v>下階段針對「態度消極」制定改進行動，並主動請教師複核。</x:v>
      </x:c>
      <x:c r="Z1670" t="n">
        <x:v>6</x:v>
      </x:c>
      <x:c r="AA1670" t="str">
        <x:v>2024-Q2</x:v>
      </x:c>
      <x:c r="AB1670" t="str">
        <x:v>分鐘</x:v>
      </x:c>
      <x:c r="AC1670" t="str">
        <x:v>天</x:v>
      </x:c>
    </x:row>
    <x:row r="1671">
      <x:c r="A1671" t="str">
        <x:v>臨床藥務部</x:v>
      </x:c>
      <x:c r="B1671" t="str">
        <x:v>FE0461</x:v>
      </x:c>
      <x:c r="C1671" t="str">
        <x:v>SF056</x:v>
      </x:c>
      <x:c r="D1671" t="str">
        <x:v>專科醫師在訓計畫</x:v>
      </x:c>
      <x:c r="E1671" t="n">
        <x:v>4</x:v>
      </x:c>
      <x:c r="F1671" t="n">
        <x:v>6</x:v>
      </x:c>
      <x:c r="G1671" t="n">
        <x:v>1</x:v>
      </x:c>
      <x:c r="H1671" t="str">
        <x:v>80+</x:v>
      </x:c>
      <x:c r="I1671" t="n">
        <x:v>2</x:v>
      </x:c>
      <x:c r="J1671" t="str">
        <x:v>群聚熱症候群</x:v>
      </x:c>
      <x:c r="K1671" t="str">
        <x:v>無菌操作與術後照護</x:v>
      </x:c>
      <x:c r="L1671" t="n">
        <x:v>1</x:v>
      </x:c>
      <x:c r="M1671" t="n">
        <x:v>6</x:v>
      </x:c>
      <x:c r="N1671" t="n">
        <x:v>6</x:v>
      </x:c>
      <x:c r="O1671" t="n">
        <x:v>6</x:v>
      </x:c>
      <x:c r="P1671" t="n">
        <x:v>5</x:v>
      </x:c>
      <x:c r="Q1671" t="n">
        <x:v>6</x:v>
      </x:c>
      <x:c r="R1671"/>
      <x:c r="S1671"/>
      <x:c r="T1671" t="n">
        <x:v>2</x:v>
      </x:c>
      <x:c r="U1671" t="n">
        <x:v>5</x:v>
      </x:c>
      <x:c r="V1671" t="str">
        <x:v>教學方式主動且具體，能即時引導學員回顧，且建議皆具高度可執行性；此外，錄影複盤系統設備齊全且案例生動，展現卓越的教學品質，值得肯定。</x:v>
      </x:c>
      <x:c r="W1671" t="str">
        <x:v>該學員因週末值班常於教學未開始時遲到，導致無法出席兩次教學，目前仍在改進中。</x:v>
      </x:c>
      <x:c r="X1671" t="str">
        <x:v>指導教師</x:v>
      </x:c>
      <x:c r="Y1671" t="str">
        <x:v>下階段針對「時間失守」制定改進行動，並主動請教師複核。</x:v>
      </x:c>
      <x:c r="Z1671"/>
      <x:c r="AA1671" t="str">
        <x:v>2024-Q2</x:v>
      </x:c>
      <x:c r="AB1671" t="str">
        <x:v>分鐘</x:v>
      </x:c>
      <x:c r="AC1671" t="str">
        <x:v>天</x:v>
      </x:c>
    </x:row>
    <x:row r="1672">
      <x:c r="A1672" t="str">
        <x:v>臨床藥務部</x:v>
      </x:c>
      <x:c r="B1672" t="str">
        <x:v>FE0461</x:v>
      </x:c>
      <x:c r="C1672" t="str">
        <x:v>SF056</x:v>
      </x:c>
      <x:c r="D1672" t="str">
        <x:v>專科護理師學員計畫</x:v>
      </x:c>
      <x:c r="E1672" t="n">
        <x:v>3</x:v>
      </x:c>
      <x:c r="F1672" t="n">
        <x:v>6</x:v>
      </x:c>
      <x:c r="G1672" t="n">
        <x:v>2</x:v>
      </x:c>
      <x:c r="H1672" t="str">
        <x:v>20-39</x:v>
      </x:c>
      <x:c r="I1672" t="n">
        <x:v>1</x:v>
      </x:c>
      <x:c r="J1672"/>
      <x:c r="K1672" t="str">
        <x:v>醫病溝通與共同決策</x:v>
      </x:c>
      <x:c r="L1672" t="n">
        <x:v>2</x:v>
      </x:c>
      <x:c r="M1672" t="n">
        <x:v>6</x:v>
      </x:c>
      <x:c r="N1672" t="n">
        <x:v>6</x:v>
      </x:c>
      <x:c r="O1672"/>
      <x:c r="P1672" t="n">
        <x:v>6</x:v>
      </x:c>
      <x:c r="Q1672" t="n">
        <x:v>6</x:v>
      </x:c>
      <x:c r="R1672" t="n">
        <x:v>6</x:v>
      </x:c>
      <x:c r="S1672"/>
      <x:c r="T1672" t="n">
        <x:v>60</x:v>
      </x:c>
      <x:c r="U1672" t="n">
        <x:v>14</x:v>
      </x:c>
      <x:c r="V1672" t="str">
        <x:v>教學時重視倫理與言傳身教，並在學員練習後主動回應及提供補充資料；模擬教學時設備齊全，確保學員有充裕的練習量。</x:v>
      </x:c>
      <x:c r="W1672" t="str">
        <x:v>因週末值班導致回饋延遲，令學員等待過久而感到心焦。</x:v>
      </x:c>
      <x:c r="X1672" t="str">
        <x:v>主治教師</x:v>
      </x:c>
      <x:c r="Y1672" t="str">
        <x:v>下階段針對「延遲回饋」制定改進行動，並主動請教師複核。</x:v>
      </x:c>
      <x:c r="Z1672" t="n">
        <x:v>5</x:v>
      </x:c>
      <x:c r="AA1672" t="str">
        <x:v>2024-Q2</x:v>
      </x:c>
      <x:c r="AB1672" t="str">
        <x:v>分鐘</x:v>
      </x:c>
      <x:c r="AC1672" t="str">
        <x:v>天</x:v>
      </x:c>
    </x:row>
    <x:row r="1673">
      <x:c r="A1673" t="str">
        <x:v>臨床藥務部</x:v>
      </x:c>
      <x:c r="B1673" t="str">
        <x:v>FE0461</x:v>
      </x:c>
      <x:c r="C1673" t="str">
        <x:v>SF056</x:v>
      </x:c>
      <x:c r="D1673" t="str">
        <x:v>專科護理師學員計畫</x:v>
      </x:c>
      <x:c r="E1673" t="n">
        <x:v>1</x:v>
      </x:c>
      <x:c r="F1673" t="n">
        <x:v>6</x:v>
      </x:c>
      <x:c r="G1673" t="n">
        <x:v>2</x:v>
      </x:c>
      <x:c r="H1673" t="str">
        <x:v>20-39</x:v>
      </x:c>
      <x:c r="I1673" t="n">
        <x:v>1</x:v>
      </x:c>
      <x:c r="J1673" t="str">
        <x:v>憂鬱情緒評估</x:v>
      </x:c>
      <x:c r="K1673" t="str">
        <x:v>病史詢問與理學檢查</x:v>
      </x:c>
      <x:c r="L1673" t="n">
        <x:v>1</x:v>
      </x:c>
      <x:c r="M1673" t="n">
        <x:v>6</x:v>
      </x:c>
      <x:c r="N1673" t="n">
        <x:v>6</x:v>
      </x:c>
      <x:c r="O1673" t="n">
        <x:v>6</x:v>
      </x:c>
      <x:c r="P1673"/>
      <x:c r="Q1673"/>
      <x:c r="R1673" t="n">
        <x:v>6</x:v>
      </x:c>
      <x:c r="S1673" t="n">
        <x:v>5</x:v>
      </x:c>
      <x:c r="T1673" t="n">
        <x:v>2</x:v>
      </x:c>
      <x:c r="U1673" t="n">
        <x:v>14</x:v>
      </x:c>
      <x:c r="V1673" t="str">
        <x:v>臨床藥務部病人數穩定且病例多樣，透過憂鬱情緒評估討論觀察點及疑難問題以身作則，展現出具體典範。</x:v>
      </x:c>
      <x:c r="W1673" t="str">
        <x:v>於午間查房時，常當著病人面就學員病史遺漏進行當眾批評，致使場面尷尬難堪。</x:v>
      </x:c>
      <x:c r="X1673" t="str">
        <x:v>臨床教師</x:v>
      </x:c>
      <x:c r="Y1673" t="str">
        <x:v>下階段針對「情緒化批評」制定改進行動，並主動請教師複核。</x:v>
      </x:c>
      <x:c r="Z1673" t="n">
        <x:v>6</x:v>
      </x:c>
      <x:c r="AA1673" t="str">
        <x:v>2024-Q2</x:v>
      </x:c>
      <x:c r="AB1673" t="str">
        <x:v>分鐘</x:v>
      </x:c>
      <x:c r="AC1673" t="str">
        <x:v>天</x:v>
      </x:c>
    </x:row>
    <x:row r="1674">
      <x:c r="A1674" t="str">
        <x:v>臨床藥務部</x:v>
      </x:c>
      <x:c r="B1674" t="str">
        <x:v>FE0462</x:v>
      </x:c>
      <x:c r="C1674" t="str">
        <x:v>SF057</x:v>
      </x:c>
      <x:c r="D1674" t="str">
        <x:v>一般臨床訓練</x:v>
      </x:c>
      <x:c r="E1674" t="n">
        <x:v>2</x:v>
      </x:c>
      <x:c r="F1674" t="n">
        <x:v>1</x:v>
      </x:c>
      <x:c r="G1674" t="n">
        <x:v>2</x:v>
      </x:c>
      <x:c r="H1674" t="str">
        <x:v>0-19</x:v>
      </x:c>
      <x:c r="I1674" t="n">
        <x:v>2</x:v>
      </x:c>
      <x:c r="J1674" t="str">
        <x:v>甲狀腺結節追蹤</x:v>
      </x:c>
      <x:c r="K1674"/>
      <x:c r="L1674"/>
      <x:c r="M1674"/>
      <x:c r="N1674" t="n">
        <x:v>5</x:v>
      </x:c>
      <x:c r="O1674" t="n">
        <x:v>5</x:v>
      </x:c>
      <x:c r="P1674" t="n">
        <x:v>5</x:v>
      </x:c>
      <x:c r="Q1674" t="n">
        <x:v>5</x:v>
      </x:c>
      <x:c r="R1674"/>
      <x:c r="S1674"/>
      <x:c r="T1674" t="n">
        <x:v>30</x:v>
      </x:c>
      <x:c r="U1674" t="n">
        <x:v>14</x:v>
      </x:c>
      <x:c r="V1674"/>
      <x:c r="W1674"/>
      <x:c r="X1674" t="str">
        <x:v>臨床教師</x:v>
      </x:c>
      <x:c r="Y1674" t="str">
        <x:v>下階段針對「態度消極」制定改進行動，並主動請教師複核。</x:v>
      </x:c>
      <x:c r="Z1674" t="n">
        <x:v>5</x:v>
      </x:c>
      <x:c r="AA1674" t="str">
        <x:v>2023-Q3</x:v>
      </x:c>
      <x:c r="AB1674" t="str">
        <x:v>分鐘</x:v>
      </x:c>
      <x:c r="AC1674" t="str">
        <x:v>天</x:v>
      </x:c>
    </x:row>
    <x:row r="1675">
      <x:c r="A1675" t="str">
        <x:v>臨床藥務部</x:v>
      </x:c>
      <x:c r="B1675" t="str">
        <x:v>FE0462</x:v>
      </x:c>
      <x:c r="C1675" t="str">
        <x:v>SF057</x:v>
      </x:c>
      <x:c r="D1675" t="str">
        <x:v>專科護理師學員計畫</x:v>
      </x:c>
      <x:c r="E1675" t="n">
        <x:v>2</x:v>
      </x:c>
      <x:c r="F1675" t="n">
        <x:v>1</x:v>
      </x:c>
      <x:c r="G1675" t="n">
        <x:v>1</x:v>
      </x:c>
      <x:c r="H1675" t="str">
        <x:v>60-79</x:v>
      </x:c>
      <x:c r="I1675" t="n">
        <x:v>2</x:v>
      </x:c>
      <x:c r="J1675" t="str">
        <x:v>皮膚潰瘍換藥</x:v>
      </x:c>
      <x:c r="K1675"/>
      <x:c r="L1675" t="n">
        <x:v>2</x:v>
      </x:c>
      <x:c r="M1675" t="n">
        <x:v>5</x:v>
      </x:c>
      <x:c r="N1675"/>
      <x:c r="O1675" t="n">
        <x:v>4</x:v>
      </x:c>
      <x:c r="P1675" t="n">
        <x:v>5</x:v>
      </x:c>
      <x:c r="Q1675" t="n">
        <x:v>5</x:v>
      </x:c>
      <x:c r="R1675"/>
      <x:c r="S1675"/>
      <x:c r="T1675" t="n">
        <x:v>10</x:v>
      </x:c>
      <x:c r="U1675" t="n">
        <x:v>5</x:v>
      </x:c>
      <x:c r="V1675" t="str">
        <x:v>主動撥出時間複盤學員表現，不須等待詢問；同時練習素材充足且設備齊全，確保每位學員皆能上手，成效於臨床藥務部門診明顯。</x:v>
      </x:c>
      <x:c r="W1675" t="str">
        <x:v>回饋內容過於模糊且消極，未能提供具體改進建議；面對提問僅以查閱自行解決回應，顯現出缺乏積極處理的態度。</x:v>
      </x:c>
      <x:c r="X1675" t="str">
        <x:v>主治教師</x:v>
      </x:c>
      <x:c r="Y1675"/>
      <x:c r="Z1675" t="n">
        <x:v>3</x:v>
      </x:c>
      <x:c r="AA1675" t="str">
        <x:v>2023-Q3</x:v>
      </x:c>
      <x:c r="AB1675" t="str">
        <x:v>分鐘</x:v>
      </x:c>
      <x:c r="AC1675" t="str">
        <x:v>天</x:v>
      </x:c>
    </x:row>
    <x:row r="1676">
      <x:c r="A1676" t="str">
        <x:v>復健動力科</x:v>
      </x:c>
      <x:c r="B1676" t="str">
        <x:v>FE0463</x:v>
      </x:c>
      <x:c r="C1676" t="str">
        <x:v>SF058</x:v>
      </x:c>
      <x:c r="D1676" t="str">
        <x:v>實習醫學生訓練計畫</x:v>
      </x:c>
      <x:c r="E1676" t="n">
        <x:v>3</x:v>
      </x:c>
      <x:c r="F1676" t="n">
        <x:v>4</x:v>
      </x:c>
      <x:c r="G1676" t="n">
        <x:v>2</x:v>
      </x:c>
      <x:c r="H1676" t="str">
        <x:v>20-39</x:v>
      </x:c>
      <x:c r="I1676" t="n">
        <x:v>2</x:v>
      </x:c>
      <x:c r="J1676" t="str">
        <x:v>靜脈栓塞追蹤</x:v>
      </x:c>
      <x:c r="K1676" t="str">
        <x:v>人文關懷與倫理敏感</x:v>
      </x:c>
      <x:c r="L1676"/>
      <x:c r="M1676" t="n">
        <x:v>6</x:v>
      </x:c>
      <x:c r="N1676" t="n">
        <x:v>6</x:v>
      </x:c>
      <x:c r="O1676" t="n">
        <x:v>6</x:v>
      </x:c>
      <x:c r="P1676" t="n">
        <x:v>6</x:v>
      </x:c>
      <x:c r="Q1676"/>
      <x:c r="R1676" t="n">
        <x:v>6</x:v>
      </x:c>
      <x:c r="S1676" t="n">
        <x:v>5</x:v>
      </x:c>
      <x:c r="T1676" t="n">
        <x:v>60</x:v>
      </x:c>
      <x:c r="U1676" t="n">
        <x:v>14</x:v>
      </x:c>
      <x:c r="V1676" t="str">
        <x:v>教學過程強調倫理與誠信，並能主動於練習結束後即時引導學員回顧，且練習設備齊全、素材充足，確保每位學員都能上手。</x:v>
      </x:c>
      <x:c r="W1676"/>
      <x:c r="X1676" t="str">
        <x:v>指導教師</x:v>
      </x:c>
      <x:c r="Y1676" t="str">
        <x:v>下階段針對「情緒化批評」制定改進行動，並主動請教師複核。</x:v>
      </x:c>
      <x:c r="Z1676" t="n">
        <x:v>5</x:v>
      </x:c>
      <x:c r="AA1676" t="str">
        <x:v>2024-Q1</x:v>
      </x:c>
      <x:c r="AB1676" t="str">
        <x:v>分鐘</x:v>
      </x:c>
      <x:c r="AC1676" t="str">
        <x:v>天</x:v>
      </x:c>
    </x:row>
    <x:row r="1677">
      <x:c r="A1677" t="str">
        <x:v>復健動力科</x:v>
      </x:c>
      <x:c r="B1677" t="str">
        <x:v>FE0463</x:v>
      </x:c>
      <x:c r="C1677" t="str">
        <x:v>SF058</x:v>
      </x:c>
      <x:c r="D1677" t="str">
        <x:v>專科護理師學員計畫</x:v>
      </x:c>
      <x:c r="E1677" t="n">
        <x:v>1</x:v>
      </x:c>
      <x:c r="F1677" t="n">
        <x:v>4</x:v>
      </x:c>
      <x:c r="G1677" t="n">
        <x:v>1</x:v>
      </x:c>
      <x:c r="H1677" t="str">
        <x:v>20-39</x:v>
      </x:c>
      <x:c r="I1677" t="n">
        <x:v>1</x:v>
      </x:c>
      <x:c r="J1677"/>
      <x:c r="K1677" t="str">
        <x:v>急症初判與轉診時機</x:v>
      </x:c>
      <x:c r="L1677"/>
      <x:c r="M1677" t="n">
        <x:v>5</x:v>
      </x:c>
      <x:c r="N1677" t="n">
        <x:v>5</x:v>
      </x:c>
      <x:c r="O1677" t="n">
        <x:v>5</x:v>
      </x:c>
      <x:c r="P1677" t="n">
        <x:v>6</x:v>
      </x:c>
      <x:c r="Q1677" t="n">
        <x:v>6</x:v>
      </x:c>
      <x:c r="R1677" t="n">
        <x:v>6</x:v>
      </x:c>
      <x:c r="S1677" t="n">
        <x:v>5</x:v>
      </x:c>
      <x:c r="T1677" t="n">
        <x:v>20</x:v>
      </x:c>
      <x:c r="U1677" t="n">
        <x:v>14</x:v>
      </x:c>
      <x:c r="V1677" t="str">
        <x:v>該評語強調以誠信態度面對倫理兩難，並針對皮膚潰瘍換藥推理提出具體回饋，於值班場景中成效明顯。</x:v>
      </x:c>
      <x:c r="W1677"/>
      <x:c r="X1677" t="str">
        <x:v>主治教師</x:v>
      </x:c>
      <x:c r="Y1677" t="str">
        <x:v>下階段針對「團隊消極」制定改進行動，並主動請教師複核。</x:v>
      </x:c>
      <x:c r="Z1677" t="n">
        <x:v>6</x:v>
      </x:c>
      <x:c r="AA1677" t="str">
        <x:v>2024-Q1</x:v>
      </x:c>
      <x:c r="AB1677" t="str">
        <x:v>分鐘</x:v>
      </x:c>
      <x:c r="AC1677" t="str">
        <x:v>天</x:v>
      </x:c>
    </x:row>
    <x:row r="1678">
      <x:c r="A1678" t="str">
        <x:v>復健動力科</x:v>
      </x:c>
      <x:c r="B1678" t="str">
        <x:v>FE0463</x:v>
      </x:c>
      <x:c r="C1678" t="str">
        <x:v>SF058</x:v>
      </x:c>
      <x:c r="D1678" t="str">
        <x:v>實習醫學生訓練計畫</x:v>
      </x:c>
      <x:c r="E1678" t="n">
        <x:v>3</x:v>
      </x:c>
      <x:c r="F1678" t="n">
        <x:v>4</x:v>
      </x:c>
      <x:c r="G1678" t="n">
        <x:v>2</x:v>
      </x:c>
      <x:c r="H1678" t="str">
        <x:v>80+</x:v>
      </x:c>
      <x:c r="I1678" t="n">
        <x:v>2</x:v>
      </x:c>
      <x:c r="J1678" t="str">
        <x:v>營養不良介入</x:v>
      </x:c>
      <x:c r="K1678" t="str">
        <x:v>醫病溝通與共同決策</x:v>
      </x:c>
      <x:c r="L1678" t="n">
        <x:v>3</x:v>
      </x:c>
      <x:c r="M1678"/>
      <x:c r="N1678" t="n">
        <x:v>6</x:v>
      </x:c>
      <x:c r="O1678" t="n">
        <x:v>6</x:v>
      </x:c>
      <x:c r="P1678" t="n">
        <x:v>6</x:v>
      </x:c>
      <x:c r="Q1678" t="n">
        <x:v>6</x:v>
      </x:c>
      <x:c r="R1678" t="n">
        <x:v>6</x:v>
      </x:c>
      <x:c r="S1678" t="n">
        <x:v>6</x:v>
      </x:c>
      <x:c r="T1678" t="n">
        <x:v>30</x:v>
      </x:c>
      <x:c r="U1678" t="n">
        <x:v>7</x:v>
      </x:c>
      <x:c r="V1678" t="str">
        <x:v>處置現場從容有條，展現專業典範；對學員報告逐字批註、回饋精準，使醫病溝通與共同決策的進步清晰具體。</x:v>
      </x:c>
      <x:c r="W1678" t="str">
        <x:v>總評過於籠統且內容模糊，缺乏具體案例與要點；因復健動力科人手不足，導致教師僅能精簡教學，後續需持續觀察醫病溝通與共同決策環節。</x:v>
      </x:c>
      <x:c r="X1678" t="str">
        <x:v>臨床教師</x:v>
      </x:c>
      <x:c r="Y1678" t="str">
        <x:v>下階段針對「模糊回饋」制定改進行動，並主動請教師複核。</x:v>
      </x:c>
      <x:c r="Z1678" t="n">
        <x:v>6</x:v>
      </x:c>
      <x:c r="AA1678" t="str">
        <x:v>2024-Q1</x:v>
      </x:c>
      <x:c r="AB1678" t="str">
        <x:v>分鐘</x:v>
      </x:c>
      <x:c r="AC1678" t="str">
        <x:v>天</x:v>
      </x:c>
    </x:row>
    <x:row r="1679">
      <x:c r="A1679" t="str">
        <x:v>復健動力科</x:v>
      </x:c>
      <x:c r="B1679" t="str">
        <x:v>FE0463</x:v>
      </x:c>
      <x:c r="C1679" t="str">
        <x:v>SF058</x:v>
      </x:c>
      <x:c r="D1679" t="str">
        <x:v>專科護理師學員計畫</x:v>
      </x:c>
      <x:c r="E1679" t="n">
        <x:v>3</x:v>
      </x:c>
      <x:c r="F1679" t="n">
        <x:v>4</x:v>
      </x:c>
      <x:c r="G1679" t="n">
        <x:v>2</x:v>
      </x:c>
      <x:c r="H1679" t="str">
        <x:v>20-39</x:v>
      </x:c>
      <x:c r="I1679" t="n">
        <x:v>1</x:v>
      </x:c>
      <x:c r="J1679" t="str">
        <x:v>輕度頭部外傷（觀察）</x:v>
      </x:c>
      <x:c r="K1679" t="str">
        <x:v>無菌操作與術後照護</x:v>
      </x:c>
      <x:c r="L1679" t="n">
        <x:v>1</x:v>
      </x:c>
      <x:c r="M1679" t="n">
        <x:v>6</x:v>
      </x:c>
      <x:c r="N1679"/>
      <x:c r="O1679" t="n">
        <x:v>5</x:v>
      </x:c>
      <x:c r="P1679" t="n">
        <x:v>5</x:v>
      </x:c>
      <x:c r="Q1679" t="n">
        <x:v>5</x:v>
      </x:c>
      <x:c r="R1679"/>
      <x:c r="S1679" t="n">
        <x:v>5</x:v>
      </x:c>
      <x:c r="T1679" t="n">
        <x:v>5</x:v>
      </x:c>
      <x:c r="U1679" t="n">
        <x:v>3</x:v>
      </x:c>
      <x:c r="V1679" t="str">
        <x:v>教學設備齊全，模型圖卡應有盡有；以淺顯例子耐心講解輕度頭部外傷觀察觀念，助益學員詳實記錄筆記。</x:v>
      </x:c>
      <x:c r="W1679" t="str">
        <x:v>教學事務應對消極，且對無菌操作與術後照護之評論顯得模糊，導致溝通困難並影響周遭。</x:v>
      </x:c>
      <x:c r="X1679" t="str">
        <x:v>指導教師</x:v>
      </x:c>
      <x:c r="Y1679" t="str">
        <x:v>下階段針對「態度消極」制定改進行動，並主動請教師複核。</x:v>
      </x:c>
      <x:c r="Z1679" t="n">
        <x:v>6</x:v>
      </x:c>
      <x:c r="AA1679" t="str">
        <x:v>2024-Q1</x:v>
      </x:c>
      <x:c r="AB1679" t="str">
        <x:v>分鐘</x:v>
      </x:c>
      <x:c r="AC1679" t="str">
        <x:v>天</x:v>
      </x:c>
    </x:row>
    <x:row r="1680">
      <x:c r="A1680" t="str">
        <x:v>復健動力科</x:v>
      </x:c>
      <x:c r="B1680" t="str">
        <x:v>FE0464</x:v>
      </x:c>
      <x:c r="C1680" t="str">
        <x:v>SF059</x:v>
      </x:c>
      <x:c r="D1680" t="str">
        <x:v>住院醫師訓練計畫</x:v>
      </x:c>
      <x:c r="E1680" t="n">
        <x:v>5</x:v>
      </x:c>
      <x:c r="F1680" t="n">
        <x:v>2</x:v>
      </x:c>
      <x:c r="G1680" t="n">
        <x:v>1</x:v>
      </x:c>
      <x:c r="H1680" t="str">
        <x:v>20-39</x:v>
      </x:c>
      <x:c r="I1680" t="n">
        <x:v>2</x:v>
      </x:c>
      <x:c r="J1680"/>
      <x:c r="K1680"/>
      <x:c r="L1680" t="n">
        <x:v>3</x:v>
      </x:c>
      <x:c r="M1680"/>
      <x:c r="N1680" t="n">
        <x:v>6</x:v>
      </x:c>
      <x:c r="O1680" t="n">
        <x:v>5</x:v>
      </x:c>
      <x:c r="P1680" t="n">
        <x:v>4</x:v>
      </x:c>
      <x:c r="Q1680" t="n">
        <x:v>5</x:v>
      </x:c>
      <x:c r="R1680" t="n">
        <x:v>5</x:v>
      </x:c>
      <x:c r="S1680"/>
      <x:c r="T1680" t="n">
        <x:v>5</x:v>
      </x:c>
      <x:c r="U1680" t="n">
        <x:v>2</x:v>
      </x:c>
      <x:c r="V1680"/>
      <x:c r="W1680" t="str">
        <x:v>當眾批評報告遲交，難堪程度超過教導，目前仍於復健動力科門診中持續改進。</x:v>
      </x:c>
      <x:c r="X1680" t="str">
        <x:v>指導教師</x:v>
      </x:c>
      <x:c r="Y1680" t="str">
        <x:v>下階段針對「情緒化批評」制定改進行動，並主動請教師複核。</x:v>
      </x:c>
      <x:c r="Z1680" t="n">
        <x:v>6</x:v>
      </x:c>
      <x:c r="AA1680" t="str">
        <x:v>2022-Q3</x:v>
      </x:c>
      <x:c r="AB1680" t="str">
        <x:v>分鐘</x:v>
      </x:c>
      <x:c r="AC1680" t="str">
        <x:v>天</x:v>
      </x:c>
    </x:row>
    <x:row r="1681">
      <x:c r="A1681" t="str">
        <x:v>復健動力科</x:v>
      </x:c>
      <x:c r="B1681" t="str">
        <x:v>FE0464</x:v>
      </x:c>
      <x:c r="C1681" t="str">
        <x:v>SF059</x:v>
      </x:c>
      <x:c r="D1681" t="str">
        <x:v>實習醫學生訓練計畫</x:v>
      </x:c>
      <x:c r="E1681" t="n">
        <x:v>3</x:v>
      </x:c>
      <x:c r="F1681" t="n">
        <x:v>2</x:v>
      </x:c>
      <x:c r="G1681" t="n">
        <x:v>2</x:v>
      </x:c>
      <x:c r="H1681" t="str">
        <x:v>80+</x:v>
      </x:c>
      <x:c r="I1681" t="n">
        <x:v>1</x:v>
      </x:c>
      <x:c r="J1681" t="str">
        <x:v>疫苗不良事件觀察</x:v>
      </x:c>
      <x:c r="K1681" t="str">
        <x:v>處置優先順序判斷</x:v>
      </x:c>
      <x:c r="L1681"/>
      <x:c r="M1681" t="n">
        <x:v>4</x:v>
      </x:c>
      <x:c r="N1681" t="n">
        <x:v>5</x:v>
      </x:c>
      <x:c r="O1681" t="n">
        <x:v>5</x:v>
      </x:c>
      <x:c r="P1681" t="n">
        <x:v>6</x:v>
      </x:c>
      <x:c r="Q1681" t="n">
        <x:v>6</x:v>
      </x:c>
      <x:c r="R1681"/>
      <x:c r="S1681" t="n">
        <x:v>6</x:v>
      </x:c>
      <x:c r="T1681" t="n">
        <x:v>10</x:v>
      </x:c>
      <x:c r="U1681" t="n">
        <x:v>2</x:v>
      </x:c>
      <x:c r="V1681" t="str">
        <x:v>病例多樣且討論深入，教學時總能細心講解細節，搭配設備齊全的教學資源，展現極高的教學耐心。</x:v>
      </x:c>
      <x:c r="W1681" t="str">
        <x:v>該員工在值班期間對教學事務態度消極，不僅影響周遭同事，且目前仍處於改進階段。</x:v>
      </x:c>
      <x:c r="X1681" t="str">
        <x:v>主治教師</x:v>
      </x:c>
      <x:c r="Y1681"/>
      <x:c r="Z1681"/>
      <x:c r="AA1681" t="str">
        <x:v>2022-Q3</x:v>
      </x:c>
      <x:c r="AB1681" t="str">
        <x:v>分鐘</x:v>
      </x:c>
      <x:c r="AC1681" t="str">
        <x:v>天</x:v>
      </x:c>
    </x:row>
    <x:row r="1682">
      <x:c r="A1682" t="str">
        <x:v>復健動力科</x:v>
      </x:c>
      <x:c r="B1682" t="str">
        <x:v>FE0464</x:v>
      </x:c>
      <x:c r="C1682" t="str">
        <x:v>SF059</x:v>
      </x:c>
      <x:c r="D1682" t="str">
        <x:v>住院醫師訓練計畫</x:v>
      </x:c>
      <x:c r="E1682" t="n">
        <x:v>5</x:v>
      </x:c>
      <x:c r="F1682" t="n">
        <x:v>2</x:v>
      </x:c>
      <x:c r="G1682" t="n">
        <x:v>1</x:v>
      </x:c>
      <x:c r="H1682" t="str">
        <x:v>80+</x:v>
      </x:c>
      <x:c r="I1682" t="n">
        <x:v>1</x:v>
      </x:c>
      <x:c r="J1682"/>
      <x:c r="K1682" t="str">
        <x:v>臨床推理與鑑別診斷</x:v>
      </x:c>
      <x:c r="L1682"/>
      <x:c r="M1682" t="n">
        <x:v>5</x:v>
      </x:c>
      <x:c r="N1682" t="n">
        <x:v>6</x:v>
      </x:c>
      <x:c r="O1682" t="n">
        <x:v>5</x:v>
      </x:c>
      <x:c r="P1682" t="n">
        <x:v>5</x:v>
      </x:c>
      <x:c r="Q1682" t="n">
        <x:v>5</x:v>
      </x:c>
      <x:c r="R1682" t="n">
        <x:v>6</x:v>
      </x:c>
      <x:c r="S1682" t="n">
        <x:v>5</x:v>
      </x:c>
      <x:c r="T1682" t="n">
        <x:v>60</x:v>
      </x:c>
      <x:c r="U1682" t="n">
        <x:v>7</x:v>
      </x:c>
      <x:c r="V1682" t="str">
        <x:v>該員工在洗手與溝通方面堪為學員典範，且設備齊全的練習室使其能於週末值班時隨到隨練，進步有目共睹。</x:v>
      </x:c>
      <x:c r="W1682" t="str">
        <x:v>該員工態度消極，對提問僅回覆自己查，顯現出漠不關心的工作表現，目前仍在改進中。</x:v>
      </x:c>
      <x:c r="X1682" t="str">
        <x:v>臨床教師</x:v>
      </x:c>
      <x:c r="Y1682"/>
      <x:c r="Z1682"/>
      <x:c r="AA1682" t="str">
        <x:v>2022-Q3</x:v>
      </x:c>
      <x:c r="AB1682" t="str">
        <x:v>分鐘</x:v>
      </x:c>
      <x:c r="AC1682" t="str">
        <x:v>天</x:v>
      </x:c>
    </x:row>
    <x:row r="1683">
      <x:c r="A1683" t="str">
        <x:v>復健動力科</x:v>
      </x:c>
      <x:c r="B1683" t="str">
        <x:v>FE0464</x:v>
      </x:c>
      <x:c r="C1683" t="str">
        <x:v>SF059</x:v>
      </x:c>
      <x:c r="D1683" t="str">
        <x:v>專科護理師學員計畫</x:v>
      </x:c>
      <x:c r="E1683" t="n">
        <x:v>1</x:v>
      </x:c>
      <x:c r="F1683" t="n">
        <x:v>2</x:v>
      </x:c>
      <x:c r="G1683" t="n">
        <x:v>2</x:v>
      </x:c>
      <x:c r="H1683" t="str">
        <x:v>40-59</x:v>
      </x:c>
      <x:c r="I1683" t="n">
        <x:v>2</x:v>
      </x:c>
      <x:c r="J1683"/>
      <x:c r="K1683" t="str">
        <x:v>醫病溝通與共同決策</x:v>
      </x:c>
      <x:c r="L1683" t="n">
        <x:v>1</x:v>
      </x:c>
      <x:c r="M1683"/>
      <x:c r="N1683" t="n">
        <x:v>6</x:v>
      </x:c>
      <x:c r="O1683" t="n">
        <x:v>5</x:v>
      </x:c>
      <x:c r="P1683" t="n">
        <x:v>6</x:v>
      </x:c>
      <x:c r="Q1683" t="n">
        <x:v>4</x:v>
      </x:c>
      <x:c r="R1683" t="n">
        <x:v>4</x:v>
      </x:c>
      <x:c r="S1683"/>
      <x:c r="T1683" t="n">
        <x:v>1</x:v>
      </x:c>
      <x:c r="U1683" t="n">
        <x:v>5</x:v>
      </x:c>
      <x:c r="V1683" t="str">
        <x:v>再小的問題都細心講解，絕不草草帶過。；不只如此每次回饋指出報告裡可改進的具體段落，學員改得動。；不只如此每次病種多樣性高，從輕症到重症都見得到。，值得肯定（門診時段）。</x:v>
      </x:c>
      <x:c r="W1683" t="str">
        <x:v>回饋內容常顯模糊籠統，導致無法明確辨識具體修改方向，目前仍處於持續改進階段。</x:v>
      </x:c>
      <x:c r="X1683" t="str">
        <x:v>主治教師</x:v>
      </x:c>
      <x:c r="Y1683"/>
      <x:c r="Z1683" t="n">
        <x:v>5</x:v>
      </x:c>
      <x:c r="AA1683" t="str">
        <x:v>2022-Q3</x:v>
      </x:c>
      <x:c r="AB1683" t="str">
        <x:v>分鐘</x:v>
      </x:c>
      <x:c r="AC1683" t="str">
        <x:v>天</x:v>
      </x:c>
    </x:row>
    <x:row r="1684">
      <x:c r="A1684" t="str">
        <x:v>復健動力科</x:v>
      </x:c>
      <x:c r="B1684" t="str">
        <x:v>FE0465</x:v>
      </x:c>
      <x:c r="C1684" t="str">
        <x:v>SF060</x:v>
      </x:c>
      <x:c r="D1684" t="str">
        <x:v>實習醫學生訓練計畫</x:v>
      </x:c>
      <x:c r="E1684" t="n">
        <x:v>3</x:v>
      </x:c>
      <x:c r="F1684" t="n">
        <x:v>1</x:v>
      </x:c>
      <x:c r="G1684" t="n">
        <x:v>2</x:v>
      </x:c>
      <x:c r="H1684" t="str">
        <x:v>60-79</x:v>
      </x:c>
      <x:c r="I1684" t="n">
        <x:v>2</x:v>
      </x:c>
      <x:c r="J1684" t="str">
        <x:v>皮膚潰瘍換藥</x:v>
      </x:c>
      <x:c r="K1684"/>
      <x:c r="L1684" t="n">
        <x:v>3</x:v>
      </x:c>
      <x:c r="M1684" t="n">
        <x:v>6</x:v>
      </x:c>
      <x:c r="N1684" t="n">
        <x:v>4</x:v>
      </x:c>
      <x:c r="O1684" t="n">
        <x:v>5</x:v>
      </x:c>
      <x:c r="P1684" t="n">
        <x:v>5</x:v>
      </x:c>
      <x:c r="Q1684" t="n">
        <x:v>5</x:v>
      </x:c>
      <x:c r="R1684" t="n">
        <x:v>5</x:v>
      </x:c>
      <x:c r="S1684"/>
      <x:c r="T1684" t="n">
        <x:v>60</x:v>
      </x:c>
      <x:c r="U1684" t="n">
        <x:v>5</x:v>
      </x:c>
      <x:c r="V1684"/>
      <x:c r="W1684" t="str">
        <x:v>因人手不足導致作業超載，且存在將個案推諉給其他組別的行為，導致預留的回饋時間遭到犧牲，需持續觀察。</x:v>
      </x:c>
      <x:c r="X1684" t="str">
        <x:v>指導教師</x:v>
      </x:c>
      <x:c r="Y1684"/>
      <x:c r="Z1684" t="n">
        <x:v>6</x:v>
      </x:c>
      <x:c r="AA1684" t="str">
        <x:v>2024-Q1</x:v>
      </x:c>
      <x:c r="AB1684" t="str">
        <x:v>分鐘</x:v>
      </x:c>
      <x:c r="AC1684" t="str">
        <x:v>天</x:v>
      </x:c>
    </x:row>
    <x:row r="1685">
      <x:c r="A1685" t="str">
        <x:v>復健動力科</x:v>
      </x:c>
      <x:c r="B1685" t="str">
        <x:v>FE0465</x:v>
      </x:c>
      <x:c r="C1685" t="str">
        <x:v>SF060</x:v>
      </x:c>
      <x:c r="D1685" t="str">
        <x:v>實習醫學生訓練計畫</x:v>
      </x:c>
      <x:c r="E1685" t="n">
        <x:v>3</x:v>
      </x:c>
      <x:c r="F1685" t="n">
        <x:v>1</x:v>
      </x:c>
      <x:c r="G1685" t="n">
        <x:v>2</x:v>
      </x:c>
      <x:c r="H1685" t="str">
        <x:v>80+</x:v>
      </x:c>
      <x:c r="I1685" t="n">
        <x:v>2</x:v>
      </x:c>
      <x:c r="J1685" t="str">
        <x:v>失眠與焦慮共病</x:v>
      </x:c>
      <x:c r="K1685" t="str">
        <x:v>醫病溝通與共同決策</x:v>
      </x:c>
      <x:c r="L1685" t="n">
        <x:v>2</x:v>
      </x:c>
      <x:c r="M1685" t="n">
        <x:v>6</x:v>
      </x:c>
      <x:c r="N1685" t="n">
        <x:v>6</x:v>
      </x:c>
      <x:c r="O1685" t="n">
        <x:v>6</x:v>
      </x:c>
      <x:c r="P1685" t="n">
        <x:v>5</x:v>
      </x:c>
      <x:c r="Q1685" t="n">
        <x:v>6</x:v>
      </x:c>
      <x:c r="R1685" t="n">
        <x:v>6</x:v>
      </x:c>
      <x:c r="S1685"/>
      <x:c r="T1685" t="n">
        <x:v>60</x:v>
      </x:c>
      <x:c r="U1685" t="n">
        <x:v>3</x:v>
      </x:c>
      <x:c r="V1685" t="str">
        <x:v>即便再忙，仍能秉持耐心詳聽學員報告後才給予回應，且在午間查房的床邊教學中，務必確認病人隱私並拉好簾子後才開始，展現高度的倫理素養。</x:v>
      </x:c>
      <x:c r="W1685"/>
      <x:c r="X1685" t="str">
        <x:v>臨床教師</x:v>
      </x:c>
      <x:c r="Y1685"/>
      <x:c r="Z1685"/>
      <x:c r="AA1685" t="str">
        <x:v>2024-Q1</x:v>
      </x:c>
      <x:c r="AB1685" t="str">
        <x:v>分鐘</x:v>
      </x:c>
      <x:c r="AC1685" t="str">
        <x:v>天</x:v>
      </x:c>
    </x:row>
    <x:row r="1686">
      <x:c r="A1686" t="str">
        <x:v>復健動力科</x:v>
      </x:c>
      <x:c r="B1686" t="str">
        <x:v>FE0465</x:v>
      </x:c>
      <x:c r="C1686" t="str">
        <x:v>SF060</x:v>
      </x:c>
      <x:c r="D1686" t="str">
        <x:v>專科護理師學員計畫</x:v>
      </x:c>
      <x:c r="E1686" t="n">
        <x:v>3</x:v>
      </x:c>
      <x:c r="F1686" t="n">
        <x:v>1</x:v>
      </x:c>
      <x:c r="G1686" t="n">
        <x:v>1</x:v>
      </x:c>
      <x:c r="H1686" t="str">
        <x:v>20-39</x:v>
      </x:c>
      <x:c r="I1686" t="n">
        <x:v>1</x:v>
      </x:c>
      <x:c r="J1686"/>
      <x:c r="K1686" t="str">
        <x:v>用藥安全與交互作用</x:v>
      </x:c>
      <x:c r="L1686" t="n">
        <x:v>1</x:v>
      </x:c>
      <x:c r="M1686" t="n">
        <x:v>6</x:v>
      </x:c>
      <x:c r="N1686" t="n">
        <x:v>6</x:v>
      </x:c>
      <x:c r="O1686" t="n">
        <x:v>6</x:v>
      </x:c>
      <x:c r="P1686"/>
      <x:c r="Q1686" t="n">
        <x:v>5</x:v>
      </x:c>
      <x:c r="R1686"/>
      <x:c r="S1686" t="n">
        <x:v>6</x:v>
      </x:c>
      <x:c r="T1686" t="n">
        <x:v>5</x:v>
      </x:c>
      <x:c r="U1686" t="n">
        <x:v>2</x:v>
      </x:c>
      <x:c r="V1686"/>
      <x:c r="W1686" t="str">
        <x:v>該員工對跨科合作推諉消極，致使聯合教學名存實亡，且頻繁以臨時取消復盤會議及遲到等方式迴避責任，顯示其專業態度尚未穩定。</x:v>
      </x:c>
      <x:c r="X1686" t="str">
        <x:v>指導教師</x:v>
      </x:c>
      <x:c r="Y1686" t="str">
        <x:v>下階段針對「團隊消極」制定改進行動，並主動請教師複核。</x:v>
      </x:c>
      <x:c r="Z1686" t="n">
        <x:v>6</x:v>
      </x:c>
      <x:c r="AA1686" t="str">
        <x:v>2024-Q1</x:v>
      </x:c>
      <x:c r="AB1686" t="str">
        <x:v>分鐘</x:v>
      </x:c>
      <x:c r="AC1686" t="str">
        <x:v>天</x:v>
      </x:c>
    </x:row>
    <x:row r="1687">
      <x:c r="A1687" t="str">
        <x:v>復健動力科</x:v>
      </x:c>
      <x:c r="B1687" t="str">
        <x:v>FE0465</x:v>
      </x:c>
      <x:c r="C1687" t="str">
        <x:v>SF060</x:v>
      </x:c>
      <x:c r="D1687" t="str">
        <x:v>住院醫師訓練計畫</x:v>
      </x:c>
      <x:c r="E1687" t="n">
        <x:v>7</x:v>
      </x:c>
      <x:c r="F1687" t="n">
        <x:v>1</x:v>
      </x:c>
      <x:c r="G1687" t="n">
        <x:v>1</x:v>
      </x:c>
      <x:c r="H1687" t="str">
        <x:v>80+</x:v>
      </x:c>
      <x:c r="I1687" t="n">
        <x:v>1</x:v>
      </x:c>
      <x:c r="J1687"/>
      <x:c r="K1687" t="str">
        <x:v>時間管理與分工</x:v>
      </x:c>
      <x:c r="L1687" t="n">
        <x:v>1</x:v>
      </x:c>
      <x:c r="M1687" t="n">
        <x:v>5</x:v>
      </x:c>
      <x:c r="N1687" t="n">
        <x:v>5</x:v>
      </x:c>
      <x:c r="O1687" t="n">
        <x:v>6</x:v>
      </x:c>
      <x:c r="P1687" t="n">
        <x:v>5</x:v>
      </x:c>
      <x:c r="Q1687" t="n">
        <x:v>4</x:v>
      </x:c>
      <x:c r="R1687" t="n">
        <x:v>5</x:v>
      </x:c>
      <x:c r="S1687" t="n">
        <x:v>6</x:v>
      </x:c>
      <x:c r="T1687" t="n">
        <x:v>5</x:v>
      </x:c>
      <x:c r="U1687" t="n">
        <x:v>1</x:v>
      </x:c>
      <x:c r="V1687" t="str">
        <x:v>學員展現高度主動與耐心，能即時修正錯誤並運用罕見病例進行教學；其引導學員梳理思路的教學方式，使門診時段的進步有目共睹。</x:v>
      </x:c>
      <x:c r="W1687" t="str">
        <x:v>教學事務應對消極，且門診時段尚未穩定，常以稍後看為由延遲處理，進而影響周遭同仁。</x:v>
      </x:c>
      <x:c r="X1687" t="str">
        <x:v>主治教師</x:v>
      </x:c>
      <x:c r="Y1687" t="str">
        <x:v>下階段針對「態度消極」制定改進行動，並主動請教師複核。</x:v>
      </x:c>
      <x:c r="Z1687" t="n">
        <x:v>6</x:v>
      </x:c>
      <x:c r="AA1687" t="str">
        <x:v>2024-Q1</x:v>
      </x:c>
      <x:c r="AB1687" t="str">
        <x:v>分鐘</x:v>
      </x:c>
      <x:c r="AC1687" t="str">
        <x:v>天</x:v>
      </x:c>
    </x:row>
    <x:row r="1688">
      <x:c r="A1688" t="str">
        <x:v>復健動力科</x:v>
      </x:c>
      <x:c r="B1688" t="str">
        <x:v>FE0465</x:v>
      </x:c>
      <x:c r="C1688" t="str">
        <x:v>SF060</x:v>
      </x:c>
      <x:c r="D1688" t="str">
        <x:v>一般臨床訓練</x:v>
      </x:c>
      <x:c r="E1688" t="n">
        <x:v>4</x:v>
      </x:c>
      <x:c r="F1688" t="n">
        <x:v>1</x:v>
      </x:c>
      <x:c r="G1688" t="n">
        <x:v>1</x:v>
      </x:c>
      <x:c r="H1688" t="str">
        <x:v>20-39</x:v>
      </x:c>
      <x:c r="I1688" t="n">
        <x:v>1</x:v>
      </x:c>
      <x:c r="J1688" t="str">
        <x:v>高血壓調整期</x:v>
      </x:c>
      <x:c r="K1688"/>
      <x:c r="L1688"/>
      <x:c r="M1688" t="n">
        <x:v>5</x:v>
      </x:c>
      <x:c r="N1688" t="n">
        <x:v>6</x:v>
      </x:c>
      <x:c r="O1688"/>
      <x:c r="P1688" t="n">
        <x:v>6</x:v>
      </x:c>
      <x:c r="Q1688" t="n">
        <x:v>5</x:v>
      </x:c>
      <x:c r="R1688" t="n">
        <x:v>5</x:v>
      </x:c>
      <x:c r="S1688" t="n">
        <x:v>6</x:v>
      </x:c>
      <x:c r="T1688" t="n">
        <x:v>15</x:v>
      </x:c>
      <x:c r="U1688" t="n">
        <x:v>5</x:v>
      </x:c>
      <x:c r="V1688" t="str">
        <x:v>該生展現高度倫理素養，於病史詢問與理學檢查時堅持事前說明與同意，並以耐心細心講解應對高血壓調整期等病例多樣性，值得肯定。</x:v>
      </x:c>
      <x:c r="W1688" t="str">
        <x:v>該生於跨組會議中屢現推諉之態，致使課程銜接斷鏈；需持續觀察其在病史詢問與理學檢查操作時的表現。</x:v>
      </x:c>
      <x:c r="X1688" t="str">
        <x:v>臨床教師</x:v>
      </x:c>
      <x:c r="Y1688"/>
      <x:c r="Z1688" t="n">
        <x:v>5</x:v>
      </x:c>
      <x:c r="AA1688" t="str">
        <x:v>2024-Q1</x:v>
      </x:c>
      <x:c r="AB1688" t="str">
        <x:v>分鐘</x:v>
      </x:c>
      <x:c r="AC1688" t="str">
        <x:v>天</x:v>
      </x:c>
    </x:row>
    <x:row r="1689">
      <x:c r="A1689" t="str">
        <x:v>復健動力科</x:v>
      </x:c>
      <x:c r="B1689" t="str">
        <x:v>FE0466</x:v>
      </x:c>
      <x:c r="C1689" t="str">
        <x:v>SF061</x:v>
      </x:c>
      <x:c r="D1689" t="str">
        <x:v>專科護理師學員計畫</x:v>
      </x:c>
      <x:c r="E1689" t="n">
        <x:v>3</x:v>
      </x:c>
      <x:c r="F1689" t="n">
        <x:v>5</x:v>
      </x:c>
      <x:c r="G1689" t="n">
        <x:v>2</x:v>
      </x:c>
      <x:c r="H1689" t="str">
        <x:v>40-59</x:v>
      </x:c>
      <x:c r="I1689" t="n">
        <x:v>1</x:v>
      </x:c>
      <x:c r="J1689"/>
      <x:c r="K1689" t="str">
        <x:v>團隊溝通交班</x:v>
      </x:c>
      <x:c r="L1689" t="n">
        <x:v>3</x:v>
      </x:c>
      <x:c r="M1689" t="n">
        <x:v>5</x:v>
      </x:c>
      <x:c r="N1689" t="n">
        <x:v>6</x:v>
      </x:c>
      <x:c r="O1689" t="n">
        <x:v>6</x:v>
      </x:c>
      <x:c r="P1689" t="n">
        <x:v>6</x:v>
      </x:c>
      <x:c r="Q1689"/>
      <x:c r="R1689" t="n">
        <x:v>5</x:v>
      </x:c>
      <x:c r="S1689" t="n">
        <x:v>6</x:v>
      </x:c>
      <x:c r="T1689" t="n">
        <x:v>10</x:v>
      </x:c>
      <x:c r="U1689" t="n">
        <x:v>2</x:v>
      </x:c>
      <x:c r="V1689" t="str">
        <x:v>該教師以設備齊全的錄影複盤系統與主動教學展現典範，透過行勝於言的病史詢問示範及即時回饋，讓學員在週末值班中看得見進步。</x:v>
      </x:c>
      <x:c r="W1689" t="str">
        <x:v>該員工頻繁出現延遲與遲到現象，已嚴重影響教學安排之執行與復盤修正之時機。目前雖於週末值班期間持續改進，惟仍需加強時間觀念以確保工作成效。</x:v>
      </x:c>
      <x:c r="X1689" t="str">
        <x:v>指導教師</x:v>
      </x:c>
      <x:c r="Y1689" t="str">
        <x:v>下階段針對「時間失守」制定改進行動，並主動請教師複核。</x:v>
      </x:c>
      <x:c r="Z1689" t="n">
        <x:v>4</x:v>
      </x:c>
      <x:c r="AA1689" t="str">
        <x:v>2024-Q3</x:v>
      </x:c>
      <x:c r="AB1689" t="str">
        <x:v>分鐘</x:v>
      </x:c>
      <x:c r="AC1689" t="str">
        <x:v>天</x:v>
      </x:c>
    </x:row>
    <x:row r="1690">
      <x:c r="A1690" t="str">
        <x:v>復健動力科</x:v>
      </x:c>
      <x:c r="B1690" t="str">
        <x:v>FE0466</x:v>
      </x:c>
      <x:c r="C1690" t="str">
        <x:v>SF061</x:v>
      </x:c>
      <x:c r="D1690" t="str">
        <x:v>實習醫學生訓練計畫</x:v>
      </x:c>
      <x:c r="E1690" t="n">
        <x:v>3</x:v>
      </x:c>
      <x:c r="F1690" t="n">
        <x:v>5</x:v>
      </x:c>
      <x:c r="G1690" t="n">
        <x:v>1</x:v>
      </x:c>
      <x:c r="H1690" t="str">
        <x:v>20-39</x:v>
      </x:c>
      <x:c r="I1690" t="n">
        <x:v>1</x:v>
      </x:c>
      <x:c r="J1690" t="str">
        <x:v>營養不良介入</x:v>
      </x:c>
      <x:c r="K1690"/>
      <x:c r="L1690" t="n">
        <x:v>1</x:v>
      </x:c>
      <x:c r="M1690"/>
      <x:c r="N1690" t="n">
        <x:v>6</x:v>
      </x:c>
      <x:c r="O1690" t="n">
        <x:v>6</x:v>
      </x:c>
      <x:c r="P1690"/>
      <x:c r="Q1690" t="n">
        <x:v>6</x:v>
      </x:c>
      <x:c r="R1690"/>
      <x:c r="S1690" t="n">
        <x:v>6</x:v>
      </x:c>
      <x:c r="T1690" t="n">
        <x:v>2</x:v>
      </x:c>
      <x:c r="U1690" t="n">
        <x:v>14</x:v>
      </x:c>
      <x:c r="V1690"/>
      <x:c r="W1690" t="str">
        <x:v>壓力大時易於當眾批評，情緒尚未穩定，導致值班場景中學員感到驚嚇。</x:v>
      </x:c>
      <x:c r="X1690" t="str">
        <x:v>臨床教師</x:v>
      </x:c>
      <x:c r="Y1690" t="str">
        <x:v>下階段針對「情緒化批評」制定改進行動，並主動請教師複核。</x:v>
      </x:c>
      <x:c r="Z1690" t="n">
        <x:v>5</x:v>
      </x:c>
      <x:c r="AA1690" t="str">
        <x:v>2024-Q3</x:v>
      </x:c>
      <x:c r="AB1690" t="str">
        <x:v>分鐘</x:v>
      </x:c>
      <x:c r="AC1690" t="str">
        <x:v>天</x:v>
      </x:c>
    </x:row>
    <x:row r="1691">
      <x:c r="A1691" t="str">
        <x:v>復健動力科</x:v>
      </x:c>
      <x:c r="B1691" t="str">
        <x:v>FE0466</x:v>
      </x:c>
      <x:c r="C1691" t="str">
        <x:v>SF061</x:v>
      </x:c>
      <x:c r="D1691" t="str">
        <x:v>實習醫學生訓練計畫</x:v>
      </x:c>
      <x:c r="E1691" t="n">
        <x:v>3</x:v>
      </x:c>
      <x:c r="F1691" t="n">
        <x:v>5</x:v>
      </x:c>
      <x:c r="G1691" t="n">
        <x:v>2</x:v>
      </x:c>
      <x:c r="H1691" t="str">
        <x:v>0-19</x:v>
      </x:c>
      <x:c r="I1691" t="n">
        <x:v>2</x:v>
      </x:c>
      <x:c r="J1691" t="str">
        <x:v>輕度頭部外傷（觀察）</x:v>
      </x:c>
      <x:c r="K1691" t="str">
        <x:v>衛教表達與資源運用</x:v>
      </x:c>
      <x:c r="L1691" t="n">
        <x:v>1</x:v>
      </x:c>
      <x:c r="M1691" t="n">
        <x:v>6</x:v>
      </x:c>
      <x:c r="N1691" t="n">
        <x:v>6</x:v>
      </x:c>
      <x:c r="O1691" t="n">
        <x:v>6</x:v>
      </x:c>
      <x:c r="P1691"/>
      <x:c r="Q1691" t="n">
        <x:v>6</x:v>
      </x:c>
      <x:c r="R1691"/>
      <x:c r="S1691" t="n">
        <x:v>4</x:v>
      </x:c>
      <x:c r="T1691" t="n">
        <x:v>10</x:v>
      </x:c>
      <x:c r="U1691" t="n">
        <x:v>7</x:v>
      </x:c>
      <x:c r="V1691"/>
      <x:c r="W1691" t="str">
        <x:v>復盤因延遲而錯失最佳修正時機，且在衛教表達與資源運用環節中，當眾批評學員病史遺漏致使場面難堪。</x:v>
      </x:c>
      <x:c r="X1691" t="str">
        <x:v>指導教師</x:v>
      </x:c>
      <x:c r="Y1691" t="str">
        <x:v>下階段針對「延遲回饋」制定改進行動，並主動請教師複核。</x:v>
      </x:c>
      <x:c r="Z1691" t="n">
        <x:v>6</x:v>
      </x:c>
      <x:c r="AA1691" t="str">
        <x:v>2024-Q3</x:v>
      </x:c>
      <x:c r="AB1691" t="str">
        <x:v>分鐘</x:v>
      </x:c>
      <x:c r="AC1691" t="str">
        <x:v>天</x:v>
      </x:c>
    </x:row>
    <x:row r="1692">
      <x:c r="A1692" t="str">
        <x:v>復健動力科</x:v>
      </x:c>
      <x:c r="B1692" t="str">
        <x:v>FE0467</x:v>
      </x:c>
      <x:c r="C1692" t="str">
        <x:v>SF062</x:v>
      </x:c>
      <x:c r="D1692" t="str">
        <x:v>實習醫學生訓練計畫</x:v>
      </x:c>
      <x:c r="E1692" t="n">
        <x:v>1</x:v>
      </x:c>
      <x:c r="F1692" t="n">
        <x:v>5</x:v>
      </x:c>
      <x:c r="G1692" t="n">
        <x:v>2</x:v>
      </x:c>
      <x:c r="H1692" t="str">
        <x:v>40-59</x:v>
      </x:c>
      <x:c r="I1692" t="n">
        <x:v>1</x:v>
      </x:c>
      <x:c r="J1692" t="str">
        <x:v>戒菸與戒酒諮詢</x:v>
      </x:c>
      <x:c r="K1692" t="str">
        <x:v>病史詢問與理學檢查</x:v>
      </x:c>
      <x:c r="L1692" t="n">
        <x:v>3</x:v>
      </x:c>
      <x:c r="M1692" t="n">
        <x:v>6</x:v>
      </x:c>
      <x:c r="N1692" t="n">
        <x:v>5</x:v>
      </x:c>
      <x:c r="O1692" t="n">
        <x:v>5</x:v>
      </x:c>
      <x:c r="P1692" t="n">
        <x:v>6</x:v>
      </x:c>
      <x:c r="Q1692"/>
      <x:c r="R1692" t="n">
        <x:v>6</x:v>
      </x:c>
      <x:c r="S1692"/>
      <x:c r="T1692" t="n">
        <x:v>45</x:v>
      </x:c>
      <x:c r="U1692" t="n">
        <x:v>2</x:v>
      </x:c>
      <x:c r="V1692" t="str">
        <x:v>該教師以淺顯例子耐心講解戒菸與戒酒諮詢觀念，並親手示範無菌操作細節，展現高度專業典範。其主動指出值班場景中的改進空間，促使學員即時修正，使進步清晰可見。</x:v>
      </x:c>
      <x:c r="W1692"/>
      <x:c r="X1692" t="str">
        <x:v>主治教師</x:v>
      </x:c>
      <x:c r="Y1692" t="str">
        <x:v>下階段針對「模糊回饋」制定改進行動，並主動請教師複核。</x:v>
      </x:c>
      <x:c r="Z1692" t="n">
        <x:v>6</x:v>
      </x:c>
      <x:c r="AA1692" t="str">
        <x:v>2024-Q3</x:v>
      </x:c>
      <x:c r="AB1692" t="str">
        <x:v>分鐘</x:v>
      </x:c>
      <x:c r="AC1692" t="str">
        <x:v>天</x:v>
      </x:c>
    </x:row>
    <x:row r="1693">
      <x:c r="A1693" t="str">
        <x:v>復健動力科</x:v>
      </x:c>
      <x:c r="B1693" t="str">
        <x:v>FE0468</x:v>
      </x:c>
      <x:c r="C1693" t="str">
        <x:v>SF063</x:v>
      </x:c>
      <x:c r="D1693" t="str">
        <x:v>住院醫師訓練計畫</x:v>
      </x:c>
      <x:c r="E1693" t="n">
        <x:v>7</x:v>
      </x:c>
      <x:c r="F1693" t="n">
        <x:v>4</x:v>
      </x:c>
      <x:c r="G1693" t="n">
        <x:v>1</x:v>
      </x:c>
      <x:c r="H1693" t="str">
        <x:v>60-79</x:v>
      </x:c>
      <x:c r="I1693" t="n">
        <x:v>2</x:v>
      </x:c>
      <x:c r="J1693" t="str">
        <x:v>高血壓調整期</x:v>
      </x:c>
      <x:c r="K1693" t="str">
        <x:v>人文關懷與倫理敏感</x:v>
      </x:c>
      <x:c r="L1693"/>
      <x:c r="M1693" t="n">
        <x:v>5</x:v>
      </x:c>
      <x:c r="N1693" t="n">
        <x:v>4</x:v>
      </x:c>
      <x:c r="O1693"/>
      <x:c r="P1693" t="n">
        <x:v>5</x:v>
      </x:c>
      <x:c r="Q1693" t="n">
        <x:v>4</x:v>
      </x:c>
      <x:c r="R1693" t="n">
        <x:v>5</x:v>
      </x:c>
      <x:c r="S1693" t="n">
        <x:v>5</x:v>
      </x:c>
      <x:c r="T1693" t="n">
        <x:v>1</x:v>
      </x:c>
      <x:c r="U1693" t="n">
        <x:v>7</x:v>
      </x:c>
      <x:c r="V1693"/>
      <x:c r="W1693"/>
      <x:c r="X1693" t="str">
        <x:v>指導教師</x:v>
      </x:c>
      <x:c r="Y1693" t="str">
        <x:v>下階段針對「設備短缺」制定改進行動，並主動請教師複核。</x:v>
      </x:c>
      <x:c r="Z1693"/>
      <x:c r="AA1693" t="str">
        <x:v>2022-Q4</x:v>
      </x:c>
      <x:c r="AB1693" t="str">
        <x:v>分鐘</x:v>
      </x:c>
      <x:c r="AC1693" t="str">
        <x:v>天</x:v>
      </x:c>
    </x:row>
    <x:row r="1694">
      <x:c r="A1694" t="str">
        <x:v>復健動力科</x:v>
      </x:c>
      <x:c r="B1694" t="str">
        <x:v>FE0468</x:v>
      </x:c>
      <x:c r="C1694" t="str">
        <x:v>SF063</x:v>
      </x:c>
      <x:c r="D1694" t="str">
        <x:v>實習醫學生訓練計畫</x:v>
      </x:c>
      <x:c r="E1694" t="n">
        <x:v>3</x:v>
      </x:c>
      <x:c r="F1694" t="n">
        <x:v>4</x:v>
      </x:c>
      <x:c r="G1694" t="n">
        <x:v>1</x:v>
      </x:c>
      <x:c r="H1694" t="str">
        <x:v>80+</x:v>
      </x:c>
      <x:c r="I1694" t="n">
        <x:v>1</x:v>
      </x:c>
      <x:c r="J1694"/>
      <x:c r="K1694"/>
      <x:c r="L1694" t="n">
        <x:v>2</x:v>
      </x:c>
      <x:c r="M1694"/>
      <x:c r="N1694" t="n">
        <x:v>6</x:v>
      </x:c>
      <x:c r="O1694" t="n">
        <x:v>5</x:v>
      </x:c>
      <x:c r="P1694" t="n">
        <x:v>5</x:v>
      </x:c>
      <x:c r="Q1694" t="n">
        <x:v>6</x:v>
      </x:c>
      <x:c r="R1694" t="n">
        <x:v>4</x:v>
      </x:c>
      <x:c r="S1694" t="n">
        <x:v>5</x:v>
      </x:c>
      <x:c r="T1694" t="n">
        <x:v>30</x:v>
      </x:c>
      <x:c r="U1694" t="n">
        <x:v>7</x:v>
      </x:c>
      <x:c r="V1694" t="str">
        <x:v>該教師在討論貧血原因待查前嚴守病人隱私，並於親手示範無菌操作時展現對細節一絲不苟的倫理典範。</x:v>
      </x:c>
      <x:c r="W1694" t="str">
        <x:v>對教學事務應對消極，且頻繁因會議臨時取消而遲到，已造成周遭影響。目前復健動力科病房之表現尚未穩定。</x:v>
      </x:c>
      <x:c r="X1694" t="str">
        <x:v>指導教師</x:v>
      </x:c>
      <x:c r="Y1694" t="str">
        <x:v>下階段針對「態度消極」制定改進行動，並主動請教師複核。</x:v>
      </x:c>
      <x:c r="Z1694"/>
      <x:c r="AA1694" t="str">
        <x:v>2022-Q4</x:v>
      </x:c>
      <x:c r="AB1694" t="str">
        <x:v>分鐘</x:v>
      </x:c>
      <x:c r="AC1694" t="str">
        <x:v>天</x:v>
      </x:c>
    </x:row>
    <x:row r="1695">
      <x:c r="A1695" t="str">
        <x:v>復健動力科</x:v>
      </x:c>
      <x:c r="B1695" t="str">
        <x:v>FE0468</x:v>
      </x:c>
      <x:c r="C1695" t="str">
        <x:v>SF063</x:v>
      </x:c>
      <x:c r="D1695" t="str">
        <x:v>住院醫師訓練計畫</x:v>
      </x:c>
      <x:c r="E1695"/>
      <x:c r="F1695" t="n">
        <x:v>4</x:v>
      </x:c>
      <x:c r="G1695" t="n">
        <x:v>1</x:v>
      </x:c>
      <x:c r="H1695" t="str">
        <x:v>40-59</x:v>
      </x:c>
      <x:c r="I1695" t="n">
        <x:v>1</x:v>
      </x:c>
      <x:c r="J1695" t="str">
        <x:v>小兒反覆喘息</x:v>
      </x:c>
      <x:c r="K1695" t="str">
        <x:v>人文關懷與倫理敏感</x:v>
      </x:c>
      <x:c r="L1695"/>
      <x:c r="M1695" t="n">
        <x:v>4</x:v>
      </x:c>
      <x:c r="N1695" t="n">
        <x:v>5</x:v>
      </x:c>
      <x:c r="O1695" t="n">
        <x:v>6</x:v>
      </x:c>
      <x:c r="P1695"/>
      <x:c r="Q1695" t="n">
        <x:v>5</x:v>
      </x:c>
      <x:c r="R1695" t="n">
        <x:v>5</x:v>
      </x:c>
      <x:c r="S1695" t="n">
        <x:v>6</x:v>
      </x:c>
      <x:c r="T1695" t="n">
        <x:v>10</x:v>
      </x:c>
      <x:c r="U1695" t="n">
        <x:v>2</x:v>
      </x:c>
      <x:c r="V1695" t="str">
        <x:v>教學過程展現耐心，透過引導讓學員自行釐清思路；藉由多樣且珍貴的罕見病例，教學成效明顯。</x:v>
      </x:c>
      <x:c r="W1695" t="str">
        <x:v>該評值時段未出現致學員空等一小時，且在復健動力科病房因設備短缺需排隊二十分鐘等候模擬器，反映存在設備短缺及遲到問題。</x:v>
      </x:c>
      <x:c r="X1695" t="str">
        <x:v>主治教師</x:v>
      </x:c>
      <x:c r="Y1695" t="str">
        <x:v>下階段針對「時間失守」制定改進行動，並主動請教師複核。</x:v>
      </x:c>
      <x:c r="Z1695" t="n">
        <x:v>5</x:v>
      </x:c>
      <x:c r="AA1695" t="str">
        <x:v>2022-Q4</x:v>
      </x:c>
      <x:c r="AB1695" t="str">
        <x:v>分鐘</x:v>
      </x:c>
      <x:c r="AC1695" t="str">
        <x:v>天</x:v>
      </x:c>
    </x:row>
    <x:row r="1696">
      <x:c r="A1696" t="str">
        <x:v>復健動力科</x:v>
      </x:c>
      <x:c r="B1696" t="str">
        <x:v>FE0468</x:v>
      </x:c>
      <x:c r="C1696" t="str">
        <x:v>SF063</x:v>
      </x:c>
      <x:c r="D1696" t="str">
        <x:v>住院醫師訓練計畫</x:v>
      </x:c>
      <x:c r="E1696"/>
      <x:c r="F1696" t="n">
        <x:v>4</x:v>
      </x:c>
      <x:c r="G1696" t="n">
        <x:v>1</x:v>
      </x:c>
      <x:c r="H1696" t="str">
        <x:v>60-79</x:v>
      </x:c>
      <x:c r="I1696" t="n">
        <x:v>2</x:v>
      </x:c>
      <x:c r="J1696" t="str">
        <x:v>營養不良介入</x:v>
      </x:c>
      <x:c r="K1696" t="str">
        <x:v>處置優先順序判斷</x:v>
      </x:c>
      <x:c r="L1696"/>
      <x:c r="M1696" t="n">
        <x:v>5</x:v>
      </x:c>
      <x:c r="N1696" t="n">
        <x:v>4</x:v>
      </x:c>
      <x:c r="O1696" t="n">
        <x:v>5</x:v>
      </x:c>
      <x:c r="P1696" t="n">
        <x:v>5</x:v>
      </x:c>
      <x:c r="Q1696" t="n">
        <x:v>5</x:v>
      </x:c>
      <x:c r="R1696" t="n">
        <x:v>5</x:v>
      </x:c>
      <x:c r="S1696" t="n">
        <x:v>4</x:v>
      </x:c>
      <x:c r="T1696" t="n">
        <x:v>10</x:v>
      </x:c>
      <x:c r="U1696" t="n">
        <x:v>7</x:v>
      </x:c>
      <x:c r="V1696" t="str">
        <x:v>操作結束後總是主動將學員叫到一旁進行回顧；且能以淺顯易懂的例子耐心講解營養不良介入觀念，使學員能詳實筆記，進步有目共睹。</x:v>
      </x:c>
      <x:c r="W1696" t="str">
        <x:v>人手不足導致優先順序判斷需分次指導，且營養不良介入復盤延遲，錯失最佳修正時機。</x:v>
      </x:c>
      <x:c r="X1696" t="str">
        <x:v>臨床教師</x:v>
      </x:c>
      <x:c r="Y1696" t="str">
        <x:v>下階段針對「人手不足」制定改進行動，並主動請教師複核。</x:v>
      </x:c>
      <x:c r="Z1696" t="n">
        <x:v>6</x:v>
      </x:c>
      <x:c r="AA1696" t="str">
        <x:v>2022-Q4</x:v>
      </x:c>
      <x:c r="AB1696" t="str">
        <x:v>分鐘</x:v>
      </x:c>
      <x:c r="AC1696" t="str">
        <x:v>天</x:v>
      </x:c>
    </x:row>
    <x:row r="1697">
      <x:c r="A1697" t="str">
        <x:v>復健動力科</x:v>
      </x:c>
      <x:c r="B1697" t="str">
        <x:v>FE0468</x:v>
      </x:c>
      <x:c r="C1697" t="str">
        <x:v>SF063</x:v>
      </x:c>
      <x:c r="D1697" t="str">
        <x:v>實習醫學生訓練計畫</x:v>
      </x:c>
      <x:c r="E1697"/>
      <x:c r="F1697" t="n">
        <x:v>4</x:v>
      </x:c>
      <x:c r="G1697" t="n">
        <x:v>1</x:v>
      </x:c>
      <x:c r="H1697" t="str">
        <x:v>80+</x:v>
      </x:c>
      <x:c r="I1697" t="n">
        <x:v>2</x:v>
      </x:c>
      <x:c r="J1697"/>
      <x:c r="K1697" t="str">
        <x:v>無菌操作與術後照護</x:v>
      </x:c>
      <x:c r="L1697"/>
      <x:c r="M1697" t="n">
        <x:v>5</x:v>
      </x:c>
      <x:c r="N1697" t="n">
        <x:v>4</x:v>
      </x:c>
      <x:c r="O1697" t="n">
        <x:v>5</x:v>
      </x:c>
      <x:c r="P1697" t="n">
        <x:v>5</x:v>
      </x:c>
      <x:c r="Q1697"/>
      <x:c r="R1697" t="n">
        <x:v>5</x:v>
      </x:c>
      <x:c r="S1697" t="n">
        <x:v>4</x:v>
      </x:c>
      <x:c r="T1697" t="n">
        <x:v>1</x:v>
      </x:c>
      <x:c r="U1697" t="n">
        <x:v>14</x:v>
      </x:c>
      <x:c r="V1697" t="str">
        <x:v>該教師展現主動態度，透過週末值班時的即時回顧，使病例多樣且常見病症討論深度顯著提升。</x:v>
      </x:c>
      <x:c r="W1697" t="str">
        <x:v>語氣過於強硬且常演變成當眾批評，且回饋延遲，導致學員重複錯誤做法，目前週末值班狀況尚未穩定。</x:v>
      </x:c>
      <x:c r="X1697" t="str">
        <x:v>指導教師</x:v>
      </x:c>
      <x:c r="Y1697" t="str">
        <x:v>下階段針對「情緒化批評」制定改進行動，並主動請教師複核。</x:v>
      </x:c>
      <x:c r="Z1697" t="n">
        <x:v>5</x:v>
      </x:c>
      <x:c r="AA1697" t="str">
        <x:v>2022-Q4</x:v>
      </x:c>
      <x:c r="AB1697" t="str">
        <x:v>分鐘</x:v>
      </x:c>
      <x:c r="AC1697" t="str">
        <x:v>天</x:v>
      </x:c>
    </x:row>
    <x:row r="1698">
      <x:c r="A1698" t="str">
        <x:v>復健動力科</x:v>
      </x:c>
      <x:c r="B1698" t="str">
        <x:v>FE0468</x:v>
      </x:c>
      <x:c r="C1698" t="str">
        <x:v>SF063</x:v>
      </x:c>
      <x:c r="D1698" t="str">
        <x:v>實習醫學生訓練計畫</x:v>
      </x:c>
      <x:c r="E1698" t="n">
        <x:v>3</x:v>
      </x:c>
      <x:c r="F1698" t="n">
        <x:v>4</x:v>
      </x:c>
      <x:c r="G1698" t="n">
        <x:v>2</x:v>
      </x:c>
      <x:c r="H1698" t="str">
        <x:v>40-59</x:v>
      </x:c>
      <x:c r="I1698" t="n">
        <x:v>2</x:v>
      </x:c>
      <x:c r="J1698" t="str">
        <x:v>輕度頭部外傷（觀察）</x:v>
      </x:c>
      <x:c r="K1698"/>
      <x:c r="L1698" t="n">
        <x:v>1</x:v>
      </x:c>
      <x:c r="M1698" t="n">
        <x:v>5</x:v>
      </x:c>
      <x:c r="N1698" t="n">
        <x:v>4</x:v>
      </x:c>
      <x:c r="O1698" t="n">
        <x:v>5</x:v>
      </x:c>
      <x:c r="P1698" t="n">
        <x:v>5</x:v>
      </x:c>
      <x:c r="Q1698"/>
      <x:c r="R1698" t="n">
        <x:v>4</x:v>
      </x:c>
      <x:c r="S1698" t="n">
        <x:v>4</x:v>
      </x:c>
      <x:c r="T1698" t="n">
        <x:v>2</x:v>
      </x:c>
      <x:c r="U1698" t="n">
        <x:v>5</x:v>
      </x:c>
      <x:c r="V1698"/>
      <x:c r="W1698" t="str">
        <x:v>對學員報告態度消極且反應冷淡，反饋內容模糊不清易致歧義，門診時段表現尚未穩定。</x:v>
      </x:c>
      <x:c r="X1698" t="str">
        <x:v>臨床教師</x:v>
      </x:c>
      <x:c r="Y1698" t="str">
        <x:v>下階段針對「態度消極」制定改進行動，並主動請教師複核。</x:v>
      </x:c>
      <x:c r="Z1698"/>
      <x:c r="AA1698" t="str">
        <x:v>2022-Q4</x:v>
      </x:c>
      <x:c r="AB1698" t="str">
        <x:v>分鐘</x:v>
      </x:c>
      <x:c r="AC1698" t="str">
        <x:v>天</x:v>
      </x:c>
    </x:row>
    <x:row r="1699">
      <x:c r="A1699" t="str">
        <x:v>小兒加護科</x:v>
      </x:c>
      <x:c r="B1699" t="str">
        <x:v>FE0469</x:v>
      </x:c>
      <x:c r="C1699" t="str">
        <x:v>SF064</x:v>
      </x:c>
      <x:c r="D1699" t="str">
        <x:v>實習醫學生訓練計畫</x:v>
      </x:c>
      <x:c r="E1699" t="n">
        <x:v>2</x:v>
      </x:c>
      <x:c r="F1699" t="n">
        <x:v>3</x:v>
      </x:c>
      <x:c r="G1699" t="n">
        <x:v>1</x:v>
      </x:c>
      <x:c r="H1699" t="str">
        <x:v>60-79</x:v>
      </x:c>
      <x:c r="I1699" t="n">
        <x:v>1</x:v>
      </x:c>
      <x:c r="J1699"/>
      <x:c r="K1699"/>
      <x:c r="L1699"/>
      <x:c r="M1699"/>
      <x:c r="N1699" t="n">
        <x:v>6</x:v>
      </x:c>
      <x:c r="O1699" t="n">
        <x:v>6</x:v>
      </x:c>
      <x:c r="P1699" t="n">
        <x:v>5</x:v>
      </x:c>
      <x:c r="Q1699" t="n">
        <x:v>6</x:v>
      </x:c>
      <x:c r="R1699" t="n">
        <x:v>6</x:v>
      </x:c>
      <x:c r="S1699"/>
      <x:c r="T1699" t="n">
        <x:v>10</x:v>
      </x:c>
      <x:c r="U1699" t="n">
        <x:v>5</x:v>
      </x:c>
      <x:c r="V1699" t="str">
        <x:v>該教師展現高度倫理與專業典範，在無菌操作細節與病人隱私維護上皆極其嚴謹。其教學涵蓋病例多樣，從輕症到重症皆有實例，能有效提升學生在臨床推理與鑑別診斷的進步。</x:v>
      </x:c>
      <x:c r="W1699"/>
      <x:c r="X1699" t="str">
        <x:v>指導教師</x:v>
      </x:c>
      <x:c r="Y1699" t="str">
        <x:v>下階段針對「設備短缺」制定改進行動，並主動請教師複核。</x:v>
      </x:c>
      <x:c r="Z1699" t="n">
        <x:v>5</x:v>
      </x:c>
      <x:c r="AA1699" t="str">
        <x:v>2024-Q3</x:v>
      </x:c>
      <x:c r="AB1699" t="str">
        <x:v>分鐘</x:v>
      </x:c>
      <x:c r="AC1699" t="str">
        <x:v>天</x:v>
      </x:c>
    </x:row>
    <x:row r="1700">
      <x:c r="A1700" t="str">
        <x:v>小兒加護科</x:v>
      </x:c>
      <x:c r="B1700" t="str">
        <x:v>FE0469</x:v>
      </x:c>
      <x:c r="C1700" t="str">
        <x:v>SF064</x:v>
      </x:c>
      <x:c r="D1700" t="str">
        <x:v>專科醫師在訓計畫</x:v>
      </x:c>
      <x:c r="E1700" t="n">
        <x:v>6</x:v>
      </x:c>
      <x:c r="F1700" t="n">
        <x:v>3</x:v>
      </x:c>
      <x:c r="G1700" t="n">
        <x:v>1</x:v>
      </x:c>
      <x:c r="H1700" t="str">
        <x:v>20-39</x:v>
      </x:c>
      <x:c r="I1700" t="n">
        <x:v>1</x:v>
      </x:c>
      <x:c r="J1700" t="str">
        <x:v>營養不良介入</x:v>
      </x:c>
      <x:c r="K1700" t="str">
        <x:v>醫病溝通與共同決策</x:v>
      </x:c>
      <x:c r="L1700" t="n">
        <x:v>1</x:v>
      </x:c>
      <x:c r="M1700"/>
      <x:c r="N1700" t="n">
        <x:v>4</x:v>
      </x:c>
      <x:c r="O1700" t="n">
        <x:v>6</x:v>
      </x:c>
      <x:c r="P1700"/>
      <x:c r="Q1700" t="n">
        <x:v>6</x:v>
      </x:c>
      <x:c r="R1700" t="n">
        <x:v>6</x:v>
      </x:c>
      <x:c r="S1700"/>
      <x:c r="T1700" t="n">
        <x:v>45</x:v>
      </x:c>
      <x:c r="U1700" t="n">
        <x:v>3</x:v>
      </x:c>
      <x:c r="V1700"/>
      <x:c r="W1700" t="str">
        <x:v>評論內容過於模糊，導致解讀歧異；且在人手不足的疲於奔命下，復盤作業一再延後。</x:v>
      </x:c>
      <x:c r="X1700" t="str">
        <x:v>主治教師</x:v>
      </x:c>
      <x:c r="Y1700"/>
      <x:c r="Z1700" t="n">
        <x:v>6</x:v>
      </x:c>
      <x:c r="AA1700" t="str">
        <x:v>2024-Q3</x:v>
      </x:c>
      <x:c r="AB1700" t="str">
        <x:v>分鐘</x:v>
      </x:c>
      <x:c r="AC1700" t="str">
        <x:v>天</x:v>
      </x:c>
    </x:row>
    <x:row r="1701">
      <x:c r="A1701" t="str">
        <x:v>小兒加護科</x:v>
      </x:c>
      <x:c r="B1701" t="str">
        <x:v>FE0470</x:v>
      </x:c>
      <x:c r="C1701" t="str">
        <x:v>SF065</x:v>
      </x:c>
      <x:c r="D1701" t="str">
        <x:v>專科醫師在訓計畫</x:v>
      </x:c>
      <x:c r="E1701" t="n">
        <x:v>6</x:v>
      </x:c>
      <x:c r="F1701" t="n">
        <x:v>5</x:v>
      </x:c>
      <x:c r="G1701" t="n">
        <x:v>2</x:v>
      </x:c>
      <x:c r="H1701" t="str">
        <x:v>80+</x:v>
      </x:c>
      <x:c r="I1701" t="n">
        <x:v>2</x:v>
      </x:c>
      <x:c r="J1701"/>
      <x:c r="K1701" t="str">
        <x:v>人文關懷與倫理敏感</x:v>
      </x:c>
      <x:c r="L1701" t="n">
        <x:v>1</x:v>
      </x:c>
      <x:c r="M1701"/>
      <x:c r="N1701" t="n">
        <x:v>4</x:v>
      </x:c>
      <x:c r="O1701" t="n">
        <x:v>5</x:v>
      </x:c>
      <x:c r="P1701" t="n">
        <x:v>5</x:v>
      </x:c>
      <x:c r="Q1701" t="n">
        <x:v>5</x:v>
      </x:c>
      <x:c r="R1701" t="n">
        <x:v>5</x:v>
      </x:c>
      <x:c r="S1701" t="n">
        <x:v>5</x:v>
      </x:c>
      <x:c r="T1701" t="n">
        <x:v>15</x:v>
      </x:c>
      <x:c r="U1701" t="n">
        <x:v>1</x:v>
      </x:c>
      <x:c r="V1701" t="str">
        <x:v>該教師以教學案例敘事展現人文關懷與倫理敏感，並以身作則成為學員典範，其耐心引導協助學員獨立完成學習。</x:v>
      </x:c>
      <x:c r="W1701" t="str">
        <x:v>壓力大時易於當眾批評，情緒尚未穩定（小兒加護科門診）。</x:v>
      </x:c>
      <x:c r="X1701" t="str">
        <x:v>主治教師</x:v>
      </x:c>
      <x:c r="Y1701" t="str">
        <x:v>下階段針對「情緒化批評」制定改進行動，並主動請教師複核。</x:v>
      </x:c>
      <x:c r="Z1701" t="n">
        <x:v>6</x:v>
      </x:c>
      <x:c r="AA1701" t="str">
        <x:v>2022-Q1</x:v>
      </x:c>
      <x:c r="AB1701" t="str">
        <x:v>分鐘</x:v>
      </x:c>
      <x:c r="AC1701" t="str">
        <x:v>天</x:v>
      </x:c>
    </x:row>
    <x:row r="1702">
      <x:c r="A1702" t="str">
        <x:v>小兒加護科</x:v>
      </x:c>
      <x:c r="B1702" t="str">
        <x:v>FE0470</x:v>
      </x:c>
      <x:c r="C1702" t="str">
        <x:v>SF065</x:v>
      </x:c>
      <x:c r="D1702" t="str">
        <x:v>一般臨床訓練</x:v>
      </x:c>
      <x:c r="E1702"/>
      <x:c r="F1702" t="n">
        <x:v>5</x:v>
      </x:c>
      <x:c r="G1702" t="n">
        <x:v>1</x:v>
      </x:c>
      <x:c r="H1702" t="str">
        <x:v>60-79</x:v>
      </x:c>
      <x:c r="I1702" t="n">
        <x:v>2</x:v>
      </x:c>
      <x:c r="J1702"/>
      <x:c r="K1702" t="str">
        <x:v>急症初判與轉診時機</x:v>
      </x:c>
      <x:c r="L1702" t="n">
        <x:v>1</x:v>
      </x:c>
      <x:c r="M1702" t="n">
        <x:v>4</x:v>
      </x:c>
      <x:c r="N1702" t="n">
        <x:v>6</x:v>
      </x:c>
      <x:c r="O1702" t="n">
        <x:v>5</x:v>
      </x:c>
      <x:c r="P1702" t="n">
        <x:v>5</x:v>
      </x:c>
      <x:c r="Q1702" t="n">
        <x:v>6</x:v>
      </x:c>
      <x:c r="R1702" t="n">
        <x:v>6</x:v>
      </x:c>
      <x:c r="S1702" t="n">
        <x:v>5</x:v>
      </x:c>
      <x:c r="T1702" t="n">
        <x:v>45</x:v>
      </x:c>
      <x:c r="U1702" t="n">
        <x:v>2</x:v>
      </x:c>
      <x:c r="V1702" t="str">
        <x:v>以社區獲得性肺炎關鍵提問串起推理鏈，並透過具體病例多樣性與明確步驟指引，確保學員能於小兒加護科門診照做，展現看得見的進步。</x:v>
      </x:c>
      <x:c r="W1702" t="str">
        <x:v>小兒加護科門診因人手不足，致使教師僅能精簡教學內容，故需持續觀察其運作狀況。</x:v>
      </x:c>
      <x:c r="X1702" t="str">
        <x:v>臨床教師</x:v>
      </x:c>
      <x:c r="Y1702" t="str">
        <x:v>下階段針對「人手不足」制定改進行動，並主動請教師複核。</x:v>
      </x:c>
      <x:c r="Z1702" t="n">
        <x:v>5</x:v>
      </x:c>
      <x:c r="AA1702" t="str">
        <x:v>2022-Q1</x:v>
      </x:c>
      <x:c r="AB1702" t="str">
        <x:v>分鐘</x:v>
      </x:c>
      <x:c r="AC1702" t="str">
        <x:v>天</x:v>
      </x:c>
    </x:row>
    <x:row r="1703">
      <x:c r="A1703" t="str">
        <x:v>小兒加護科</x:v>
      </x:c>
      <x:c r="B1703" t="str">
        <x:v>FE0470</x:v>
      </x:c>
      <x:c r="C1703" t="str">
        <x:v>SF065</x:v>
      </x:c>
      <x:c r="D1703" t="str">
        <x:v>專科醫師在訓計畫</x:v>
      </x:c>
      <x:c r="E1703" t="n">
        <x:v>6</x:v>
      </x:c>
      <x:c r="F1703" t="n">
        <x:v>5</x:v>
      </x:c>
      <x:c r="G1703" t="n">
        <x:v>2</x:v>
      </x:c>
      <x:c r="H1703" t="str">
        <x:v>60-79</x:v>
      </x:c>
      <x:c r="I1703" t="n">
        <x:v>2</x:v>
      </x:c>
      <x:c r="J1703" t="str">
        <x:v>跌倒後功能評估</x:v>
      </x:c>
      <x:c r="K1703" t="str">
        <x:v>處置優先順序判斷</x:v>
      </x:c>
      <x:c r="L1703" t="n">
        <x:v>3</x:v>
      </x:c>
      <x:c r="M1703"/>
      <x:c r="N1703" t="n">
        <x:v>5</x:v>
      </x:c>
      <x:c r="O1703" t="n">
        <x:v>6</x:v>
      </x:c>
      <x:c r="P1703" t="n">
        <x:v>6</x:v>
      </x:c>
      <x:c r="Q1703" t="n">
        <x:v>5</x:v>
      </x:c>
      <x:c r="R1703"/>
      <x:c r="S1703"/>
      <x:c r="T1703" t="n">
        <x:v>30</x:v>
      </x:c>
      <x:c r="U1703" t="n">
        <x:v>3</x:v>
      </x:c>
      <x:c r="V1703" t="str">
        <x:v>該員能主動提供報告改進建議，並在處置優先順序判斷環節中耐心聆聽學員報告後給予回應，透過抽絲剝繭地拆解案例有效激發學員臨床感。</x:v>
      </x:c>
      <x:c r="W1703" t="str">
        <x:v>設備短缺的陰影籠罩各處，致使排隊成為常態，這凸顯了在處置優先順序判斷環節上的不足。</x:v>
      </x:c>
      <x:c r="X1703" t="str">
        <x:v>臨床教師</x:v>
      </x:c>
      <x:c r="Y1703" t="str">
        <x:v>下階段針對「設備短缺」制定改進行動，並主動請教師複核。</x:v>
      </x:c>
      <x:c r="Z1703" t="n">
        <x:v>6</x:v>
      </x:c>
      <x:c r="AA1703" t="str">
        <x:v>2022-Q1</x:v>
      </x:c>
      <x:c r="AB1703" t="str">
        <x:v>分鐘</x:v>
      </x:c>
      <x:c r="AC1703" t="str">
        <x:v>天</x:v>
      </x:c>
    </x:row>
    <x:row r="1704">
      <x:c r="A1704" t="str">
        <x:v>小兒加護科</x:v>
      </x:c>
      <x:c r="B1704" t="str">
        <x:v>FE0470</x:v>
      </x:c>
      <x:c r="C1704" t="str">
        <x:v>SF065</x:v>
      </x:c>
      <x:c r="D1704" t="str">
        <x:v>專科醫師在訓計畫</x:v>
      </x:c>
      <x:c r="E1704" t="n">
        <x:v>6</x:v>
      </x:c>
      <x:c r="F1704" t="n">
        <x:v>5</x:v>
      </x:c>
      <x:c r="G1704" t="n">
        <x:v>1</x:v>
      </x:c>
      <x:c r="H1704" t="str">
        <x:v>40-59</x:v>
      </x:c>
      <x:c r="I1704" t="n">
        <x:v>1</x:v>
      </x:c>
      <x:c r="J1704" t="str">
        <x:v>小兒反覆喘息</x:v>
      </x:c>
      <x:c r="K1704"/>
      <x:c r="L1704" t="n">
        <x:v>1</x:v>
      </x:c>
      <x:c r="M1704" t="n">
        <x:v>6</x:v>
      </x:c>
      <x:c r="N1704" t="n">
        <x:v>5</x:v>
      </x:c>
      <x:c r="O1704"/>
      <x:c r="P1704"/>
      <x:c r="Q1704" t="n">
        <x:v>6</x:v>
      </x:c>
      <x:c r="R1704" t="n">
        <x:v>5</x:v>
      </x:c>
      <x:c r="S1704"/>
      <x:c r="T1704" t="n">
        <x:v>2</x:v>
      </x:c>
      <x:c r="U1704" t="n">
        <x:v>1</x:v>
      </x:c>
      <x:c r="V1704"/>
      <x:c r="W1704" t="str">
        <x:v>當眾批評同事反覆喘息討論不成調，其發脾氣之舉令團隊噤若寒蟬，反映值班場景下情緒管理與團隊溝通尚待穩定。</x:v>
      </x:c>
      <x:c r="X1704" t="str">
        <x:v>臨床教師</x:v>
      </x:c>
      <x:c r="Y1704" t="str">
        <x:v>下階段針對「情緒化批評」制定改進行動，並主動請教師複核。</x:v>
      </x:c>
      <x:c r="Z1704"/>
      <x:c r="AA1704" t="str">
        <x:v>2022-Q1</x:v>
      </x:c>
      <x:c r="AB1704" t="str">
        <x:v>分鐘</x:v>
      </x:c>
      <x:c r="AC1704" t="str">
        <x:v>天</x:v>
      </x:c>
    </x:row>
    <x:row r="1705">
      <x:c r="A1705" t="str">
        <x:v>小兒加護科</x:v>
      </x:c>
      <x:c r="B1705" t="str">
        <x:v>FE0471</x:v>
      </x:c>
      <x:c r="C1705" t="str">
        <x:v>SF066</x:v>
      </x:c>
      <x:c r="D1705" t="str">
        <x:v>住院醫師訓練計畫</x:v>
      </x:c>
      <x:c r="E1705" t="n">
        <x:v>8</x:v>
      </x:c>
      <x:c r="F1705" t="n">
        <x:v>3</x:v>
      </x:c>
      <x:c r="G1705" t="n">
        <x:v>1</x:v>
      </x:c>
      <x:c r="H1705" t="str">
        <x:v>80+</x:v>
      </x:c>
      <x:c r="I1705" t="n">
        <x:v>1</x:v>
      </x:c>
      <x:c r="J1705"/>
      <x:c r="K1705" t="str">
        <x:v>衛教表達與資源運用</x:v>
      </x:c>
      <x:c r="L1705"/>
      <x:c r="M1705" t="n">
        <x:v>5</x:v>
      </x:c>
      <x:c r="N1705" t="n">
        <x:v>4</x:v>
      </x:c>
      <x:c r="O1705"/>
      <x:c r="P1705"/>
      <x:c r="Q1705" t="n">
        <x:v>4</x:v>
      </x:c>
      <x:c r="R1705" t="n">
        <x:v>5</x:v>
      </x:c>
      <x:c r="S1705" t="n">
        <x:v>5</x:v>
      </x:c>
      <x:c r="T1705" t="n">
        <x:v>1</x:v>
      </x:c>
      <x:c r="U1705" t="n">
        <x:v>3</x:v>
      </x:c>
      <x:c r="V1705" t="str">
        <x:v>病例多樣且設備齊全，透過充足的練習素材與值班實務，使學員能見證明顯進步。</x:v>
      </x:c>
      <x:c r="W1705" t="str">
        <x:v>該評語指出對象在衛教表達與資源運用上常顯模糊，面對學員請益亦多採消極態度以再說冷淡打發。</x:v>
      </x:c>
      <x:c r="X1705" t="str">
        <x:v>主治教師</x:v>
      </x:c>
      <x:c r="Y1705" t="str">
        <x:v>下階段針對「模糊回饋」制定改進行動，並主動請教師複核。</x:v>
      </x:c>
      <x:c r="Z1705" t="n">
        <x:v>5</x:v>
      </x:c>
      <x:c r="AA1705" t="str">
        <x:v>2022-Q4</x:v>
      </x:c>
      <x:c r="AB1705" t="str">
        <x:v>分鐘</x:v>
      </x:c>
      <x:c r="AC1705" t="str">
        <x:v>天</x:v>
      </x:c>
    </x:row>
    <x:row r="1706">
      <x:c r="A1706" t="str">
        <x:v>小兒加護科</x:v>
      </x:c>
      <x:c r="B1706" t="str">
        <x:v>FE0471</x:v>
      </x:c>
      <x:c r="C1706" t="str">
        <x:v>SF066</x:v>
      </x:c>
      <x:c r="D1706" t="str">
        <x:v>住院醫師訓練計畫</x:v>
      </x:c>
      <x:c r="E1706" t="n">
        <x:v>5</x:v>
      </x:c>
      <x:c r="F1706" t="n">
        <x:v>3</x:v>
      </x:c>
      <x:c r="G1706" t="n">
        <x:v>1</x:v>
      </x:c>
      <x:c r="H1706" t="str">
        <x:v>80+</x:v>
      </x:c>
      <x:c r="I1706" t="n">
        <x:v>1</x:v>
      </x:c>
      <x:c r="J1706" t="str">
        <x:v>群聚熱症候群</x:v>
      </x:c>
      <x:c r="K1706"/>
      <x:c r="L1706" t="n">
        <x:v>2</x:v>
      </x:c>
      <x:c r="M1706" t="n">
        <x:v>5</x:v>
      </x:c>
      <x:c r="N1706" t="n">
        <x:v>5</x:v>
      </x:c>
      <x:c r="O1706"/>
      <x:c r="P1706" t="n">
        <x:v>4</x:v>
      </x:c>
      <x:c r="Q1706"/>
      <x:c r="R1706" t="n">
        <x:v>5</x:v>
      </x:c>
      <x:c r="S1706" t="n">
        <x:v>5</x:v>
      </x:c>
      <x:c r="T1706" t="n">
        <x:v>60</x:v>
      </x:c>
      <x:c r="U1706" t="n">
        <x:v>7</x:v>
      </x:c>
      <x:c r="V1706" t="str">
        <x:v>該帶教者主動關注學員疑難並嚴格遵循倫理規範以去識別化病例教學，憑藉高多樣性的臨床情境有效拓展見習視野，使學員在值班等場景中的進步清晰可見。</x:v>
      </x:c>
      <x:c r="W1706" t="str">
        <x:v>學員反映常於值班時當眾批評病史遺漏，令場面難堪，且因設備短缺而將示範改為觀看影片，教學品質尚未穩定。</x:v>
      </x:c>
      <x:c r="X1706" t="str">
        <x:v>指導教師</x:v>
      </x:c>
      <x:c r="Y1706" t="str">
        <x:v>下階段針對「情緒化批評」制定改進行動，並主動請教師複核。</x:v>
      </x:c>
      <x:c r="Z1706"/>
      <x:c r="AA1706" t="str">
        <x:v>2022-Q4</x:v>
      </x:c>
      <x:c r="AB1706" t="str">
        <x:v>分鐘</x:v>
      </x:c>
      <x:c r="AC1706" t="str">
        <x:v>天</x:v>
      </x:c>
    </x:row>
    <x:row r="1707">
      <x:c r="A1707" t="str">
        <x:v>小兒加護科</x:v>
      </x:c>
      <x:c r="B1707" t="str">
        <x:v>FE0471</x:v>
      </x:c>
      <x:c r="C1707" t="str">
        <x:v>SF066</x:v>
      </x:c>
      <x:c r="D1707" t="str">
        <x:v>實習醫學生訓練計畫</x:v>
      </x:c>
      <x:c r="E1707" t="n">
        <x:v>2</x:v>
      </x:c>
      <x:c r="F1707" t="n">
        <x:v>3</x:v>
      </x:c>
      <x:c r="G1707" t="n">
        <x:v>2</x:v>
      </x:c>
      <x:c r="H1707" t="str">
        <x:v>20-39</x:v>
      </x:c>
      <x:c r="I1707" t="n">
        <x:v>1</x:v>
      </x:c>
      <x:c r="J1707"/>
      <x:c r="K1707" t="str">
        <x:v>處置優先順序判斷</x:v>
      </x:c>
      <x:c r="L1707" t="n">
        <x:v>1</x:v>
      </x:c>
      <x:c r="M1707" t="n">
        <x:v>5</x:v>
      </x:c>
      <x:c r="N1707"/>
      <x:c r="O1707" t="n">
        <x:v>3</x:v>
      </x:c>
      <x:c r="P1707" t="n">
        <x:v>5</x:v>
      </x:c>
      <x:c r="Q1707" t="n">
        <x:v>3</x:v>
      </x:c>
      <x:c r="R1707" t="n">
        <x:v>4</x:v>
      </x:c>
      <x:c r="S1707"/>
      <x:c r="T1707" t="n">
        <x:v>10</x:v>
      </x:c>
      <x:c r="U1707" t="n">
        <x:v>5</x:v>
      </x:c>
      <x:c r="V1707" t="str">
        <x:v>教學主動且設備齊全，病例多樣性高使學員視野大開；透過即時點出三處改進點，成效明顯。</x:v>
      </x:c>
      <x:c r="W1707" t="str">
        <x:v>因人手不足導致復盤多次延後，且對處置優先順序的判斷過於模糊，需持續觀察。</x:v>
      </x:c>
      <x:c r="X1707" t="str">
        <x:v>主治教師</x:v>
      </x:c>
      <x:c r="Y1707" t="str">
        <x:v>下階段針對「人手不足」制定改進行動，並主動請教師複核。</x:v>
      </x:c>
      <x:c r="Z1707" t="n">
        <x:v>3</x:v>
      </x:c>
      <x:c r="AA1707" t="str">
        <x:v>2022-Q4</x:v>
      </x:c>
      <x:c r="AB1707" t="str">
        <x:v>分鐘</x:v>
      </x:c>
      <x:c r="AC1707" t="str">
        <x:v>天</x:v>
      </x:c>
    </x:row>
    <x:row r="1708">
      <x:c r="A1708" t="str">
        <x:v>小兒加護科</x:v>
      </x:c>
      <x:c r="B1708" t="str">
        <x:v>FE0472</x:v>
      </x:c>
      <x:c r="C1708" t="str">
        <x:v>SF067</x:v>
      </x:c>
      <x:c r="D1708" t="str">
        <x:v>專科護理師學員計畫</x:v>
      </x:c>
      <x:c r="E1708" t="n">
        <x:v>3</x:v>
      </x:c>
      <x:c r="F1708" t="n">
        <x:v>2</x:v>
      </x:c>
      <x:c r="G1708" t="n">
        <x:v>1</x:v>
      </x:c>
      <x:c r="H1708" t="str">
        <x:v>0-19</x:v>
      </x:c>
      <x:c r="I1708" t="n">
        <x:v>1</x:v>
      </x:c>
      <x:c r="J1708"/>
      <x:c r="K1708"/>
      <x:c r="L1708" t="n">
        <x:v>1</x:v>
      </x:c>
      <x:c r="M1708" t="n">
        <x:v>4</x:v>
      </x:c>
      <x:c r="N1708" t="n">
        <x:v>6</x:v>
      </x:c>
      <x:c r="O1708" t="n">
        <x:v>6</x:v>
      </x:c>
      <x:c r="P1708"/>
      <x:c r="Q1708" t="n">
        <x:v>5</x:v>
      </x:c>
      <x:c r="R1708"/>
      <x:c r="S1708"/>
      <x:c r="T1708" t="n">
        <x:v>10</x:v>
      </x:c>
      <x:c r="U1708" t="n">
        <x:v>14</x:v>
      </x:c>
      <x:c r="V1708" t="str">
        <x:v>回饋針對性強且具體，正中跌倒後功能評估推理的要害；病例多樣涵蓋輕重症並結合小兒加護科示範，展現行勝於言的典範價值。</x:v>
      </x:c>
      <x:c r="W1708" t="str">
        <x:v>觀察到評論延遲兩週，且小兒加護科常因設備短缺導致學員輪流排隊，值班場景尚未穩定。</x:v>
      </x:c>
      <x:c r="X1708" t="str">
        <x:v>臨床教師</x:v>
      </x:c>
      <x:c r="Y1708"/>
      <x:c r="Z1708"/>
      <x:c r="AA1708" t="str">
        <x:v>2024-Q2</x:v>
      </x:c>
      <x:c r="AB1708" t="str">
        <x:v>分鐘</x:v>
      </x:c>
      <x:c r="AC1708" t="str">
        <x:v>天</x:v>
      </x:c>
    </x:row>
    <x:row r="1709">
      <x:c r="A1709" t="str">
        <x:v>小兒加護科</x:v>
      </x:c>
      <x:c r="B1709" t="str">
        <x:v>FE0472</x:v>
      </x:c>
      <x:c r="C1709" t="str">
        <x:v>SF067</x:v>
      </x:c>
      <x:c r="D1709" t="str">
        <x:v>實習醫學生訓練計畫</x:v>
      </x:c>
      <x:c r="E1709" t="n">
        <x:v>2</x:v>
      </x:c>
      <x:c r="F1709" t="n">
        <x:v>2</x:v>
      </x:c>
      <x:c r="G1709" t="n">
        <x:v>2</x:v>
      </x:c>
      <x:c r="H1709" t="str">
        <x:v>0-19</x:v>
      </x:c>
      <x:c r="I1709" t="n">
        <x:v>2</x:v>
      </x:c>
      <x:c r="J1709" t="str">
        <x:v>跌倒後功能評估</x:v>
      </x:c>
      <x:c r="K1709" t="str">
        <x:v>臨床推理與鑑別診斷</x:v>
      </x:c>
      <x:c r="L1709" t="n">
        <x:v>1</x:v>
      </x:c>
      <x:c r="M1709"/>
      <x:c r="N1709" t="n">
        <x:v>5</x:v>
      </x:c>
      <x:c r="O1709" t="n">
        <x:v>5</x:v>
      </x:c>
      <x:c r="P1709"/>
      <x:c r="Q1709" t="n">
        <x:v>5</x:v>
      </x:c>
      <x:c r="R1709"/>
      <x:c r="S1709" t="n">
        <x:v>6</x:v>
      </x:c>
      <x:c r="T1709" t="n">
        <x:v>45</x:v>
      </x:c>
      <x:c r="U1709" t="n">
        <x:v>5</x:v>
      </x:c>
      <x:c r="V1709" t="str">
        <x:v>教學流程順暢且設備齊全，展現專業典範；教學時以身作則並堅守醫學倫理，確保病人權利，實踐正直精神。</x:v>
      </x:c>
      <x:c r="W1709" t="str">
        <x:v>在跨組會議中表現出推諉與不願合作的態度，導致課程銜接斷鏈；其評論內容亦顯模糊，導致不同聽眾產生歧異解讀，臨床推理與鑑別診斷環節仍需持續改進。</x:v>
      </x:c>
      <x:c r="X1709" t="str">
        <x:v>指導教師</x:v>
      </x:c>
      <x:c r="Y1709" t="str">
        <x:v>下階段針對「團隊消極」制定改進行動，並主動請教師複核。</x:v>
      </x:c>
      <x:c r="Z1709" t="n">
        <x:v>4</x:v>
      </x:c>
      <x:c r="AA1709" t="str">
        <x:v>2024-Q2</x:v>
      </x:c>
      <x:c r="AB1709" t="str">
        <x:v>分鐘</x:v>
      </x:c>
      <x:c r="AC1709" t="str">
        <x:v>天</x:v>
      </x:c>
    </x:row>
    <x:row r="1710">
      <x:c r="A1710" t="str">
        <x:v>小兒加護科</x:v>
      </x:c>
      <x:c r="B1710" t="str">
        <x:v>FE0472</x:v>
      </x:c>
      <x:c r="C1710" t="str">
        <x:v>SF067</x:v>
      </x:c>
      <x:c r="D1710" t="str">
        <x:v>專科護理師學員計畫</x:v>
      </x:c>
      <x:c r="E1710" t="n">
        <x:v>2</x:v>
      </x:c>
      <x:c r="F1710" t="n">
        <x:v>2</x:v>
      </x:c>
      <x:c r="G1710" t="n">
        <x:v>2</x:v>
      </x:c>
      <x:c r="H1710" t="str">
        <x:v>80+</x:v>
      </x:c>
      <x:c r="I1710" t="n">
        <x:v>1</x:v>
      </x:c>
      <x:c r="J1710" t="str">
        <x:v>老人多重用藥評估</x:v>
      </x:c>
      <x:c r="K1710" t="str">
        <x:v>急症初判與轉診時機</x:v>
      </x:c>
      <x:c r="L1710" t="n">
        <x:v>3</x:v>
      </x:c>
      <x:c r="M1710" t="n">
        <x:v>5</x:v>
      </x:c>
      <x:c r="N1710" t="n">
        <x:v>5</x:v>
      </x:c>
      <x:c r="O1710" t="n">
        <x:v>6</x:v>
      </x:c>
      <x:c r="P1710"/>
      <x:c r="Q1710" t="n">
        <x:v>5</x:v>
      </x:c>
      <x:c r="R1710" t="n">
        <x:v>4</x:v>
      </x:c>
      <x:c r="S1710"/>
      <x:c r="T1710" t="n">
        <x:v>10</x:v>
      </x:c>
      <x:c r="U1710" t="n">
        <x:v>3</x:v>
      </x:c>
      <x:c r="V1710" t="str">
        <x:v>主動回應並補講要點，且設備齊全確保每位學員皆能上手練習。回饋具體針對老人多重用藥評估推理之要害，正中午間查房重點。</x:v>
      </x:c>
      <x:c r="W1710"/>
      <x:c r="X1710" t="str">
        <x:v>指導教師</x:v>
      </x:c>
      <x:c r="Y1710" t="str">
        <x:v>下階段針對「模糊回饋」制定改進行動，並主動請教師複核。</x:v>
      </x:c>
      <x:c r="Z1710" t="n">
        <x:v>5</x:v>
      </x:c>
      <x:c r="AA1710" t="str">
        <x:v>2024-Q2</x:v>
      </x:c>
      <x:c r="AB1710" t="str">
        <x:v>分鐘</x:v>
      </x:c>
      <x:c r="AC1710" t="str">
        <x:v>天</x:v>
      </x:c>
    </x:row>
    <x:row r="1711">
      <x:c r="A1711" t="str">
        <x:v>小兒加護科</x:v>
      </x:c>
      <x:c r="B1711" t="str">
        <x:v>FE0472</x:v>
      </x:c>
      <x:c r="C1711" t="str">
        <x:v>SF067</x:v>
      </x:c>
      <x:c r="D1711" t="str">
        <x:v>專科醫師在訓計畫</x:v>
      </x:c>
      <x:c r="E1711" t="n">
        <x:v>6</x:v>
      </x:c>
      <x:c r="F1711" t="n">
        <x:v>2</x:v>
      </x:c>
      <x:c r="G1711" t="n">
        <x:v>1</x:v>
      </x:c>
      <x:c r="H1711" t="str">
        <x:v>0-19</x:v>
      </x:c>
      <x:c r="I1711" t="n">
        <x:v>2</x:v>
      </x:c>
      <x:c r="J1711" t="str">
        <x:v>蕁麻疹反覆發作</x:v>
      </x:c>
      <x:c r="K1711" t="str">
        <x:v>用藥安全與交互作用</x:v>
      </x:c>
      <x:c r="L1711" t="n">
        <x:v>2</x:v>
      </x:c>
      <x:c r="M1711" t="n">
        <x:v>6</x:v>
      </x:c>
      <x:c r="N1711" t="n">
        <x:v>4</x:v>
      </x:c>
      <x:c r="O1711" t="n">
        <x:v>6</x:v>
      </x:c>
      <x:c r="P1711" t="n">
        <x:v>5</x:v>
      </x:c>
      <x:c r="Q1711" t="n">
        <x:v>4</x:v>
      </x:c>
      <x:c r="R1711" t="n">
        <x:v>5</x:v>
      </x:c>
      <x:c r="S1711" t="n">
        <x:v>6</x:v>
      </x:c>
      <x:c r="T1711" t="n">
        <x:v>30</x:v>
      </x:c>
      <x:c r="U1711" t="n">
        <x:v>14</x:v>
      </x:c>
      <x:c r="V1711" t="str">
        <x:v>該教師以具體舉例與親手示範樹立典範，讓學員迅速掌握用藥安全及無菌操作細節；加上設備齊全，確保學員能充分練習而不必搶用器材。</x:v>
      </x:c>
      <x:c r="W1711" t="str">
        <x:v>針對責任推諉及教學歸屬爭議，目前仍在改進中，後續將透過午間查房持續落實。</x:v>
      </x:c>
      <x:c r="X1711" t="str">
        <x:v>主治教師</x:v>
      </x:c>
      <x:c r="Y1711" t="str">
        <x:v>下階段針對「團隊消極」制定改進行動，並主動請教師複核。</x:v>
      </x:c>
      <x:c r="Z1711" t="n">
        <x:v>6</x:v>
      </x:c>
      <x:c r="AA1711" t="str">
        <x:v>2024-Q2</x:v>
      </x:c>
      <x:c r="AB1711" t="str">
        <x:v>分鐘</x:v>
      </x:c>
      <x:c r="AC1711" t="str">
        <x:v>天</x:v>
      </x:c>
    </x:row>
    <x:row r="1712">
      <x:c r="A1712" t="str">
        <x:v>小兒加護科</x:v>
      </x:c>
      <x:c r="B1712" t="str">
        <x:v>FE0473</x:v>
      </x:c>
      <x:c r="C1712" t="str">
        <x:v>SF068</x:v>
      </x:c>
      <x:c r="D1712" t="str">
        <x:v>專科醫師在訓計畫</x:v>
      </x:c>
      <x:c r="E1712" t="n">
        <x:v>7</x:v>
      </x:c>
      <x:c r="F1712" t="n">
        <x:v>1</x:v>
      </x:c>
      <x:c r="G1712" t="n">
        <x:v>2</x:v>
      </x:c>
      <x:c r="H1712" t="str">
        <x:v>60-79</x:v>
      </x:c>
      <x:c r="I1712" t="n">
        <x:v>1</x:v>
      </x:c>
      <x:c r="J1712"/>
      <x:c r="K1712" t="str">
        <x:v>病史詢問與理學檢查</x:v>
      </x:c>
      <x:c r="L1712" t="n">
        <x:v>3</x:v>
      </x:c>
      <x:c r="M1712" t="n">
        <x:v>5</x:v>
      </x:c>
      <x:c r="N1712"/>
      <x:c r="O1712" t="n">
        <x:v>5</x:v>
      </x:c>
      <x:c r="P1712"/>
      <x:c r="Q1712"/>
      <x:c r="R1712" t="n">
        <x:v>4</x:v>
      </x:c>
      <x:c r="S1712"/>
      <x:c r="T1712" t="n">
        <x:v>45</x:v>
      </x:c>
      <x:c r="U1712" t="n">
        <x:v>1</x:v>
      </x:c>
      <x:c r="V1712" t="str">
        <x:v>該教師在無菌操作示範上極其嚴謹，處處展現專業典範。此外，在床邊教學時亦能落實病人隱私保護，展現高度倫理素養，門診時段的進步有目共睹。</x:v>
      </x:c>
      <x:c r="W1712" t="str">
        <x:v>團隊人手不足致使推諉成風，嚴重阻礙教學協作，甚至迫使門診時段需將病史詢問與理學檢查拆分為兩次進行。</x:v>
      </x:c>
      <x:c r="X1712" t="str">
        <x:v>臨床教師</x:v>
      </x:c>
      <x:c r="Y1712" t="str">
        <x:v>下階段針對「團隊消極」制定改進行動，並主動請教師複核。</x:v>
      </x:c>
      <x:c r="Z1712" t="n">
        <x:v>6</x:v>
      </x:c>
      <x:c r="AA1712" t="str">
        <x:v>2024-Q2</x:v>
      </x:c>
      <x:c r="AB1712" t="str">
        <x:v>分鐘</x:v>
      </x:c>
      <x:c r="AC1712" t="str">
        <x:v>天</x:v>
      </x:c>
    </x:row>
    <x:row r="1713">
      <x:c r="A1713" t="str">
        <x:v>小兒加護科</x:v>
      </x:c>
      <x:c r="B1713" t="str">
        <x:v>FE0473</x:v>
      </x:c>
      <x:c r="C1713" t="str">
        <x:v>SF068</x:v>
      </x:c>
      <x:c r="D1713" t="str">
        <x:v>一般臨床訓練</x:v>
      </x:c>
      <x:c r="E1713" t="n">
        <x:v>6</x:v>
      </x:c>
      <x:c r="F1713" t="n">
        <x:v>1</x:v>
      </x:c>
      <x:c r="G1713" t="n">
        <x:v>2</x:v>
      </x:c>
      <x:c r="H1713" t="str">
        <x:v>20-39</x:v>
      </x:c>
      <x:c r="I1713" t="n">
        <x:v>1</x:v>
      </x:c>
      <x:c r="J1713"/>
      <x:c r="K1713" t="str">
        <x:v>衛教表達與資源運用</x:v>
      </x:c>
      <x:c r="L1713" t="n">
        <x:v>3</x:v>
      </x:c>
      <x:c r="M1713" t="n">
        <x:v>5</x:v>
      </x:c>
      <x:c r="N1713"/>
      <x:c r="O1713"/>
      <x:c r="P1713" t="n">
        <x:v>5</x:v>
      </x:c>
      <x:c r="Q1713" t="n">
        <x:v>5</x:v>
      </x:c>
      <x:c r="R1713" t="n">
        <x:v>4</x:v>
      </x:c>
      <x:c r="S1713" t="n">
        <x:v>6</x:v>
      </x:c>
      <x:c r="T1713" t="n">
        <x:v>60</x:v>
      </x:c>
      <x:c r="U1713" t="n">
        <x:v>5</x:v>
      </x:c>
      <x:c r="V1713" t="str">
        <x:v>能以身作則示範並在適當時機放手，展現出極佳的教學節奏與耐心，對於細微問題亦能詳盡講解，展現典範。</x:v>
      </x:c>
      <x:c r="W1713" t="str">
        <x:v>該單位將個案推諉給其他組別，且在設備短缺導致練習時間被壓縮的情況下，仍於小兒加護科病房需持續觀察。</x:v>
      </x:c>
      <x:c r="X1713" t="str">
        <x:v>臨床教師</x:v>
      </x:c>
      <x:c r="Y1713" t="str">
        <x:v>下階段針對「團隊消極」制定改進行動，並主動請教師複核。</x:v>
      </x:c>
      <x:c r="Z1713"/>
      <x:c r="AA1713" t="str">
        <x:v>2024-Q2</x:v>
      </x:c>
      <x:c r="AB1713" t="str">
        <x:v>分鐘</x:v>
      </x:c>
      <x:c r="AC1713" t="str">
        <x:v>天</x:v>
      </x:c>
    </x:row>
    <x:row r="1714">
      <x:c r="A1714" t="str">
        <x:v>小兒加護科</x:v>
      </x:c>
      <x:c r="B1714" t="str">
        <x:v>FE0473</x:v>
      </x:c>
      <x:c r="C1714" t="str">
        <x:v>SF068</x:v>
      </x:c>
      <x:c r="D1714" t="str">
        <x:v>專科護理師學員計畫</x:v>
      </x:c>
      <x:c r="E1714"/>
      <x:c r="F1714" t="n">
        <x:v>1</x:v>
      </x:c>
      <x:c r="G1714" t="n">
        <x:v>1</x:v>
      </x:c>
      <x:c r="H1714" t="str">
        <x:v>80+</x:v>
      </x:c>
      <x:c r="I1714" t="n">
        <x:v>1</x:v>
      </x:c>
      <x:c r="J1714" t="str">
        <x:v>急性腸胃炎</x:v>
      </x:c>
      <x:c r="K1714" t="str">
        <x:v>醫病溝通與共同決策</x:v>
      </x:c>
      <x:c r="L1714" t="n">
        <x:v>3</x:v>
      </x:c>
      <x:c r="M1714"/>
      <x:c r="N1714" t="n">
        <x:v>5</x:v>
      </x:c>
      <x:c r="O1714" t="n">
        <x:v>5</x:v>
      </x:c>
      <x:c r="P1714"/>
      <x:c r="Q1714" t="n">
        <x:v>5</x:v>
      </x:c>
      <x:c r="R1714" t="n">
        <x:v>4</x:v>
      </x:c>
      <x:c r="S1714"/>
      <x:c r="T1714" t="n">
        <x:v>15</x:v>
      </x:c>
      <x:c r="U1714" t="n">
        <x:v>1</x:v>
      </x:c>
      <x:c r="V1714" t="str">
        <x:v>回饋針對性強，精準切中急性腸胃炎的診斷要害，展現高度專業。同時，同意書處理透明負責，體現誠信的倫理本質，值班表現進步顯著且具體。</x:v>
      </x:c>
      <x:c r="W1714" t="str">
        <x:v>經常發生責任推諉現象，且於教學歸屬問題上爭執許久；此外對醫病溝通與共同決策顯得消極，導致現場氣氛僵硬，仍於值班場景中改進中。</x:v>
      </x:c>
      <x:c r="X1714" t="str">
        <x:v>指導教師</x:v>
      </x:c>
      <x:c r="Y1714" t="str">
        <x:v>下階段針對「團隊消極」制定改進行動，並主動請教師複核。</x:v>
      </x:c>
      <x:c r="Z1714" t="n">
        <x:v>6</x:v>
      </x:c>
      <x:c r="AA1714" t="str">
        <x:v>2024-Q2</x:v>
      </x:c>
      <x:c r="AB1714" t="str">
        <x:v>分鐘</x:v>
      </x:c>
      <x:c r="AC1714" t="str">
        <x:v>天</x:v>
      </x:c>
    </x:row>
    <x:row r="1715">
      <x:c r="A1715" t="str">
        <x:v>小兒加護科</x:v>
      </x:c>
      <x:c r="B1715" t="str">
        <x:v>FE0473</x:v>
      </x:c>
      <x:c r="C1715" t="str">
        <x:v>SF068</x:v>
      </x:c>
      <x:c r="D1715" t="str">
        <x:v>實習醫學生訓練計畫</x:v>
      </x:c>
      <x:c r="E1715" t="n">
        <x:v>2</x:v>
      </x:c>
      <x:c r="F1715" t="n">
        <x:v>1</x:v>
      </x:c>
      <x:c r="G1715" t="n">
        <x:v>2</x:v>
      </x:c>
      <x:c r="H1715" t="str">
        <x:v>60-79</x:v>
      </x:c>
      <x:c r="I1715" t="n">
        <x:v>1</x:v>
      </x:c>
      <x:c r="J1715" t="str">
        <x:v>群聚熱症候群</x:v>
      </x:c>
      <x:c r="K1715" t="str">
        <x:v>急症初判與轉診時機</x:v>
      </x:c>
      <x:c r="L1715" t="n">
        <x:v>1</x:v>
      </x:c>
      <x:c r="M1715" t="n">
        <x:v>5</x:v>
      </x:c>
      <x:c r="N1715"/>
      <x:c r="O1715" t="n">
        <x:v>4</x:v>
      </x:c>
      <x:c r="P1715" t="n">
        <x:v>6</x:v>
      </x:c>
      <x:c r="Q1715" t="n">
        <x:v>4</x:v>
      </x:c>
      <x:c r="R1715"/>
      <x:c r="S1715"/>
      <x:c r="T1715" t="n">
        <x:v>15</x:v>
      </x:c>
      <x:c r="U1715" t="n">
        <x:v>2</x:v>
      </x:c>
      <x:c r="V1715" t="str">
        <x:v>面對罕見病例時展現珍貴的教學價值，並對小兒加護科門診中再細微的問題都耐心細心講解，讓患者的進步清晰可見。</x:v>
      </x:c>
      <x:c r="W1715" t="str">
        <x:v>因教學兩次未出現導致學員散會，且小兒加護科門診人手不足，導致教學內容被迫精簡，目前仍持續改進中。</x:v>
      </x:c>
      <x:c r="X1715" t="str">
        <x:v>主治教師</x:v>
      </x:c>
      <x:c r="Y1715" t="str">
        <x:v>下階段針對「時間失守」制定改進行動，並主動請教師複核。</x:v>
      </x:c>
      <x:c r="Z1715" t="n">
        <x:v>5</x:v>
      </x:c>
      <x:c r="AA1715" t="str">
        <x:v>2024-Q2</x:v>
      </x:c>
      <x:c r="AB1715" t="str">
        <x:v>分鐘</x:v>
      </x:c>
      <x:c r="AC1715" t="str">
        <x:v>天</x:v>
      </x:c>
    </x:row>
    <x:row r="1716">
      <x:c r="A1716" t="str">
        <x:v>小兒加護科</x:v>
      </x:c>
      <x:c r="B1716" t="str">
        <x:v>FE0473</x:v>
      </x:c>
      <x:c r="C1716" t="str">
        <x:v>SF068</x:v>
      </x:c>
      <x:c r="D1716" t="str">
        <x:v>一般臨床訓練</x:v>
      </x:c>
      <x:c r="E1716" t="n">
        <x:v>5</x:v>
      </x:c>
      <x:c r="F1716" t="n">
        <x:v>1</x:v>
      </x:c>
      <x:c r="G1716" t="n">
        <x:v>1</x:v>
      </x:c>
      <x:c r="H1716" t="str">
        <x:v>0-19</x:v>
      </x:c>
      <x:c r="I1716" t="n">
        <x:v>2</x:v>
      </x:c>
      <x:c r="J1716"/>
      <x:c r="K1716"/>
      <x:c r="L1716"/>
      <x:c r="M1716" t="n">
        <x:v>6</x:v>
      </x:c>
      <x:c r="N1716" t="n">
        <x:v>4</x:v>
      </x:c>
      <x:c r="O1716" t="n">
        <x:v>5</x:v>
      </x:c>
      <x:c r="P1716" t="n">
        <x:v>6</x:v>
      </x:c>
      <x:c r="Q1716" t="n">
        <x:v>4</x:v>
      </x:c>
      <x:c r="R1716" t="n">
        <x:v>5</x:v>
      </x:c>
      <x:c r="S1716" t="n">
        <x:v>3</x:v>
      </x:c>
      <x:c r="T1716" t="n">
        <x:v>1</x:v>
      </x:c>
      <x:c r="U1716" t="n">
        <x:v>2</x:v>
      </x:c>
      <x:c r="V1716" t="str">
        <x:v>在週末值班期間，該醫師善加運用罕見病例展現其病例多樣性，並嚴格遵守倫理規範確保病人隱私，值得肯定。</x:v>
      </x:c>
      <x:c r="W1716" t="str">
        <x:v>該教師常以模糊且消極的態度全程冷臉，令學員不敢開口，又僅以缺乏重點的還有進步空間迴避指導，需於週末值班時持續觀察。</x:v>
      </x:c>
      <x:c r="X1716" t="str">
        <x:v>指導教師</x:v>
      </x:c>
      <x:c r="Y1716"/>
      <x:c r="Z1716" t="n">
        <x:v>5</x:v>
      </x:c>
      <x:c r="AA1716" t="str">
        <x:v>2024-Q2</x:v>
      </x:c>
      <x:c r="AB1716" t="str">
        <x:v>分鐘</x:v>
      </x:c>
      <x:c r="AC1716" t="str">
        <x:v>天</x:v>
      </x:c>
    </x:row>
    <x:row r="1717">
      <x:c r="A1717" t="str">
        <x:v>小兒加護科</x:v>
      </x:c>
      <x:c r="B1717" t="str">
        <x:v>FE0474</x:v>
      </x:c>
      <x:c r="C1717" t="str">
        <x:v>SF069</x:v>
      </x:c>
      <x:c r="D1717" t="str">
        <x:v>專科醫師在訓計畫</x:v>
      </x:c>
      <x:c r="E1717" t="n">
        <x:v>6</x:v>
      </x:c>
      <x:c r="F1717" t="n">
        <x:v>5</x:v>
      </x:c>
      <x:c r="G1717" t="n">
        <x:v>1</x:v>
      </x:c>
      <x:c r="H1717" t="str">
        <x:v>80+</x:v>
      </x:c>
      <x:c r="I1717" t="n">
        <x:v>1</x:v>
      </x:c>
      <x:c r="J1717"/>
      <x:c r="K1717" t="str">
        <x:v>衛教表達與資源運用</x:v>
      </x:c>
      <x:c r="L1717" t="n">
        <x:v>2</x:v>
      </x:c>
      <x:c r="M1717" t="n">
        <x:v>4</x:v>
      </x:c>
      <x:c r="N1717" t="n">
        <x:v>5</x:v>
      </x:c>
      <x:c r="O1717" t="n">
        <x:v>5</x:v>
      </x:c>
      <x:c r="P1717"/>
      <x:c r="Q1717" t="n">
        <x:v>6</x:v>
      </x:c>
      <x:c r="R1717" t="n">
        <x:v>5</x:v>
      </x:c>
      <x:c r="S1717"/>
      <x:c r="T1717" t="n">
        <x:v>45</x:v>
      </x:c>
      <x:c r="U1717" t="n">
        <x:v>2</x:v>
      </x:c>
      <x:c r="V1717" t="str">
        <x:v>病例多樣且設備齊全，練習素材充足，能讓學員在廣闊的視野中掌握衛教表達與資源運用。</x:v>
      </x:c>
      <x:c r="W1717"/>
      <x:c r="X1717" t="str">
        <x:v>指導教師</x:v>
      </x:c>
      <x:c r="Y1717" t="str">
        <x:v>下階段針對「時間失守」制定改進行動，並主動請教師複核。</x:v>
      </x:c>
      <x:c r="Z1717" t="n">
        <x:v>5</x:v>
      </x:c>
      <x:c r="AA1717" t="str">
        <x:v>2023-Q2</x:v>
      </x:c>
      <x:c r="AB1717" t="str">
        <x:v>分鐘</x:v>
      </x:c>
      <x:c r="AC1717" t="str">
        <x:v>天</x:v>
      </x:c>
    </x:row>
    <x:row r="1718">
      <x:c r="A1718" t="str">
        <x:v>小兒加護科</x:v>
      </x:c>
      <x:c r="B1718" t="str">
        <x:v>FE0474</x:v>
      </x:c>
      <x:c r="C1718" t="str">
        <x:v>SF069</x:v>
      </x:c>
      <x:c r="D1718" t="str">
        <x:v>專科醫師在訓計畫</x:v>
      </x:c>
      <x:c r="E1718"/>
      <x:c r="F1718" t="n">
        <x:v>5</x:v>
      </x:c>
      <x:c r="G1718" t="n">
        <x:v>1</x:v>
      </x:c>
      <x:c r="H1718" t="str">
        <x:v>40-59</x:v>
      </x:c>
      <x:c r="I1718" t="n">
        <x:v>2</x:v>
      </x:c>
      <x:c r="J1718" t="str">
        <x:v>皮膚潰瘍換藥</x:v>
      </x:c>
      <x:c r="K1718" t="str">
        <x:v>時間管理與分工</x:v>
      </x:c>
      <x:c r="L1718" t="n">
        <x:v>1</x:v>
      </x:c>
      <x:c r="M1718" t="n">
        <x:v>4</x:v>
      </x:c>
      <x:c r="N1718"/>
      <x:c r="O1718"/>
      <x:c r="P1718"/>
      <x:c r="Q1718"/>
      <x:c r="R1718" t="n">
        <x:v>6</x:v>
      </x:c>
      <x:c r="S1718" t="n">
        <x:v>6</x:v>
      </x:c>
      <x:c r="T1718" t="n">
        <x:v>20</x:v>
      </x:c>
      <x:c r="U1718" t="n">
        <x:v>14</x:v>
      </x:c>
      <x:c r="V1718"/>
      <x:c r="W1718"/>
      <x:c r="X1718" t="str">
        <x:v>主治教師</x:v>
      </x:c>
      <x:c r="Y1718" t="str">
        <x:v>下階段針對「態度消極」制定改進行動，並主動請教師複核。</x:v>
      </x:c>
      <x:c r="Z1718" t="n">
        <x:v>6</x:v>
      </x:c>
      <x:c r="AA1718" t="str">
        <x:v>2023-Q2</x:v>
      </x:c>
      <x:c r="AB1718" t="str">
        <x:v>分鐘</x:v>
      </x:c>
      <x:c r="AC1718" t="str">
        <x:v>天</x:v>
      </x:c>
    </x:row>
    <x:row r="1719">
      <x:c r="A1719" t="str">
        <x:v>小兒加護科</x:v>
      </x:c>
      <x:c r="B1719" t="str">
        <x:v>FE0474</x:v>
      </x:c>
      <x:c r="C1719" t="str">
        <x:v>SF069</x:v>
      </x:c>
      <x:c r="D1719" t="str">
        <x:v>專科護理師學員計畫</x:v>
      </x:c>
      <x:c r="E1719" t="n">
        <x:v>3</x:v>
      </x:c>
      <x:c r="F1719" t="n">
        <x:v>5</x:v>
      </x:c>
      <x:c r="G1719" t="n">
        <x:v>1</x:v>
      </x:c>
      <x:c r="H1719" t="str">
        <x:v>60-79</x:v>
      </x:c>
      <x:c r="I1719" t="n">
        <x:v>1</x:v>
      </x:c>
      <x:c r="J1719" t="str">
        <x:v>第二型糖尿病（初診）</x:v>
      </x:c>
      <x:c r="K1719" t="str">
        <x:v>無菌操作與術後照護</x:v>
      </x:c>
      <x:c r="L1719" t="n">
        <x:v>1</x:v>
      </x:c>
      <x:c r="M1719" t="n">
        <x:v>5</x:v>
      </x:c>
      <x:c r="N1719" t="n">
        <x:v>5</x:v>
      </x:c>
      <x:c r="O1719" t="n">
        <x:v>6</x:v>
      </x:c>
      <x:c r="P1719" t="n">
        <x:v>6</x:v>
      </x:c>
      <x:c r="Q1719" t="n">
        <x:v>5</x:v>
      </x:c>
      <x:c r="R1719" t="n">
        <x:v>3</x:v>
      </x:c>
      <x:c r="S1719" t="n">
        <x:v>4</x:v>
      </x:c>
      <x:c r="T1719" t="n">
        <x:v>5</x:v>
      </x:c>
      <x:c r="U1719" t="n">
        <x:v>2</x:v>
      </x:c>
      <x:c r="V1719" t="str">
        <x:v>在午間查房中主動關心學員卡關處，其從洗手到溝通的專業表現堪為典範，令學員進步有目共睹。</x:v>
      </x:c>
      <x:c r="W1719" t="str">
        <x:v>該員工在跨科合作中常推諉責任，致使聯合教學名存實亡，且頻繁遲到導致午間查房時間被剝削。</x:v>
      </x:c>
      <x:c r="X1719" t="str">
        <x:v>指導教師</x:v>
      </x:c>
      <x:c r="Y1719" t="str">
        <x:v>下階段針對「團隊消極」制定改進行動，並主動請教師複核。</x:v>
      </x:c>
      <x:c r="Z1719"/>
      <x:c r="AA1719" t="str">
        <x:v>2023-Q2</x:v>
      </x:c>
      <x:c r="AB1719" t="str">
        <x:v>分鐘</x:v>
      </x:c>
      <x:c r="AC1719" t="str">
        <x:v>天</x:v>
      </x:c>
    </x:row>
    <x:row r="1720">
      <x:c r="A1720" t="str">
        <x:v>小兒加護科</x:v>
      </x:c>
      <x:c r="B1720" t="str">
        <x:v>FE0474</x:v>
      </x:c>
      <x:c r="C1720" t="str">
        <x:v>SF069</x:v>
      </x:c>
      <x:c r="D1720" t="str">
        <x:v>專科醫師在訓計畫</x:v>
      </x:c>
      <x:c r="E1720"/>
      <x:c r="F1720" t="n">
        <x:v>5</x:v>
      </x:c>
      <x:c r="G1720" t="n">
        <x:v>1</x:v>
      </x:c>
      <x:c r="H1720" t="str">
        <x:v>20-39</x:v>
      </x:c>
      <x:c r="I1720" t="n">
        <x:v>2</x:v>
      </x:c>
      <x:c r="J1720" t="str">
        <x:v>戒菸與戒酒諮詢</x:v>
      </x:c>
      <x:c r="K1720"/>
      <x:c r="L1720" t="n">
        <x:v>1</x:v>
      </x:c>
      <x:c r="M1720"/>
      <x:c r="N1720"/>
      <x:c r="O1720" t="n">
        <x:v>5</x:v>
      </x:c>
      <x:c r="P1720" t="n">
        <x:v>6</x:v>
      </x:c>
      <x:c r="Q1720" t="n">
        <x:v>4</x:v>
      </x:c>
      <x:c r="R1720"/>
      <x:c r="S1720"/>
      <x:c r="T1720" t="n">
        <x:v>2</x:v>
      </x:c>
      <x:c r="U1720" t="n">
        <x:v>7</x:v>
      </x:c>
      <x:c r="V1720" t="str">
        <x:v>處理同意書時展現透明與負責，體現誠信與倫理；醫病溝通與共同決策操作時，能主動指出三處可改進之處並由學員當場修正，表現值得肯定。</x:v>
      </x:c>
      <x:c r="W1720" t="str">
        <x:v>由於病房人手不足導致學員整個下午缺乏指導，且回饋時語氣過重，常淪為當眾批評，目前正持續改進醫病溝通與共同決策的操作。</x:v>
      </x:c>
      <x:c r="X1720" t="str">
        <x:v>指導教師</x:v>
      </x:c>
      <x:c r="Y1720" t="str">
        <x:v>下階段針對「情緒化批評」制定改進行動，並主動請教師複核。</x:v>
      </x:c>
      <x:c r="Z1720" t="n">
        <x:v>6</x:v>
      </x:c>
      <x:c r="AA1720" t="str">
        <x:v>2023-Q2</x:v>
      </x:c>
      <x:c r="AB1720" t="str">
        <x:v>分鐘</x:v>
      </x:c>
      <x:c r="AC1720" t="str">
        <x:v>天</x:v>
      </x:c>
    </x:row>
    <x:row r="1721">
      <x:c r="A1721" t="str">
        <x:v>小兒加護科</x:v>
      </x:c>
      <x:c r="B1721" t="str">
        <x:v>FE0474</x:v>
      </x:c>
      <x:c r="C1721" t="str">
        <x:v>SF069</x:v>
      </x:c>
      <x:c r="D1721" t="str">
        <x:v>一般臨床訓練</x:v>
      </x:c>
      <x:c r="E1721" t="n">
        <x:v>5</x:v>
      </x:c>
      <x:c r="F1721" t="n">
        <x:v>5</x:v>
      </x:c>
      <x:c r="G1721" t="n">
        <x:v>2</x:v>
      </x:c>
      <x:c r="H1721" t="str">
        <x:v>40-59</x:v>
      </x:c>
      <x:c r="I1721" t="n">
        <x:v>2</x:v>
      </x:c>
      <x:c r="J1721" t="str">
        <x:v>術後傷口感染（輕）</x:v>
      </x:c>
      <x:c r="K1721" t="str">
        <x:v>醫病溝通與共同決策</x:v>
      </x:c>
      <x:c r="L1721" t="n">
        <x:v>1</x:v>
      </x:c>
      <x:c r="M1721" t="n">
        <x:v>4</x:v>
      </x:c>
      <x:c r="N1721" t="n">
        <x:v>4</x:v>
      </x:c>
      <x:c r="O1721" t="n">
        <x:v>6</x:v>
      </x:c>
      <x:c r="P1721" t="n">
        <x:v>6</x:v>
      </x:c>
      <x:c r="Q1721" t="n">
        <x:v>4</x:v>
      </x:c>
      <x:c r="R1721" t="n">
        <x:v>6</x:v>
      </x:c>
      <x:c r="S1721" t="n">
        <x:v>5</x:v>
      </x:c>
      <x:c r="T1721" t="n">
        <x:v>2</x:v>
      </x:c>
      <x:c r="U1721" t="n">
        <x:v>3</x:v>
      </x:c>
      <x:c r="V1721" t="str">
        <x:v>病例多樣且設備齊全，每班皆有實作機會；不僅重視醫療倫理，在檢查前務必說明並取得病人同意，將尊重病人內化為習慣。</x:v>
      </x:c>
      <x:c r="W1721" t="str">
        <x:v>該單位面對錯誤慣於推諉，缺乏改進意願，且設備短缺問題遍布各處導致排隊常態，目前整體運作尚未穩定。</x:v>
      </x:c>
      <x:c r="X1721" t="str">
        <x:v>臨床教師</x:v>
      </x:c>
      <x:c r="Y1721" t="str">
        <x:v>下階段針對「團隊消極」制定改進行動，並主動請教師複核。</x:v>
      </x:c>
      <x:c r="Z1721"/>
      <x:c r="AA1721" t="str">
        <x:v>2023-Q2</x:v>
      </x:c>
      <x:c r="AB1721" t="str">
        <x:v>分鐘</x:v>
      </x:c>
      <x:c r="AC1721" t="str">
        <x:v>天</x:v>
      </x:c>
    </x:row>
    <x:row r="1722">
      <x:c r="A1722" t="str">
        <x:v>小兒加護科</x:v>
      </x:c>
      <x:c r="B1722" t="str">
        <x:v>FE0474</x:v>
      </x:c>
      <x:c r="C1722" t="str">
        <x:v>SF069</x:v>
      </x:c>
      <x:c r="D1722" t="str">
        <x:v>一般臨床訓練</x:v>
      </x:c>
      <x:c r="E1722" t="n">
        <x:v>1</x:v>
      </x:c>
      <x:c r="F1722" t="n">
        <x:v>5</x:v>
      </x:c>
      <x:c r="G1722" t="n">
        <x:v>1</x:v>
      </x:c>
      <x:c r="H1722" t="str">
        <x:v>20-39</x:v>
      </x:c>
      <x:c r="I1722" t="n">
        <x:v>2</x:v>
      </x:c>
      <x:c r="J1722"/>
      <x:c r="K1722" t="str">
        <x:v>衛教表達與資源運用</x:v>
      </x:c>
      <x:c r="L1722"/>
      <x:c r="M1722"/>
      <x:c r="N1722" t="n">
        <x:v>4</x:v>
      </x:c>
      <x:c r="O1722"/>
      <x:c r="P1722" t="n">
        <x:v>5</x:v>
      </x:c>
      <x:c r="Q1722" t="n">
        <x:v>5</x:v>
      </x:c>
      <x:c r="R1722" t="n">
        <x:v>4</x:v>
      </x:c>
      <x:c r="S1722" t="n">
        <x:v>5</x:v>
      </x:c>
      <x:c r="T1722" t="n">
        <x:v>15</x:v>
      </x:c>
      <x:c r="U1722" t="n">
        <x:v>14</x:v>
      </x:c>
      <x:c r="V1722" t="str">
        <x:v>教學過程展現高度耐心，能細緻拆解錯誤原因而非直接給予答案；此外，教學設備齊全且錄影複盤系統完善，能以生動回放與針對性強的回饋，精準點出下背痛推理的要害。</x:v>
      </x:c>
      <x:c r="W1722" t="str">
        <x:v>當眾批評報告遲交令人難堪，且設備短缺致使排隊成為常態，惟衛教表達與資源運用環節仍在改進中。</x:v>
      </x:c>
      <x:c r="X1722" t="str">
        <x:v>臨床教師</x:v>
      </x:c>
      <x:c r="Y1722" t="str">
        <x:v>下階段針對「情緒化批評」制定改進行動，並主動請教師複核。</x:v>
      </x:c>
      <x:c r="Z1722" t="n">
        <x:v>5</x:v>
      </x:c>
      <x:c r="AA1722" t="str">
        <x:v>2023-Q2</x:v>
      </x:c>
      <x:c r="AB1722" t="str">
        <x:v>分鐘</x:v>
      </x:c>
      <x:c r="AC1722" t="str">
        <x:v>天</x:v>
      </x:c>
    </x:row>
    <x:row r="1723">
      <x:c r="A1723" t="str">
        <x:v>小兒加護科</x:v>
      </x:c>
      <x:c r="B1723" t="str">
        <x:v>FE0475</x:v>
      </x:c>
      <x:c r="C1723" t="str">
        <x:v>SF070</x:v>
      </x:c>
      <x:c r="D1723" t="str">
        <x:v>專科護理師學員計畫</x:v>
      </x:c>
      <x:c r="E1723" t="n">
        <x:v>3</x:v>
      </x:c>
      <x:c r="F1723" t="n">
        <x:v>3</x:v>
      </x:c>
      <x:c r="G1723" t="n">
        <x:v>2</x:v>
      </x:c>
      <x:c r="H1723" t="str">
        <x:v>60-79</x:v>
      </x:c>
      <x:c r="I1723" t="n">
        <x:v>1</x:v>
      </x:c>
      <x:c r="J1723" t="str">
        <x:v>下背痛（機械性）</x:v>
      </x:c>
      <x:c r="K1723" t="str">
        <x:v>病歷記錄完整性</x:v>
      </x:c>
      <x:c r="L1723" t="n">
        <x:v>1</x:v>
      </x:c>
      <x:c r="M1723" t="n">
        <x:v>5</x:v>
      </x:c>
      <x:c r="N1723" t="n">
        <x:v>6</x:v>
      </x:c>
      <x:c r="O1723" t="n">
        <x:v>6</x:v>
      </x:c>
      <x:c r="P1723" t="n">
        <x:v>6</x:v>
      </x:c>
      <x:c r="Q1723"/>
      <x:c r="R1723" t="n">
        <x:v>5</x:v>
      </x:c>
      <x:c r="S1723" t="n">
        <x:v>6</x:v>
      </x:c>
      <x:c r="T1723" t="n">
        <x:v>30</x:v>
      </x:c>
      <x:c r="U1723" t="n">
        <x:v>1</x:v>
      </x:c>
      <x:c r="V1723" t="str">
        <x:v>該學員展現極佳的倫理意識與耐心，不僅在床邊教學前嚴格確保病人隱私，更於查房時循序漸進地引導學員梳理病史與規畫，顯著提升了病歷記錄的完整性。</x:v>
      </x:c>
      <x:c r="W1723" t="str">
        <x:v>設備短缺現象仍普遍存在，導致排隊成為常態；目前正針對病歷記錄完整性操作進行改進中。</x:v>
      </x:c>
      <x:c r="X1723" t="str">
        <x:v>指導教師</x:v>
      </x:c>
      <x:c r="Y1723"/>
      <x:c r="Z1723" t="n">
        <x:v>5</x:v>
      </x:c>
      <x:c r="AA1723" t="str">
        <x:v>2022-Q2</x:v>
      </x:c>
      <x:c r="AB1723" t="str">
        <x:v>分鐘</x:v>
      </x:c>
      <x:c r="AC1723" t="str">
        <x:v>天</x:v>
      </x:c>
    </x:row>
    <x:row r="1724">
      <x:c r="A1724" t="str">
        <x:v>小兒加護科</x:v>
      </x:c>
      <x:c r="B1724" t="str">
        <x:v>FE0475</x:v>
      </x:c>
      <x:c r="C1724" t="str">
        <x:v>SF070</x:v>
      </x:c>
      <x:c r="D1724" t="str">
        <x:v>一般臨床訓練</x:v>
      </x:c>
      <x:c r="E1724" t="n">
        <x:v>1</x:v>
      </x:c>
      <x:c r="F1724" t="n">
        <x:v>3</x:v>
      </x:c>
      <x:c r="G1724" t="n">
        <x:v>1</x:v>
      </x:c>
      <x:c r="H1724" t="str">
        <x:v>60-79</x:v>
      </x:c>
      <x:c r="I1724" t="n">
        <x:v>2</x:v>
      </x:c>
      <x:c r="J1724"/>
      <x:c r="K1724" t="str">
        <x:v>急症初判與轉診時機</x:v>
      </x:c>
      <x:c r="L1724" t="n">
        <x:v>3</x:v>
      </x:c>
      <x:c r="M1724" t="n">
        <x:v>5</x:v>
      </x:c>
      <x:c r="N1724" t="n">
        <x:v>5</x:v>
      </x:c>
      <x:c r="O1724" t="n">
        <x:v>5</x:v>
      </x:c>
      <x:c r="P1724" t="n">
        <x:v>3</x:v>
      </x:c>
      <x:c r="Q1724" t="n">
        <x:v>5</x:v>
      </x:c>
      <x:c r="R1724"/>
      <x:c r="S1724" t="n">
        <x:v>6</x:v>
      </x:c>
      <x:c r="T1724" t="n">
        <x:v>2</x:v>
      </x:c>
      <x:c r="U1724" t="n">
        <x:v>7</x:v>
      </x:c>
      <x:c r="V1724"/>
      <x:c r="W1724" t="str">
        <x:v>該單位長期人手不足，導致預留的回饋時間遭犧牲，且反饋常因語氣過重而淪為當眾批評。</x:v>
      </x:c>
      <x:c r="X1724" t="str">
        <x:v>主治教師</x:v>
      </x:c>
      <x:c r="Y1724"/>
      <x:c r="Z1724" t="n">
        <x:v>5</x:v>
      </x:c>
      <x:c r="AA1724" t="str">
        <x:v>2022-Q2</x:v>
      </x:c>
      <x:c r="AB1724" t="str">
        <x:v>分鐘</x:v>
      </x:c>
      <x:c r="AC1724" t="str">
        <x:v>天</x:v>
      </x:c>
    </x:row>
    <x:row r="1725">
      <x:c r="A1725" t="str">
        <x:v>小兒加護科</x:v>
      </x:c>
      <x:c r="B1725" t="str">
        <x:v>FE0475</x:v>
      </x:c>
      <x:c r="C1725" t="str">
        <x:v>SF070</x:v>
      </x:c>
      <x:c r="D1725" t="str">
        <x:v>專科護理師學員計畫</x:v>
      </x:c>
      <x:c r="E1725" t="n">
        <x:v>3</x:v>
      </x:c>
      <x:c r="F1725" t="n">
        <x:v>3</x:v>
      </x:c>
      <x:c r="G1725" t="n">
        <x:v>2</x:v>
      </x:c>
      <x:c r="H1725" t="str">
        <x:v>60-79</x:v>
      </x:c>
      <x:c r="I1725" t="n">
        <x:v>1</x:v>
      </x:c>
      <x:c r="J1725" t="str">
        <x:v>蕁麻疹反覆發作</x:v>
      </x:c>
      <x:c r="K1725" t="str">
        <x:v>病歷記錄完整性</x:v>
      </x:c>
      <x:c r="L1725"/>
      <x:c r="M1725" t="n">
        <x:v>4</x:v>
      </x:c>
      <x:c r="N1725" t="n">
        <x:v>4</x:v>
      </x:c>
      <x:c r="O1725"/>
      <x:c r="P1725"/>
      <x:c r="Q1725" t="n">
        <x:v>6</x:v>
      </x:c>
      <x:c r="R1725" t="n">
        <x:v>4</x:v>
      </x:c>
      <x:c r="S1725" t="n">
        <x:v>4</x:v>
      </x:c>
      <x:c r="T1725" t="n">
        <x:v>15</x:v>
      </x:c>
      <x:c r="U1725" t="n">
        <x:v>14</x:v>
      </x:c>
      <x:c r="V1725" t="str">
        <x:v>教學設備齊全且病例多樣，確保學員能透過足夠的臨床操作練就手感；建議具體可行，令學員在病歷記錄完整性等環節明確掌握實作方向。</x:v>
      </x:c>
      <x:c r="W1725" t="str">
        <x:v>回饋內容過於籠統，難以明確改進方向；此外，進行病歷記錄完整性操作時，常因設備短缺需等待模擬器達二十分鐘。</x:v>
      </x:c>
      <x:c r="X1725" t="str">
        <x:v>主治教師</x:v>
      </x:c>
      <x:c r="Y1725" t="str">
        <x:v>下階段針對「模糊回饋」制定改進行動，並主動請教師複核。</x:v>
      </x:c>
      <x:c r="Z1725" t="n">
        <x:v>4</x:v>
      </x:c>
      <x:c r="AA1725" t="str">
        <x:v>2022-Q2</x:v>
      </x:c>
      <x:c r="AB1725" t="str">
        <x:v>分鐘</x:v>
      </x:c>
      <x:c r="AC1725" t="str">
        <x:v>天</x:v>
      </x:c>
    </x:row>
    <x:row r="1726">
      <x:c r="A1726" t="str">
        <x:v>小兒加護科</x:v>
      </x:c>
      <x:c r="B1726" t="str">
        <x:v>FE0476</x:v>
      </x:c>
      <x:c r="C1726" t="str">
        <x:v>SF071</x:v>
      </x:c>
      <x:c r="D1726" t="str">
        <x:v>專科醫師在訓計畫</x:v>
      </x:c>
      <x:c r="E1726" t="n">
        <x:v>7</x:v>
      </x:c>
      <x:c r="F1726" t="n">
        <x:v>5</x:v>
      </x:c>
      <x:c r="G1726" t="n">
        <x:v>2</x:v>
      </x:c>
      <x:c r="H1726" t="str">
        <x:v>40-59</x:v>
      </x:c>
      <x:c r="I1726" t="n">
        <x:v>1</x:v>
      </x:c>
      <x:c r="J1726" t="str">
        <x:v>小兒反覆喘息</x:v>
      </x:c>
      <x:c r="K1726" t="str">
        <x:v>時間管理與分工</x:v>
      </x:c>
      <x:c r="L1726"/>
      <x:c r="M1726"/>
      <x:c r="N1726" t="n">
        <x:v>4</x:v>
      </x:c>
      <x:c r="O1726" t="n">
        <x:v>5</x:v>
      </x:c>
      <x:c r="P1726" t="n">
        <x:v>5</x:v>
      </x:c>
      <x:c r="Q1726" t="n">
        <x:v>4</x:v>
      </x:c>
      <x:c r="R1726" t="n">
        <x:v>5</x:v>
      </x:c>
      <x:c r="S1726" t="n">
        <x:v>4</x:v>
      </x:c>
      <x:c r="T1726" t="n">
        <x:v>45</x:v>
      </x:c>
      <x:c r="U1726" t="n">
        <x:v>2</x:v>
      </x:c>
      <x:c r="V1726" t="str">
        <x:v>秉持倫理精神，堅持保障病人拒絕權利並落實正直實踐；教學時主動回應學員練習紀錄並附上補充資料，且在午間查房時親手示範無菌操作，展現不將就細節的專業典範。</x:v>
      </x:c>
      <x:c r="W1726" t="str">
        <x:v>小兒加護科因長期人手不足與設備短缺，迫使教師精簡教學內容，致使排隊現象成為常態。目前該科室仍在持續改進中，例如優化午間查房流程以緩解壓力。</x:v>
      </x:c>
      <x:c r="X1726" t="str">
        <x:v>指導教師</x:v>
      </x:c>
      <x:c r="Y1726" t="str">
        <x:v>下階段針對「人手不足」制定改進行動，並主動請教師複核。</x:v>
      </x:c>
      <x:c r="Z1726" t="n">
        <x:v>6</x:v>
      </x:c>
      <x:c r="AA1726" t="str">
        <x:v>2023-Q2</x:v>
      </x:c>
      <x:c r="AB1726" t="str">
        <x:v>分鐘</x:v>
      </x:c>
      <x:c r="AC1726" t="str">
        <x:v>天</x:v>
      </x:c>
    </x:row>
    <x:row r="1727">
      <x:c r="A1727" t="str">
        <x:v>小兒加護科</x:v>
      </x:c>
      <x:c r="B1727" t="str">
        <x:v>FE0476</x:v>
      </x:c>
      <x:c r="C1727" t="str">
        <x:v>SF071</x:v>
      </x:c>
      <x:c r="D1727" t="str">
        <x:v>住院醫師訓練計畫</x:v>
      </x:c>
      <x:c r="E1727" t="n">
        <x:v>4</x:v>
      </x:c>
      <x:c r="F1727" t="n">
        <x:v>5</x:v>
      </x:c>
      <x:c r="G1727" t="n">
        <x:v>2</x:v>
      </x:c>
      <x:c r="H1727" t="str">
        <x:v>0-19</x:v>
      </x:c>
      <x:c r="I1727" t="n">
        <x:v>1</x:v>
      </x:c>
      <x:c r="J1727" t="str">
        <x:v>哮喘穩定期</x:v>
      </x:c>
      <x:c r="K1727"/>
      <x:c r="L1727"/>
      <x:c r="M1727"/>
      <x:c r="N1727" t="n">
        <x:v>4</x:v>
      </x:c>
      <x:c r="O1727" t="n">
        <x:v>5</x:v>
      </x:c>
      <x:c r="P1727"/>
      <x:c r="Q1727" t="n">
        <x:v>5</x:v>
      </x:c>
      <x:c r="R1727"/>
      <x:c r="S1727" t="n">
        <x:v>4</x:v>
      </x:c>
      <x:c r="T1727" t="n">
        <x:v>60</x:v>
      </x:c>
      <x:c r="U1727" t="n">
        <x:v>2</x:v>
      </x:c>
      <x:c r="V1727" t="str">
        <x:v>能以具體實例說明人文關懷與倫理敏感的拿捏，使學員吸收迅速；且在忙碌中仍能展現耐心傾聽，並堅持尊重病人權利，展現正直與專業，值得肯定。</x:v>
      </x:c>
      <x:c r="W1727"/>
      <x:c r="X1727" t="str">
        <x:v>臨床教師</x:v>
      </x:c>
      <x:c r="Y1727" t="str">
        <x:v>下階段針對「態度消極」制定改進行動，並主動請教師複核。</x:v>
      </x:c>
      <x:c r="Z1727" t="n">
        <x:v>6</x:v>
      </x:c>
      <x:c r="AA1727" t="str">
        <x:v>2023-Q2</x:v>
      </x:c>
      <x:c r="AB1727" t="str">
        <x:v>分鐘</x:v>
      </x:c>
      <x:c r="AC1727" t="str">
        <x:v>天</x:v>
      </x:c>
    </x:row>
    <x:row r="1728">
      <x:c r="A1728" t="str">
        <x:v>小兒加護科</x:v>
      </x:c>
      <x:c r="B1728" t="str">
        <x:v>FE0477</x:v>
      </x:c>
      <x:c r="C1728" t="str">
        <x:v>SF072</x:v>
      </x:c>
      <x:c r="D1728" t="str">
        <x:v>一般臨床訓練</x:v>
      </x:c>
      <x:c r="E1728" t="n">
        <x:v>5</x:v>
      </x:c>
      <x:c r="F1728" t="n">
        <x:v>1</x:v>
      </x:c>
      <x:c r="G1728" t="n">
        <x:v>2</x:v>
      </x:c>
      <x:c r="H1728" t="str">
        <x:v>40-59</x:v>
      </x:c>
      <x:c r="I1728" t="n">
        <x:v>2</x:v>
      </x:c>
      <x:c r="J1728" t="str">
        <x:v>失眠與焦慮共病</x:v>
      </x:c>
      <x:c r="K1728" t="str">
        <x:v>團隊溝通交班</x:v>
      </x:c>
      <x:c r="L1728"/>
      <x:c r="M1728"/>
      <x:c r="N1728"/>
      <x:c r="O1728" t="n">
        <x:v>4</x:v>
      </x:c>
      <x:c r="P1728"/>
      <x:c r="Q1728" t="n">
        <x:v>4</x:v>
      </x:c>
      <x:c r="R1728" t="n">
        <x:v>4</x:v>
      </x:c>
      <x:c r="S1728" t="n">
        <x:v>2</x:v>
      </x:c>
      <x:c r="T1728" t="n">
        <x:v>45</x:v>
      </x:c>
      <x:c r="U1728" t="n">
        <x:v>7</x:v>
      </x:c>
      <x:c r="V1728" t="str">
        <x:v>主動練習且設備齊全，能隨時隨地進行練習；問診結束後能立即針對失眠與焦慮共病議題進行重點補講，展現明顯的團隊溝通與交班成效。</x:v>
      </x:c>
      <x:c r="W1728" t="str">
        <x:v>床旁教學草率敷衍，且當眾批評報告遲交，顯得較為消極，有待改進團隊溝通與交班環節。</x:v>
      </x:c>
      <x:c r="X1728" t="str">
        <x:v>主治教師</x:v>
      </x:c>
      <x:c r="Y1728" t="str">
        <x:v>下階段針對「態度消極」制定改進行動，並主動請教師複核。</x:v>
      </x:c>
      <x:c r="Z1728" t="n">
        <x:v>4</x:v>
      </x:c>
      <x:c r="AA1728" t="str">
        <x:v>2022-Q1</x:v>
      </x:c>
      <x:c r="AB1728" t="str">
        <x:v>分鐘</x:v>
      </x:c>
      <x:c r="AC1728" t="str">
        <x:v>天</x:v>
      </x:c>
    </x:row>
    <x:row r="1729">
      <x:c r="A1729" t="str">
        <x:v>小兒加護科</x:v>
      </x:c>
      <x:c r="B1729" t="str">
        <x:v>FE0477</x:v>
      </x:c>
      <x:c r="C1729" t="str">
        <x:v>SF072</x:v>
      </x:c>
      <x:c r="D1729" t="str">
        <x:v>專科護理師學員計畫</x:v>
      </x:c>
      <x:c r="E1729"/>
      <x:c r="F1729" t="n">
        <x:v>1</x:v>
      </x:c>
      <x:c r="G1729" t="n">
        <x:v>1</x:v>
      </x:c>
      <x:c r="H1729" t="str">
        <x:v>60-79</x:v>
      </x:c>
      <x:c r="I1729" t="n">
        <x:v>2</x:v>
      </x:c>
      <x:c r="J1729"/>
      <x:c r="K1729"/>
      <x:c r="L1729" t="n">
        <x:v>3</x:v>
      </x:c>
      <x:c r="M1729" t="n">
        <x:v>5</x:v>
      </x:c>
      <x:c r="N1729" t="n">
        <x:v>5</x:v>
      </x:c>
      <x:c r="O1729" t="n">
        <x:v>3</x:v>
      </x:c>
      <x:c r="P1729" t="n">
        <x:v>4</x:v>
      </x:c>
      <x:c r="Q1729" t="n">
        <x:v>3</x:v>
      </x:c>
      <x:c r="R1729" t="n">
        <x:v>4</x:v>
      </x:c>
      <x:c r="S1729" t="n">
        <x:v>5</x:v>
      </x:c>
      <x:c r="T1729" t="n">
        <x:v>10</x:v>
      </x:c>
      <x:c r="U1729" t="n">
        <x:v>3</x:v>
      </x:c>
      <x:c r="V1729" t="str">
        <x:v>以主動姿範親手示範並適時放手，於醫病溝通與共同決策操作中即時帶領學員復盤，展現恰到好處的教學節奏與顯著成效。</x:v>
      </x:c>
      <x:c r="W1729" t="str">
        <x:v>由於設備短缺與人手不足，排隊已成常態，且因教師兼任過多導致床邊教學被迫暫停，目前仍持續改進醫病溝通與共同決策的操作。</x:v>
      </x:c>
      <x:c r="X1729" t="str">
        <x:v>臨床教師</x:v>
      </x:c>
      <x:c r="Y1729" t="str">
        <x:v>下階段針對「設備短缺」制定改進行動，並主動請教師複核。</x:v>
      </x:c>
      <x:c r="Z1729" t="n">
        <x:v>5</x:v>
      </x:c>
      <x:c r="AA1729" t="str">
        <x:v>2022-Q1</x:v>
      </x:c>
      <x:c r="AB1729" t="str">
        <x:v>分鐘</x:v>
      </x:c>
      <x:c r="AC1729" t="str">
        <x:v>天</x:v>
      </x:c>
    </x:row>
    <x:row r="1730">
      <x:c r="A1730" t="str">
        <x:v>小兒加護科</x:v>
      </x:c>
      <x:c r="B1730" t="str">
        <x:v>FE0477</x:v>
      </x:c>
      <x:c r="C1730" t="str">
        <x:v>SF072</x:v>
      </x:c>
      <x:c r="D1730" t="str">
        <x:v>住院醫師訓練計畫</x:v>
      </x:c>
      <x:c r="E1730" t="n">
        <x:v>8</x:v>
      </x:c>
      <x:c r="F1730" t="n">
        <x:v>1</x:v>
      </x:c>
      <x:c r="G1730" t="n">
        <x:v>1</x:v>
      </x:c>
      <x:c r="H1730" t="str">
        <x:v>0-19</x:v>
      </x:c>
      <x:c r="I1730" t="n">
        <x:v>1</x:v>
      </x:c>
      <x:c r="J1730"/>
      <x:c r="K1730" t="str">
        <x:v>急症初判與轉診時機</x:v>
      </x:c>
      <x:c r="L1730" t="n">
        <x:v>3</x:v>
      </x:c>
      <x:c r="M1730" t="n">
        <x:v>4</x:v>
      </x:c>
      <x:c r="N1730" t="n">
        <x:v>4</x:v>
      </x:c>
      <x:c r="O1730"/>
      <x:c r="P1730" t="n">
        <x:v>5</x:v>
      </x:c>
      <x:c r="Q1730" t="n">
        <x:v>4</x:v>
      </x:c>
      <x:c r="R1730" t="n">
        <x:v>3</x:v>
      </x:c>
      <x:c r="S1730"/>
      <x:c r="T1730" t="n">
        <x:v>15</x:v>
      </x:c>
      <x:c r="U1730" t="n">
        <x:v>7</x:v>
      </x:c>
      <x:c r="V1730" t="str">
        <x:v>在討論疫苗不良事件觀察前，皆能主動確認病人隱私無虞；此外對於學員的練習紀錄皆能即時回應並附上補充資料，展現出良好的倫理與進步。</x:v>
      </x:c>
      <x:c r="W1730" t="str">
        <x:v>受週末值班與人手不足影響，該員工疲於奔命，致使復盤與回饋一再延遲，令學員等候過久。</x:v>
      </x:c>
      <x:c r="X1730" t="str">
        <x:v>臨床教師</x:v>
      </x:c>
      <x:c r="Y1730" t="str">
        <x:v>下階段針對「人手不足」制定改進行動，並主動請教師複核。</x:v>
      </x:c>
      <x:c r="Z1730" t="n">
        <x:v>5</x:v>
      </x:c>
      <x:c r="AA1730" t="str">
        <x:v>2022-Q1</x:v>
      </x:c>
      <x:c r="AB1730" t="str">
        <x:v>分鐘</x:v>
      </x:c>
      <x:c r="AC1730" t="str">
        <x:v>天</x:v>
      </x:c>
    </x:row>
    <x:row r="1731">
      <x:c r="A1731" t="str">
        <x:v>小兒加護科</x:v>
      </x:c>
      <x:c r="B1731" t="str">
        <x:v>FE0477</x:v>
      </x:c>
      <x:c r="C1731" t="str">
        <x:v>SF072</x:v>
      </x:c>
      <x:c r="D1731" t="str">
        <x:v>專科護理師學員計畫</x:v>
      </x:c>
      <x:c r="E1731"/>
      <x:c r="F1731" t="n">
        <x:v>1</x:v>
      </x:c>
      <x:c r="G1731" t="n">
        <x:v>1</x:v>
      </x:c>
      <x:c r="H1731" t="str">
        <x:v>60-79</x:v>
      </x:c>
      <x:c r="I1731" t="n">
        <x:v>2</x:v>
      </x:c>
      <x:c r="J1731" t="str">
        <x:v>產前檢查常規</x:v>
      </x:c>
      <x:c r="K1731" t="str">
        <x:v>時間管理與分工</x:v>
      </x:c>
      <x:c r="L1731" t="n">
        <x:v>3</x:v>
      </x:c>
      <x:c r="M1731" t="n">
        <x:v>4</x:v>
      </x:c>
      <x:c r="N1731" t="n">
        <x:v>4</x:v>
      </x:c>
      <x:c r="O1731" t="n">
        <x:v>5</x:v>
      </x:c>
      <x:c r="P1731"/>
      <x:c r="Q1731" t="n">
        <x:v>3</x:v>
      </x:c>
      <x:c r="R1731"/>
      <x:c r="S1731" t="n">
        <x:v>5</x:v>
      </x:c>
      <x:c r="T1731" t="n">
        <x:v>5</x:v>
      </x:c>
      <x:c r="U1731" t="n">
        <x:v>5</x:v>
      </x:c>
      <x:c r="V1731" t="str">
        <x:v>倫理層面能於產前檢查常規教學前尊重病人意願並去識別化，且具體點出正確動作而非空泛讚美，顯現門診時段可見之進步。</x:v>
      </x:c>
      <x:c r="W1731" t="str">
        <x:v>常於門診時段當眾批評報告遲交，令受評者倍感難堪，且以模糊的還有進步空間取代具體指導，導致缺乏明確改進方向。</x:v>
      </x:c>
      <x:c r="X1731" t="str">
        <x:v>臨床教師</x:v>
      </x:c>
      <x:c r="Y1731" t="str">
        <x:v>下階段針對「情緒化批評」制定改進行動，並主動請教師複核。</x:v>
      </x:c>
      <x:c r="Z1731" t="n">
        <x:v>4</x:v>
      </x:c>
      <x:c r="AA1731" t="str">
        <x:v>2022-Q1</x:v>
      </x:c>
      <x:c r="AB1731" t="str">
        <x:v>分鐘</x:v>
      </x:c>
      <x:c r="AC1731" t="str">
        <x:v>天</x:v>
      </x:c>
    </x:row>
    <x:row r="1732">
      <x:c r="A1732" t="str">
        <x:v>小兒加護科</x:v>
      </x:c>
      <x:c r="B1732" t="str">
        <x:v>FE0477</x:v>
      </x:c>
      <x:c r="C1732" t="str">
        <x:v>SF072</x:v>
      </x:c>
      <x:c r="D1732" t="str">
        <x:v>專科醫師在訓計畫</x:v>
      </x:c>
      <x:c r="E1732" t="n">
        <x:v>6</x:v>
      </x:c>
      <x:c r="F1732" t="n">
        <x:v>1</x:v>
      </x:c>
      <x:c r="G1732" t="n">
        <x:v>2</x:v>
      </x:c>
      <x:c r="H1732" t="str">
        <x:v>60-79</x:v>
      </x:c>
      <x:c r="I1732" t="n">
        <x:v>1</x:v>
      </x:c>
      <x:c r="J1732" t="str">
        <x:v>高血壓調整期</x:v>
      </x:c>
      <x:c r="K1732" t="str">
        <x:v>人文關懷與倫理敏感</x:v>
      </x:c>
      <x:c r="L1732" t="n">
        <x:v>2</x:v>
      </x:c>
      <x:c r="M1732" t="n">
        <x:v>4</x:v>
      </x:c>
      <x:c r="N1732" t="n">
        <x:v>4</x:v>
      </x:c>
      <x:c r="O1732"/>
      <x:c r="P1732" t="n">
        <x:v>5</x:v>
      </x:c>
      <x:c r="Q1732" t="n">
        <x:v>4</x:v>
      </x:c>
      <x:c r="R1732" t="n">
        <x:v>3</x:v>
      </x:c>
      <x:c r="S1732"/>
      <x:c r="T1732" t="n">
        <x:v>45</x:v>
      </x:c>
      <x:c r="U1732" t="n">
        <x:v>3</x:v>
      </x:c>
      <x:c r="V1732" t="str">
        <x:v>該生展現主動態度，善用罕見病例之多樣性作為珍貴教學素材，並於每次操作後即時回顧以兼顧人文關懷與倫理敏感。</x:v>
      </x:c>
      <x:c r="W1732" t="str">
        <x:v>遇見責任推諉與教學歸屬爭議時，應加強人文關懷與倫理敏感度；此外，於人手不足導致查房時間受限時，需持續觀察其應變與關懷品質。</x:v>
      </x:c>
      <x:c r="X1732" t="str">
        <x:v>臨床教師</x:v>
      </x:c>
      <x:c r="Y1732" t="str">
        <x:v>下階段針對「團隊消極」制定改進行動，並主動請教師複核。</x:v>
      </x:c>
      <x:c r="Z1732" t="n">
        <x:v>5</x:v>
      </x:c>
      <x:c r="AA1732" t="str">
        <x:v>2022-Q1</x:v>
      </x:c>
      <x:c r="AB1732" t="str">
        <x:v>分鐘</x:v>
      </x:c>
      <x:c r="AC1732" t="str">
        <x:v>天</x:v>
      </x:c>
    </x:row>
    <x:row r="1733">
      <x:c r="A1733" t="str">
        <x:v>小兒加護科</x:v>
      </x:c>
      <x:c r="B1733" t="str">
        <x:v>FE0478</x:v>
      </x:c>
      <x:c r="C1733" t="str">
        <x:v>SF073</x:v>
      </x:c>
      <x:c r="D1733" t="str">
        <x:v>住院醫師訓練計畫</x:v>
      </x:c>
      <x:c r="E1733" t="n">
        <x:v>5</x:v>
      </x:c>
      <x:c r="F1733" t="n">
        <x:v>6</x:v>
      </x:c>
      <x:c r="G1733" t="n">
        <x:v>2</x:v>
      </x:c>
      <x:c r="H1733" t="str">
        <x:v>0-19</x:v>
      </x:c>
      <x:c r="I1733" t="n">
        <x:v>2</x:v>
      </x:c>
      <x:c r="J1733" t="str">
        <x:v>第二型糖尿病（初診）</x:v>
      </x:c>
      <x:c r="K1733" t="str">
        <x:v>處置優先順序判斷</x:v>
      </x:c>
      <x:c r="L1733" t="n">
        <x:v>2</x:v>
      </x:c>
      <x:c r="M1733" t="n">
        <x:v>4</x:v>
      </x:c>
      <x:c r="N1733" t="n">
        <x:v>5</x:v>
      </x:c>
      <x:c r="O1733"/>
      <x:c r="P1733" t="n">
        <x:v>5</x:v>
      </x:c>
      <x:c r="Q1733" t="n">
        <x:v>5</x:v>
      </x:c>
      <x:c r="R1733" t="n">
        <x:v>5</x:v>
      </x:c>
      <x:c r="S1733" t="n">
        <x:v>4</x:v>
      </x:c>
      <x:c r="T1733" t="n">
        <x:v>10</x:v>
      </x:c>
      <x:c r="U1733" t="n">
        <x:v>14</x:v>
      </x:c>
      <x:c r="V1733" t="str">
        <x:v>主動撥出時間複盤學員表現，展現極高的耐心，能循序漸進引導卡關學員理清思路，表現值得肯定。</x:v>
      </x:c>
      <x:c r="W1733" t="str">
        <x:v>該生遲到已成常態，消極態度致使教學安排形同虛設，床旁教學亦草草收場，目前於門診時段仍在改進中。</x:v>
      </x:c>
      <x:c r="X1733" t="str">
        <x:v>臨床教師</x:v>
      </x:c>
      <x:c r="Y1733" t="str">
        <x:v>下階段針對「時間失守」制定改進行動，並主動請教師複核。</x:v>
      </x:c>
      <x:c r="Z1733" t="n">
        <x:v>5</x:v>
      </x:c>
      <x:c r="AA1733" t="str">
        <x:v>2023-Q2</x:v>
      </x:c>
      <x:c r="AB1733" t="str">
        <x:v>分鐘</x:v>
      </x:c>
      <x:c r="AC1733" t="str">
        <x:v>天</x:v>
      </x:c>
    </x:row>
    <x:row r="1734">
      <x:c r="A1734" t="str">
        <x:v>小兒加護科</x:v>
      </x:c>
      <x:c r="B1734" t="str">
        <x:v>FE0478</x:v>
      </x:c>
      <x:c r="C1734" t="str">
        <x:v>SF073</x:v>
      </x:c>
      <x:c r="D1734" t="str">
        <x:v>專科醫師在訓計畫</x:v>
      </x:c>
      <x:c r="E1734" t="n">
        <x:v>4</x:v>
      </x:c>
      <x:c r="F1734" t="n">
        <x:v>6</x:v>
      </x:c>
      <x:c r="G1734" t="n">
        <x:v>2</x:v>
      </x:c>
      <x:c r="H1734" t="str">
        <x:v>20-39</x:v>
      </x:c>
      <x:c r="I1734" t="n">
        <x:v>1</x:v>
      </x:c>
      <x:c r="J1734"/>
      <x:c r="K1734" t="str">
        <x:v>團隊溝通交班</x:v>
      </x:c>
      <x:c r="L1734" t="n">
        <x:v>3</x:v>
      </x:c>
      <x:c r="M1734" t="n">
        <x:v>5</x:v>
      </x:c>
      <x:c r="N1734" t="n">
        <x:v>3</x:v>
      </x:c>
      <x:c r="O1734" t="n">
        <x:v>5</x:v>
      </x:c>
      <x:c r="P1734" t="n">
        <x:v>3</x:v>
      </x:c>
      <x:c r="Q1734" t="n">
        <x:v>4</x:v>
      </x:c>
      <x:c r="R1734"/>
      <x:c r="S1734"/>
      <x:c r="T1734" t="n">
        <x:v>2</x:v>
      </x:c>
      <x:c r="U1734" t="n">
        <x:v>3</x:v>
      </x:c>
      <x:c r="V1734"/>
      <x:c r="W1734" t="str">
        <x:v>該員工常因回饋延遲導致教學循環中斷，且面對提問時態度消極，僅以自己查敷衍回應，顯示其漠不關心，需於值班場景持續觀察。</x:v>
      </x:c>
      <x:c r="X1734" t="str">
        <x:v>主治教師</x:v>
      </x:c>
      <x:c r="Y1734"/>
      <x:c r="Z1734" t="n">
        <x:v>5</x:v>
      </x:c>
      <x:c r="AA1734" t="str">
        <x:v>2023-Q2</x:v>
      </x:c>
      <x:c r="AB1734" t="str">
        <x:v>分鐘</x:v>
      </x:c>
      <x:c r="AC1734" t="str">
        <x:v>天</x:v>
      </x:c>
    </x:row>
    <x:row r="1735">
      <x:c r="A1735" t="str">
        <x:v>小兒加護科</x:v>
      </x:c>
      <x:c r="B1735" t="str">
        <x:v>FE0478</x:v>
      </x:c>
      <x:c r="C1735" t="str">
        <x:v>SF073</x:v>
      </x:c>
      <x:c r="D1735" t="str">
        <x:v>住院醫師訓練計畫</x:v>
      </x:c>
      <x:c r="E1735" t="n">
        <x:v>8</x:v>
      </x:c>
      <x:c r="F1735" t="n">
        <x:v>6</x:v>
      </x:c>
      <x:c r="G1735" t="n">
        <x:v>1</x:v>
      </x:c>
      <x:c r="H1735" t="str">
        <x:v>40-59</x:v>
      </x:c>
      <x:c r="I1735" t="n">
        <x:v>1</x:v>
      </x:c>
      <x:c r="J1735"/>
      <x:c r="K1735"/>
      <x:c r="L1735" t="n">
        <x:v>2</x:v>
      </x:c>
      <x:c r="M1735" t="n">
        <x:v>4</x:v>
      </x:c>
      <x:c r="N1735" t="n">
        <x:v>4</x:v>
      </x:c>
      <x:c r="O1735"/>
      <x:c r="P1735" t="n">
        <x:v>5</x:v>
      </x:c>
      <x:c r="Q1735" t="n">
        <x:v>5</x:v>
      </x:c>
      <x:c r="R1735"/>
      <x:c r="S1735" t="n">
        <x:v>3</x:v>
      </x:c>
      <x:c r="T1735" t="n">
        <x:v>15</x:v>
      </x:c>
      <x:c r="U1735" t="n">
        <x:v>14</x:v>
      </x:c>
      <x:c r="V1735"/>
      <x:c r="W1735" t="str">
        <x:v>該員工在值班期間當眾批評學員的病史遺漏，致使場面難堪；同時因設備短缺與儀器老舊，導致操作練習頻頻出錯，需持續觀察。</x:v>
      </x:c>
      <x:c r="X1735" t="str">
        <x:v>主治教師</x:v>
      </x:c>
      <x:c r="Y1735" t="str">
        <x:v>下階段針對「情緒化批評」制定改進行動，並主動請教師複核。</x:v>
      </x:c>
      <x:c r="Z1735"/>
      <x:c r="AA1735" t="str">
        <x:v>2023-Q2</x:v>
      </x:c>
      <x:c r="AB1735" t="str">
        <x:v>分鐘</x:v>
      </x:c>
      <x:c r="AC1735" t="str">
        <x:v>天</x:v>
      </x:c>
    </x:row>
    <x:row r="1736">
      <x:c r="A1736" t="str">
        <x:v>小兒加護科</x:v>
      </x:c>
      <x:c r="B1736" t="str">
        <x:v>FE0478</x:v>
      </x:c>
      <x:c r="C1736" t="str">
        <x:v>SF073</x:v>
      </x:c>
      <x:c r="D1736" t="str">
        <x:v>專科護理師學員計畫</x:v>
      </x:c>
      <x:c r="E1736" t="n">
        <x:v>1</x:v>
      </x:c>
      <x:c r="F1736" t="n">
        <x:v>6</x:v>
      </x:c>
      <x:c r="G1736" t="n">
        <x:v>1</x:v>
      </x:c>
      <x:c r="H1736" t="str">
        <x:v>80+</x:v>
      </x:c>
      <x:c r="I1736" t="n">
        <x:v>1</x:v>
      </x:c>
      <x:c r="J1736" t="str">
        <x:v>慢性腎病第三期</x:v>
      </x:c>
      <x:c r="K1736"/>
      <x:c r="L1736" t="n">
        <x:v>3</x:v>
      </x:c>
      <x:c r="M1736" t="n">
        <x:v>4</x:v>
      </x:c>
      <x:c r="N1736" t="n">
        <x:v>6</x:v>
      </x:c>
      <x:c r="O1736"/>
      <x:c r="P1736"/>
      <x:c r="Q1736" t="n">
        <x:v>5</x:v>
      </x:c>
      <x:c r="R1736" t="n">
        <x:v>5</x:v>
      </x:c>
      <x:c r="S1736" t="n">
        <x:v>4</x:v>
      </x:c>
      <x:c r="T1736" t="n">
        <x:v>1</x:v>
      </x:c>
      <x:c r="U1736" t="n">
        <x:v>1</x:v>
      </x:c>
      <x:c r="V1736" t="str">
        <x:v>病例多樣且設備齊全，病人數穩定確保每班皆有充足練習素材，讓每位學員都能實際上手並在午間查房中展現看得見的進步。</x:v>
      </x:c>
      <x:c r="W1736" t="str">
        <x:v>人手不足導致午間查房的床邊教學暫停，使得慢性腎病第三期的復盤延遲，錯失最佳修正時機。</x:v>
      </x:c>
      <x:c r="X1736" t="str">
        <x:v>臨床教師</x:v>
      </x:c>
      <x:c r="Y1736" t="str">
        <x:v>下階段針對「延遲回饋」制定改進行動，並主動請教師複核。</x:v>
      </x:c>
      <x:c r="Z1736" t="n">
        <x:v>5</x:v>
      </x:c>
      <x:c r="AA1736" t="str">
        <x:v>2023-Q2</x:v>
      </x:c>
      <x:c r="AB1736" t="str">
        <x:v>分鐘</x:v>
      </x:c>
      <x:c r="AC1736" t="str">
        <x:v>天</x:v>
      </x:c>
    </x:row>
    <x:row r="1737">
      <x:c r="A1737" t="str">
        <x:v>小兒加護科</x:v>
      </x:c>
      <x:c r="B1737" t="str">
        <x:v>FE0478</x:v>
      </x:c>
      <x:c r="C1737" t="str">
        <x:v>SF073</x:v>
      </x:c>
      <x:c r="D1737" t="str">
        <x:v>專科醫師在訓計畫</x:v>
      </x:c>
      <x:c r="E1737"/>
      <x:c r="F1737" t="n">
        <x:v>6</x:v>
      </x:c>
      <x:c r="G1737" t="n">
        <x:v>2</x:v>
      </x:c>
      <x:c r="H1737" t="str">
        <x:v>40-59</x:v>
      </x:c>
      <x:c r="I1737" t="n">
        <x:v>1</x:v>
      </x:c>
      <x:c r="J1737"/>
      <x:c r="K1737" t="str">
        <x:v>衛教表達與資源運用</x:v>
      </x:c>
      <x:c r="L1737" t="n">
        <x:v>1</x:v>
      </x:c>
      <x:c r="M1737" t="n">
        <x:v>3</x:v>
      </x:c>
      <x:c r="N1737" t="n">
        <x:v>5</x:v>
      </x:c>
      <x:c r="O1737" t="n">
        <x:v>5</x:v>
      </x:c>
      <x:c r="P1737" t="n">
        <x:v>4</x:v>
      </x:c>
      <x:c r="Q1737"/>
      <x:c r="R1737" t="n">
        <x:v>3</x:v>
      </x:c>
      <x:c r="S1737" t="n">
        <x:v>4</x:v>
      </x:c>
      <x:c r="T1737" t="n">
        <x:v>20</x:v>
      </x:c>
      <x:c r="U1737" t="n">
        <x:v>3</x:v>
      </x:c>
      <x:c r="V1737"/>
      <x:c r="W1737"/>
      <x:c r="X1737" t="str">
        <x:v>主治教師</x:v>
      </x:c>
      <x:c r="Y1737"/>
      <x:c r="Z1737" t="n">
        <x:v>4</x:v>
      </x:c>
      <x:c r="AA1737" t="str">
        <x:v>2023-Q2</x:v>
      </x:c>
      <x:c r="AB1737" t="str">
        <x:v>分鐘</x:v>
      </x:c>
      <x:c r="AC1737" t="str">
        <x:v>天</x:v>
      </x:c>
    </x:row>
    <x:row r="1738">
      <x:c r="A1738" t="str">
        <x:v>婦女健康科</x:v>
      </x:c>
      <x:c r="B1738" t="str">
        <x:v>FE0479</x:v>
      </x:c>
      <x:c r="C1738" t="str">
        <x:v>SF074</x:v>
      </x:c>
      <x:c r="D1738" t="str">
        <x:v>住院醫師訓練計畫</x:v>
      </x:c>
      <x:c r="E1738"/>
      <x:c r="F1738" t="n">
        <x:v>2</x:v>
      </x:c>
      <x:c r="G1738" t="n">
        <x:v>1</x:v>
      </x:c>
      <x:c r="H1738" t="str">
        <x:v>20-39</x:v>
      </x:c>
      <x:c r="I1738" t="n">
        <x:v>2</x:v>
      </x:c>
      <x:c r="J1738" t="str">
        <x:v>貧血原因待查</x:v>
      </x:c>
      <x:c r="K1738" t="str">
        <x:v>時間管理與分工</x:v>
      </x:c>
      <x:c r="L1738"/>
      <x:c r="M1738" t="n">
        <x:v>5</x:v>
      </x:c>
      <x:c r="N1738" t="n">
        <x:v>4</x:v>
      </x:c>
      <x:c r="O1738" t="n">
        <x:v>5</x:v>
      </x:c>
      <x:c r="P1738"/>
      <x:c r="Q1738" t="n">
        <x:v>4</x:v>
      </x:c>
      <x:c r="R1738" t="n">
        <x:v>4</x:v>
      </x:c>
      <x:c r="S1738" t="n">
        <x:v>5</x:v>
      </x:c>
      <x:c r="T1738" t="n">
        <x:v>15</x:v>
      </x:c>
      <x:c r="U1738" t="n">
        <x:v>7</x:v>
      </x:c>
      <x:c r="V1738" t="str">
        <x:v>該學員展現主動特質，能即時回應練習紀錄並提供補充資料，且善用罕見病例作為珍貴教學素材。其在時間管理與分工操作方面成效明顯，體現了病例多樣帶來的學習價值。</x:v>
      </x:c>
      <x:c r="W1738" t="str">
        <x:v>對提問僅回覆自己查且表現消極，並有約定八點查房卻遲到半小時之情形，需持續觀察其時間管理與分工操作。</x:v>
      </x:c>
      <x:c r="X1738" t="str">
        <x:v>主治教師</x:v>
      </x:c>
      <x:c r="Y1738" t="str">
        <x:v>下階段針對「態度消極」制定改進行動，並主動請教師複核。</x:v>
      </x:c>
      <x:c r="Z1738"/>
      <x:c r="AA1738" t="str">
        <x:v>2022-Q4</x:v>
      </x:c>
      <x:c r="AB1738" t="str">
        <x:v>分鐘</x:v>
      </x:c>
      <x:c r="AC1738" t="str">
        <x:v>天</x:v>
      </x:c>
    </x:row>
    <x:row r="1739">
      <x:c r="A1739" t="str">
        <x:v>婦女健康科</x:v>
      </x:c>
      <x:c r="B1739" t="str">
        <x:v>FE0479</x:v>
      </x:c>
      <x:c r="C1739" t="str">
        <x:v>SF074</x:v>
      </x:c>
      <x:c r="D1739" t="str">
        <x:v>一般臨床訓練</x:v>
      </x:c>
      <x:c r="E1739" t="n">
        <x:v>3</x:v>
      </x:c>
      <x:c r="F1739" t="n">
        <x:v>2</x:v>
      </x:c>
      <x:c r="G1739" t="n">
        <x:v>1</x:v>
      </x:c>
      <x:c r="H1739" t="str">
        <x:v>40-59</x:v>
      </x:c>
      <x:c r="I1739" t="n">
        <x:v>1</x:v>
      </x:c>
      <x:c r="J1739" t="str">
        <x:v>輕度頭部外傷（觀察）</x:v>
      </x:c>
      <x:c r="K1739" t="str">
        <x:v>時間管理與分工</x:v>
      </x:c>
      <x:c r="L1739" t="n">
        <x:v>1</x:v>
      </x:c>
      <x:c r="M1739" t="n">
        <x:v>5</x:v>
      </x:c>
      <x:c r="N1739" t="n">
        <x:v>4</x:v>
      </x:c>
      <x:c r="O1739" t="n">
        <x:v>4</x:v>
      </x:c>
      <x:c r="P1739" t="n">
        <x:v>4</x:v>
      </x:c>
      <x:c r="Q1739" t="n">
        <x:v>4</x:v>
      </x:c>
      <x:c r="R1739" t="n">
        <x:v>3</x:v>
      </x:c>
      <x:c r="S1739" t="n">
        <x:v>3</x:v>
      </x:c>
      <x:c r="T1739" t="n">
        <x:v>15</x:v>
      </x:c>
      <x:c r="U1739" t="n">
        <x:v>3</x:v>
      </x:c>
      <x:c r="V1739" t="str">
        <x:v>模擬教學設備齊全，讓學員擁有充裕的練習量；講師在值班場景中以淺顯例子耐心講解輕度頭部外傷的觀察觀念，促使學員寫下詳實筆記。</x:v>
      </x:c>
      <x:c r="W1739" t="str">
        <x:v>該員工在面對工作任務時常以稍後看為藉口進行延遲，且於跨組會議中表現推諉，導致課程銜接斷鏈，需於值班場景中持續觀察其後續改進情況。</x:v>
      </x:c>
      <x:c r="X1739" t="str">
        <x:v>臨床教師</x:v>
      </x:c>
      <x:c r="Y1739"/>
      <x:c r="Z1739" t="n">
        <x:v>4</x:v>
      </x:c>
      <x:c r="AA1739" t="str">
        <x:v>2022-Q4</x:v>
      </x:c>
      <x:c r="AB1739" t="str">
        <x:v>分鐘</x:v>
      </x:c>
      <x:c r="AC1739" t="str">
        <x:v>天</x:v>
      </x:c>
    </x:row>
    <x:row r="1740">
      <x:c r="A1740" t="str">
        <x:v>婦女健康科</x:v>
      </x:c>
      <x:c r="B1740" t="str">
        <x:v>FE0479</x:v>
      </x:c>
      <x:c r="C1740" t="str">
        <x:v>SF074</x:v>
      </x:c>
      <x:c r="D1740" t="str">
        <x:v>專科醫師在訓計畫</x:v>
      </x:c>
      <x:c r="E1740" t="n">
        <x:v>5</x:v>
      </x:c>
      <x:c r="F1740" t="n">
        <x:v>2</x:v>
      </x:c>
      <x:c r="G1740" t="n">
        <x:v>2</x:v>
      </x:c>
      <x:c r="H1740" t="str">
        <x:v>80+</x:v>
      </x:c>
      <x:c r="I1740" t="n">
        <x:v>1</x:v>
      </x:c>
      <x:c r="J1740" t="str">
        <x:v>第二型糖尿病（初診）</x:v>
      </x:c>
      <x:c r="K1740" t="str">
        <x:v>衛教表達與資源運用</x:v>
      </x:c>
      <x:c r="L1740"/>
      <x:c r="M1740" t="n">
        <x:v>3</x:v>
      </x:c>
      <x:c r="N1740" t="n">
        <x:v>5</x:v>
      </x:c>
      <x:c r="O1740" t="n">
        <x:v>4</x:v>
      </x:c>
      <x:c r="P1740" t="n">
        <x:v>5</x:v>
      </x:c>
      <x:c r="Q1740" t="n">
        <x:v>4</x:v>
      </x:c>
      <x:c r="R1740" t="n">
        <x:v>4</x:v>
      </x:c>
      <x:c r="S1740" t="n">
        <x:v>4</x:v>
      </x:c>
      <x:c r="T1740" t="n">
        <x:v>15</x:v>
      </x:c>
      <x:c r="U1740" t="n">
        <x:v>1</x:v>
      </x:c>
      <x:c r="V1740"/>
      <x:c r="W1740" t="str">
        <x:v>該學員在婦女健康科門診中常以推諉態度迴避責任，並習慣於當眾批評同事，導致團隊氣氛緊張且無人敢於發言，需持續觀察其行為表現。</x:v>
      </x:c>
      <x:c r="X1740" t="str">
        <x:v>臨床教師</x:v>
      </x:c>
      <x:c r="Y1740" t="str">
        <x:v>下階段針對「團隊消極」制定改進行動，並主動請教師複核。</x:v>
      </x:c>
      <x:c r="Z1740" t="n">
        <x:v>5</x:v>
      </x:c>
      <x:c r="AA1740" t="str">
        <x:v>2022-Q4</x:v>
      </x:c>
      <x:c r="AB1740" t="str">
        <x:v>分鐘</x:v>
      </x:c>
      <x:c r="AC1740" t="str">
        <x:v>天</x:v>
      </x:c>
    </x:row>
    <x:row r="1741">
      <x:c r="A1741" t="str">
        <x:v>婦女健康科</x:v>
      </x:c>
      <x:c r="B1741" t="str">
        <x:v>FE0479</x:v>
      </x:c>
      <x:c r="C1741" t="str">
        <x:v>SF074</x:v>
      </x:c>
      <x:c r="D1741" t="str">
        <x:v>一般臨床訓練</x:v>
      </x:c>
      <x:c r="E1741"/>
      <x:c r="F1741" t="n">
        <x:v>2</x:v>
      </x:c>
      <x:c r="G1741" t="n">
        <x:v>2</x:v>
      </x:c>
      <x:c r="H1741" t="str">
        <x:v>20-39</x:v>
      </x:c>
      <x:c r="I1741" t="n">
        <x:v>2</x:v>
      </x:c>
      <x:c r="J1741" t="str">
        <x:v>輕度頭部外傷（觀察）</x:v>
      </x:c>
      <x:c r="K1741"/>
      <x:c r="L1741" t="n">
        <x:v>1</x:v>
      </x:c>
      <x:c r="M1741" t="n">
        <x:v>4</x:v>
      </x:c>
      <x:c r="N1741" t="n">
        <x:v>5</x:v>
      </x:c>
      <x:c r="O1741" t="n">
        <x:v>4</x:v>
      </x:c>
      <x:c r="P1741" t="n">
        <x:v>4</x:v>
      </x:c>
      <x:c r="Q1741"/>
      <x:c r="R1741" t="n">
        <x:v>4</x:v>
      </x:c>
      <x:c r="S1741" t="n">
        <x:v>5</x:v>
      </x:c>
      <x:c r="T1741" t="n">
        <x:v>60</x:v>
      </x:c>
      <x:c r="U1741" t="n">
        <x:v>7</x:v>
      </x:c>
      <x:c r="V1741" t="str">
        <x:v>病例多樣且數量穩定，每班皆有實作機會；教學不僅明確指出操作步驟，更讓學員能即刻應用於病房，進步歷歷可見。</x:v>
      </x:c>
      <x:c r="W1741" t="str">
        <x:v>該學員在病歷完整性評論上表現模糊且推諉，面對追問時不知所云，並當面指責同事令學員不知所措，需於午間查房持續觀察。</x:v>
      </x:c>
      <x:c r="X1741" t="str">
        <x:v>主治教師</x:v>
      </x:c>
      <x:c r="Y1741" t="str">
        <x:v>下階段針對「模糊回饋」制定改進行動，並主動請教師複核。</x:v>
      </x:c>
      <x:c r="Z1741" t="n">
        <x:v>4</x:v>
      </x:c>
      <x:c r="AA1741" t="str">
        <x:v>2022-Q4</x:v>
      </x:c>
      <x:c r="AB1741" t="str">
        <x:v>分鐘</x:v>
      </x:c>
      <x:c r="AC1741" t="str">
        <x:v>天</x:v>
      </x:c>
    </x:row>
    <x:row r="1742">
      <x:c r="A1742" t="str">
        <x:v>婦女健康科</x:v>
      </x:c>
      <x:c r="B1742" t="str">
        <x:v>FE0479</x:v>
      </x:c>
      <x:c r="C1742" t="str">
        <x:v>SF074</x:v>
      </x:c>
      <x:c r="D1742" t="str">
        <x:v>實習醫學生訓練計畫</x:v>
      </x:c>
      <x:c r="E1742" t="n">
        <x:v>1</x:v>
      </x:c>
      <x:c r="F1742" t="n">
        <x:v>2</x:v>
      </x:c>
      <x:c r="G1742" t="n">
        <x:v>2</x:v>
      </x:c>
      <x:c r="H1742" t="str">
        <x:v>80+</x:v>
      </x:c>
      <x:c r="I1742" t="n">
        <x:v>2</x:v>
      </x:c>
      <x:c r="J1742" t="str">
        <x:v>甲狀腺結節追蹤</x:v>
      </x:c>
      <x:c r="K1742"/>
      <x:c r="L1742" t="n">
        <x:v>2</x:v>
      </x:c>
      <x:c r="M1742" t="n">
        <x:v>4</x:v>
      </x:c>
      <x:c r="N1742" t="n">
        <x:v>4</x:v>
      </x:c>
      <x:c r="O1742" t="n">
        <x:v>4</x:v>
      </x:c>
      <x:c r="P1742" t="n">
        <x:v>4</x:v>
      </x:c>
      <x:c r="Q1742" t="n">
        <x:v>5</x:v>
      </x:c>
      <x:c r="R1742" t="n">
        <x:v>4</x:v>
      </x:c>
      <x:c r="S1742" t="n">
        <x:v>5</x:v>
      </x:c>
      <x:c r="T1742" t="n">
        <x:v>30</x:v>
      </x:c>
      <x:c r="U1742" t="n">
        <x:v>2</x:v>
      </x:c>
      <x:c r="V1742"/>
      <x:c r="W1742" t="str">
        <x:v>回饋遲遲不來導致學員重複錯誤做法，且評值時間未出現使學員空等一小時，反映衛教表達與資源運用環節尚未穩定，延遲問題仍需改善。</x:v>
      </x:c>
      <x:c r="X1742" t="str">
        <x:v>主治教師</x:v>
      </x:c>
      <x:c r="Y1742"/>
      <x:c r="Z1742" t="n">
        <x:v>4</x:v>
      </x:c>
      <x:c r="AA1742" t="str">
        <x:v>2022-Q4</x:v>
      </x:c>
      <x:c r="AB1742" t="str">
        <x:v>分鐘</x:v>
      </x:c>
      <x:c r="AC1742" t="str">
        <x:v>天</x:v>
      </x:c>
    </x:row>
    <x:row r="1743">
      <x:c r="A1743" t="str">
        <x:v>婦女健康科</x:v>
      </x:c>
      <x:c r="B1743" t="str">
        <x:v>FE0479</x:v>
      </x:c>
      <x:c r="C1743" t="str">
        <x:v>SF074</x:v>
      </x:c>
      <x:c r="D1743" t="str">
        <x:v>住院醫師訓練計畫</x:v>
      </x:c>
      <x:c r="E1743"/>
      <x:c r="F1743" t="n">
        <x:v>2</x:v>
      </x:c>
      <x:c r="G1743" t="n">
        <x:v>1</x:v>
      </x:c>
      <x:c r="H1743" t="str">
        <x:v>0-19</x:v>
      </x:c>
      <x:c r="I1743" t="n">
        <x:v>2</x:v>
      </x:c>
      <x:c r="J1743" t="str">
        <x:v>蕁麻疹反覆發作</x:v>
      </x:c>
      <x:c r="K1743" t="str">
        <x:v>用藥安全與交互作用</x:v>
      </x:c>
      <x:c r="L1743" t="n">
        <x:v>3</x:v>
      </x:c>
      <x:c r="M1743" t="n">
        <x:v>6</x:v>
      </x:c>
      <x:c r="N1743" t="n">
        <x:v>4</x:v>
      </x:c>
      <x:c r="O1743"/>
      <x:c r="P1743" t="n">
        <x:v>4</x:v>
      </x:c>
      <x:c r="Q1743" t="n">
        <x:v>4</x:v>
      </x:c>
      <x:c r="R1743" t="n">
        <x:v>3</x:v>
      </x:c>
      <x:c r="S1743" t="n">
        <x:v>4</x:v>
      </x:c>
      <x:c r="T1743" t="n">
        <x:v>2</x:v>
      </x:c>
      <x:c r="U1743" t="n">
        <x:v>2</x:v>
      </x:c>
      <x:c r="V1743" t="str">
        <x:v>對於細微問題皆能耐心細心講解，絕不草率帶過；且能主動即時回應學員練習紀錄並附上補充資料，表現值得肯定。</x:v>
      </x:c>
      <x:c r="W1743"/>
      <x:c r="X1743" t="str">
        <x:v>臨床教師</x:v>
      </x:c>
      <x:c r="Y1743" t="str">
        <x:v>下階段針對「延遲回饋」制定改進行動，並主動請教師複核。</x:v>
      </x:c>
      <x:c r="Z1743"/>
      <x:c r="AA1743" t="str">
        <x:v>2022-Q4</x:v>
      </x:c>
      <x:c r="AB1743" t="str">
        <x:v>分鐘</x:v>
      </x:c>
      <x:c r="AC1743" t="str">
        <x:v>天</x:v>
      </x:c>
    </x:row>
    <x:row r="1744">
      <x:c r="A1744" t="str">
        <x:v>婦女健康科</x:v>
      </x:c>
      <x:c r="B1744" t="str">
        <x:v>FE0480</x:v>
      </x:c>
      <x:c r="C1744" t="str">
        <x:v>SF075</x:v>
      </x:c>
      <x:c r="D1744" t="str">
        <x:v>專科護理師學員計畫</x:v>
      </x:c>
      <x:c r="E1744" t="n">
        <x:v>2</x:v>
      </x:c>
      <x:c r="F1744" t="n">
        <x:v>6</x:v>
      </x:c>
      <x:c r="G1744" t="n">
        <x:v>2</x:v>
      </x:c>
      <x:c r="H1744" t="str">
        <x:v>20-39</x:v>
      </x:c>
      <x:c r="I1744" t="n">
        <x:v>2</x:v>
      </x:c>
      <x:c r="J1744" t="str">
        <x:v>甲狀腺結節追蹤</x:v>
      </x:c>
      <x:c r="K1744" t="str">
        <x:v>無菌操作與術後照護</x:v>
      </x:c>
      <x:c r="L1744" t="n">
        <x:v>3</x:v>
      </x:c>
      <x:c r="M1744" t="n">
        <x:v>6</x:v>
      </x:c>
      <x:c r="N1744" t="n">
        <x:v>5</x:v>
      </x:c>
      <x:c r="O1744" t="n">
        <x:v>5</x:v>
      </x:c>
      <x:c r="P1744" t="n">
        <x:v>5</x:v>
      </x:c>
      <x:c r="Q1744" t="n">
        <x:v>6</x:v>
      </x:c>
      <x:c r="R1744" t="n">
        <x:v>6</x:v>
      </x:c>
      <x:c r="S1744" t="n">
        <x:v>6</x:v>
      </x:c>
      <x:c r="T1744" t="n">
        <x:v>10</x:v>
      </x:c>
      <x:c r="U1744" t="n">
        <x:v>7</x:v>
      </x:c>
      <x:c r="V1744"/>
      <x:c r="W1744" t="str">
        <x:v>設備短缺與遲到問題已成常態，嚴重影響值班場景的穩定性及教學安排。</x:v>
      </x:c>
      <x:c r="X1744" t="str">
        <x:v>主治教師</x:v>
      </x:c>
      <x:c r="Y1744" t="str">
        <x:v>下階段針對「時間失守」制定改進行動，並主動請教師複核。</x:v>
      </x:c>
      <x:c r="Z1744" t="n">
        <x:v>4</x:v>
      </x:c>
      <x:c r="AA1744" t="str">
        <x:v>2022-Q2</x:v>
      </x:c>
      <x:c r="AB1744" t="str">
        <x:v>分鐘</x:v>
      </x:c>
      <x:c r="AC1744" t="str">
        <x:v>天</x:v>
      </x:c>
    </x:row>
    <x:row r="1745">
      <x:c r="A1745" t="str">
        <x:v>婦女健康科</x:v>
      </x:c>
      <x:c r="B1745" t="str">
        <x:v>FE0480</x:v>
      </x:c>
      <x:c r="C1745" t="str">
        <x:v>SF075</x:v>
      </x:c>
      <x:c r="D1745" t="str">
        <x:v>住院醫師訓練計畫</x:v>
      </x:c>
      <x:c r="E1745" t="n">
        <x:v>6</x:v>
      </x:c>
      <x:c r="F1745" t="n">
        <x:v>6</x:v>
      </x:c>
      <x:c r="G1745" t="n">
        <x:v>1</x:v>
      </x:c>
      <x:c r="H1745" t="str">
        <x:v>0-19</x:v>
      </x:c>
      <x:c r="I1745" t="n">
        <x:v>2</x:v>
      </x:c>
      <x:c r="J1745"/>
      <x:c r="K1745" t="str">
        <x:v>處置優先順序判斷</x:v>
      </x:c>
      <x:c r="L1745"/>
      <x:c r="M1745" t="n">
        <x:v>5</x:v>
      </x:c>
      <x:c r="N1745" t="n">
        <x:v>4</x:v>
      </x:c>
      <x:c r="O1745"/>
      <x:c r="P1745" t="n">
        <x:v>5</x:v>
      </x:c>
      <x:c r="Q1745"/>
      <x:c r="R1745"/>
      <x:c r="S1745" t="n">
        <x:v>4</x:v>
      </x:c>
      <x:c r="T1745" t="n">
        <x:v>60</x:v>
      </x:c>
      <x:c r="U1745" t="n">
        <x:v>14</x:v>
      </x:c>
      <x:c r="V1745" t="str">
        <x:v>該員主動撥時間複盤學員表現，並耐心引導卡關學員自行理出思路，其積極態度值得肯定。</x:v>
      </x:c>
      <x:c r="W1745" t="str">
        <x:v>由於設備短缺導致教學資源匱乏與練習時間受限，且學生對優先順序判斷顯得消極，現場氣氛僵硬，需持續觀察（婦女健康科門診）。</x:v>
      </x:c>
      <x:c r="X1745" t="str">
        <x:v>主治教師</x:v>
      </x:c>
      <x:c r="Y1745" t="str">
        <x:v>下階段針對「設備短缺」制定改進行動，並主動請教師複核。</x:v>
      </x:c>
      <x:c r="Z1745"/>
      <x:c r="AA1745" t="str">
        <x:v>2022-Q2</x:v>
      </x:c>
      <x:c r="AB1745" t="str">
        <x:v>分鐘</x:v>
      </x:c>
      <x:c r="AC1745" t="str">
        <x:v>天</x:v>
      </x:c>
    </x:row>
    <x:row r="1746">
      <x:c r="A1746" t="str">
        <x:v>婦女健康科</x:v>
      </x:c>
      <x:c r="B1746" t="str">
        <x:v>FE0480</x:v>
      </x:c>
      <x:c r="C1746" t="str">
        <x:v>SF075</x:v>
      </x:c>
      <x:c r="D1746" t="str">
        <x:v>住院醫師訓練計畫</x:v>
      </x:c>
      <x:c r="E1746" t="n">
        <x:v>8</x:v>
      </x:c>
      <x:c r="F1746" t="n">
        <x:v>6</x:v>
      </x:c>
      <x:c r="G1746" t="n">
        <x:v>2</x:v>
      </x:c>
      <x:c r="H1746" t="str">
        <x:v>20-39</x:v>
      </x:c>
      <x:c r="I1746" t="n">
        <x:v>1</x:v>
      </x:c>
      <x:c r="J1746"/>
      <x:c r="K1746"/>
      <x:c r="L1746" t="n">
        <x:v>1</x:v>
      </x:c>
      <x:c r="M1746" t="n">
        <x:v>5</x:v>
      </x:c>
      <x:c r="N1746"/>
      <x:c r="O1746"/>
      <x:c r="P1746" t="n">
        <x:v>4</x:v>
      </x:c>
      <x:c r="Q1746" t="n">
        <x:v>6</x:v>
      </x:c>
      <x:c r="R1746" t="n">
        <x:v>4</x:v>
      </x:c>
      <x:c r="S1746" t="n">
        <x:v>6</x:v>
      </x:c>
      <x:c r="T1746" t="n">
        <x:v>1</x:v>
      </x:c>
      <x:c r="U1746" t="n">
        <x:v>5</x:v>
      </x:c>
      <x:c r="V1746" t="str">
        <x:v>該學員展現高度的主動性，常主動提供報告改進建議並促進團隊溝通；同時注重倫理實踐，將檢查前說明與同意內化為習慣，並能給予具體回饋以協助學員有效改進。</x:v>
      </x:c>
      <x:c r="W1746"/>
      <x:c r="X1746" t="str">
        <x:v>主治教師</x:v>
      </x:c>
      <x:c r="Y1746" t="str">
        <x:v>下階段針對「延遲回饋」制定改進行動，並主動請教師複核。</x:v>
      </x:c>
      <x:c r="Z1746" t="n">
        <x:v>6</x:v>
      </x:c>
      <x:c r="AA1746" t="str">
        <x:v>2022-Q2</x:v>
      </x:c>
      <x:c r="AB1746" t="str">
        <x:v>分鐘</x:v>
      </x:c>
      <x:c r="AC1746" t="str">
        <x:v>天</x:v>
      </x:c>
    </x:row>
    <x:row r="1747">
      <x:c r="A1747" t="str">
        <x:v>婦女健康科</x:v>
      </x:c>
      <x:c r="B1747" t="str">
        <x:v>FE0480</x:v>
      </x:c>
      <x:c r="C1747" t="str">
        <x:v>SF075</x:v>
      </x:c>
      <x:c r="D1747" t="str">
        <x:v>實習醫學生訓練計畫</x:v>
      </x:c>
      <x:c r="E1747"/>
      <x:c r="F1747" t="n">
        <x:v>6</x:v>
      </x:c>
      <x:c r="G1747" t="n">
        <x:v>1</x:v>
      </x:c>
      <x:c r="H1747" t="str">
        <x:v>40-59</x:v>
      </x:c>
      <x:c r="I1747" t="n">
        <x:v>2</x:v>
      </x:c>
      <x:c r="J1747" t="str">
        <x:v>術後傷口感染（輕）</x:v>
      </x:c>
      <x:c r="K1747" t="str">
        <x:v>急症初判與轉診時機</x:v>
      </x:c>
      <x:c r="L1747" t="n">
        <x:v>2</x:v>
      </x:c>
      <x:c r="M1747" t="n">
        <x:v>4</x:v>
      </x:c>
      <x:c r="N1747" t="n">
        <x:v>5</x:v>
      </x:c>
      <x:c r="O1747" t="n">
        <x:v>5</x:v>
      </x:c>
      <x:c r="P1747" t="n">
        <x:v>6</x:v>
      </x:c>
      <x:c r="Q1747" t="n">
        <x:v>6</x:v>
      </x:c>
      <x:c r="R1747" t="n">
        <x:v>4</x:v>
      </x:c>
      <x:c r="S1747"/>
      <x:c r="T1747" t="n">
        <x:v>30</x:v>
      </x:c>
      <x:c r="U1747" t="n">
        <x:v>7</x:v>
      </x:c>
      <x:c r="V1747" t="str">
        <x:v>該教師展現高度主動性，常於操作後即時回顧，且病種多樣性涵蓋輕重症，於婦女健康科門診成效明顯。</x:v>
      </x:c>
      <x:c r="W1747" t="str">
        <x:v>語氣過於強硬，回饋常淪為當眾批評，表現尚未穩定。</x:v>
      </x:c>
      <x:c r="X1747" t="str">
        <x:v>主治教師</x:v>
      </x:c>
      <x:c r="Y1747" t="str">
        <x:v>下階段針對「情緒化批評」制定改進行動，並主動請教師複核。</x:v>
      </x:c>
      <x:c r="Z1747" t="n">
        <x:v>5</x:v>
      </x:c>
      <x:c r="AA1747" t="str">
        <x:v>2022-Q2</x:v>
      </x:c>
      <x:c r="AB1747" t="str">
        <x:v>分鐘</x:v>
      </x:c>
      <x:c r="AC1747" t="str">
        <x:v>天</x:v>
      </x:c>
    </x:row>
    <x:row r="1748">
      <x:c r="A1748" t="str">
        <x:v>婦女健康科</x:v>
      </x:c>
      <x:c r="B1748" t="str">
        <x:v>FE0480</x:v>
      </x:c>
      <x:c r="C1748" t="str">
        <x:v>SF075</x:v>
      </x:c>
      <x:c r="D1748" t="str">
        <x:v>一般臨床訓練</x:v>
      </x:c>
      <x:c r="E1748"/>
      <x:c r="F1748" t="n">
        <x:v>6</x:v>
      </x:c>
      <x:c r="G1748" t="n">
        <x:v>2</x:v>
      </x:c>
      <x:c r="H1748" t="str">
        <x:v>20-39</x:v>
      </x:c>
      <x:c r="I1748" t="n">
        <x:v>2</x:v>
      </x:c>
      <x:c r="J1748" t="str">
        <x:v>輕度頭部外傷（觀察）</x:v>
      </x:c>
      <x:c r="K1748" t="str">
        <x:v>人文關懷與倫理敏感</x:v>
      </x:c>
      <x:c r="L1748" t="n">
        <x:v>2</x:v>
      </x:c>
      <x:c r="M1748"/>
      <x:c r="N1748" t="n">
        <x:v>5</x:v>
      </x:c>
      <x:c r="O1748" t="n">
        <x:v>6</x:v>
      </x:c>
      <x:c r="P1748" t="n">
        <x:v>5</x:v>
      </x:c>
      <x:c r="Q1748" t="n">
        <x:v>5</x:v>
      </x:c>
      <x:c r="R1748" t="n">
        <x:v>5</x:v>
      </x:c>
      <x:c r="S1748" t="n">
        <x:v>5</x:v>
      </x:c>
      <x:c r="T1748" t="n">
        <x:v>60</x:v>
      </x:c>
      <x:c r="U1748" t="n">
        <x:v>5</x:v>
      </x:c>
      <x:c r="V1748" t="str">
        <x:v>處置現場從容有條，堪為典範；查房時循序漸進且層次分明，展現高度耐心；此外設備齊全且素材充足，確保每位學員皆能上手。</x:v>
      </x:c>
      <x:c r="W1748"/>
      <x:c r="X1748" t="str">
        <x:v>臨床教師</x:v>
      </x:c>
      <x:c r="Y1748" t="str">
        <x:v>下階段針對「人手不足」制定改進行動，並主動請教師複核。</x:v>
      </x:c>
      <x:c r="Z1748" t="n">
        <x:v>5</x:v>
      </x:c>
      <x:c r="AA1748" t="str">
        <x:v>2022-Q2</x:v>
      </x:c>
      <x:c r="AB1748" t="str">
        <x:v>分鐘</x:v>
      </x:c>
      <x:c r="AC1748" t="str">
        <x:v>天</x:v>
      </x:c>
    </x:row>
    <x:row r="1749">
      <x:c r="A1749" t="str">
        <x:v>婦女健康科</x:v>
      </x:c>
      <x:c r="B1749" t="str">
        <x:v>FE0480</x:v>
      </x:c>
      <x:c r="C1749" t="str">
        <x:v>SF075</x:v>
      </x:c>
      <x:c r="D1749" t="str">
        <x:v>實習醫學生訓練計畫</x:v>
      </x:c>
      <x:c r="E1749" t="n">
        <x:v>1</x:v>
      </x:c>
      <x:c r="F1749" t="n">
        <x:v>6</x:v>
      </x:c>
      <x:c r="G1749" t="n">
        <x:v>1</x:v>
      </x:c>
      <x:c r="H1749" t="str">
        <x:v>20-39</x:v>
      </x:c>
      <x:c r="I1749" t="n">
        <x:v>2</x:v>
      </x:c>
      <x:c r="J1749" t="str">
        <x:v>疫苗不良事件觀察</x:v>
      </x:c>
      <x:c r="K1749" t="str">
        <x:v>用藥安全與交互作用</x:v>
      </x:c>
      <x:c r="L1749" t="n">
        <x:v>1</x:v>
      </x:c>
      <x:c r="M1749" t="n">
        <x:v>4</x:v>
      </x:c>
      <x:c r="N1749"/>
      <x:c r="O1749"/>
      <x:c r="P1749" t="n">
        <x:v>4</x:v>
      </x:c>
      <x:c r="Q1749" t="n">
        <x:v>5</x:v>
      </x:c>
      <x:c r="R1749" t="n">
        <x:v>5</x:v>
      </x:c>
      <x:c r="S1749" t="n">
        <x:v>5</x:v>
      </x:c>
      <x:c r="T1749" t="n">
        <x:v>15</x:v>
      </x:c>
      <x:c r="U1749" t="n">
        <x:v>2</x:v>
      </x:c>
      <x:c r="V1749" t="str">
        <x:v>在執行用藥安全與交互作用環節時，展現出明顯進步，建議將事前說明並取得同意的程序，轉化為尊重病人的倫理習慣；同時，應持續針對正確的動作給予具體的稱讚，避免空洞的讚美。</x:v>
      </x:c>
      <x:c r="W1749" t="str">
        <x:v>對跨科合作常有推諉消極應付之態，致使聯合教學流於形式；且用藥安全與交互作用環節尚未穩定。</x:v>
      </x:c>
      <x:c r="X1749" t="str">
        <x:v>指導教師</x:v>
      </x:c>
      <x:c r="Y1749" t="str">
        <x:v>下階段針對「團隊消極」制定改進行動，並主動請教師複核。</x:v>
      </x:c>
      <x:c r="Z1749"/>
      <x:c r="AA1749" t="str">
        <x:v>2022-Q2</x:v>
      </x:c>
      <x:c r="AB1749" t="str">
        <x:v>分鐘</x:v>
      </x:c>
      <x:c r="AC1749" t="str">
        <x:v>天</x:v>
      </x:c>
    </x:row>
    <x:row r="1750">
      <x:c r="A1750" t="str">
        <x:v>婦女健康科</x:v>
      </x:c>
      <x:c r="B1750" t="str">
        <x:v>FE0481</x:v>
      </x:c>
      <x:c r="C1750" t="str">
        <x:v>SF076</x:v>
      </x:c>
      <x:c r="D1750" t="str">
        <x:v>住院醫師訓練計畫</x:v>
      </x:c>
      <x:c r="E1750" t="n">
        <x:v>6</x:v>
      </x:c>
      <x:c r="F1750" t="n">
        <x:v>2</x:v>
      </x:c>
      <x:c r="G1750" t="n">
        <x:v>1</x:v>
      </x:c>
      <x:c r="H1750" t="str">
        <x:v>40-59</x:v>
      </x:c>
      <x:c r="I1750" t="n">
        <x:v>2</x:v>
      </x:c>
      <x:c r="J1750" t="str">
        <x:v>跌倒後功能評估</x:v>
      </x:c>
      <x:c r="K1750" t="str">
        <x:v>急症初判與轉診時機</x:v>
      </x:c>
      <x:c r="L1750" t="n">
        <x:v>2</x:v>
      </x:c>
      <x:c r="M1750" t="n">
        <x:v>5</x:v>
      </x:c>
      <x:c r="N1750" t="n">
        <x:v>6</x:v>
      </x:c>
      <x:c r="O1750" t="n">
        <x:v>5</x:v>
      </x:c>
      <x:c r="P1750" t="n">
        <x:v>6</x:v>
      </x:c>
      <x:c r="Q1750"/>
      <x:c r="R1750" t="n">
        <x:v>5</x:v>
      </x:c>
      <x:c r="S1750" t="n">
        <x:v>6</x:v>
      </x:c>
      <x:c r="T1750" t="n">
        <x:v>30</x:v>
      </x:c>
      <x:c r="U1750" t="n">
        <x:v>3</x:v>
      </x:c>
      <x:c r="V1750"/>
      <x:c r="W1750"/>
      <x:c r="X1750" t="str">
        <x:v>指導教師</x:v>
      </x:c>
      <x:c r="Y1750" t="str">
        <x:v>下階段針對「模糊回饋」制定改進行動，並主動請教師複核。</x:v>
      </x:c>
      <x:c r="Z1750" t="n">
        <x:v>6</x:v>
      </x:c>
      <x:c r="AA1750" t="str">
        <x:v>2024-Q3</x:v>
      </x:c>
      <x:c r="AB1750" t="str">
        <x:v>分鐘</x:v>
      </x:c>
      <x:c r="AC1750" t="str">
        <x:v>天</x:v>
      </x:c>
    </x:row>
    <x:row r="1751">
      <x:c r="A1751" t="str">
        <x:v>婦女健康科</x:v>
      </x:c>
      <x:c r="B1751" t="str">
        <x:v>FE0481</x:v>
      </x:c>
      <x:c r="C1751" t="str">
        <x:v>SF076</x:v>
      </x:c>
      <x:c r="D1751" t="str">
        <x:v>專科護理師學員計畫</x:v>
      </x:c>
      <x:c r="E1751" t="n">
        <x:v>1</x:v>
      </x:c>
      <x:c r="F1751" t="n">
        <x:v>2</x:v>
      </x:c>
      <x:c r="G1751" t="n">
        <x:v>1</x:v>
      </x:c>
      <x:c r="H1751" t="str">
        <x:v>60-79</x:v>
      </x:c>
      <x:c r="I1751" t="n">
        <x:v>1</x:v>
      </x:c>
      <x:c r="J1751" t="str">
        <x:v>靜脈栓塞追蹤</x:v>
      </x:c>
      <x:c r="K1751" t="str">
        <x:v>處置優先順序判斷</x:v>
      </x:c>
      <x:c r="L1751" t="n">
        <x:v>2</x:v>
      </x:c>
      <x:c r="M1751" t="n">
        <x:v>6</x:v>
      </x:c>
      <x:c r="N1751" t="n">
        <x:v>5</x:v>
      </x:c>
      <x:c r="O1751" t="n">
        <x:v>5</x:v>
      </x:c>
      <x:c r="P1751"/>
      <x:c r="Q1751" t="n">
        <x:v>5</x:v>
      </x:c>
      <x:c r="R1751"/>
      <x:c r="S1751" t="n">
        <x:v>6</x:v>
      </x:c>
      <x:c r="T1751" t="n">
        <x:v>15</x:v>
      </x:c>
      <x:c r="U1751" t="n">
        <x:v>14</x:v>
      </x:c>
      <x:c r="V1751" t="str">
        <x:v>在婦女健康科病房中，您不僅主動撥時間複盤學員表現，更堅持讓病人有拒絕的權利，展現正直不諂的倫理素養。</x:v>
      </x:c>
      <x:c r="W1751"/>
      <x:c r="X1751" t="str">
        <x:v>臨床教師</x:v>
      </x:c>
      <x:c r="Y1751" t="str">
        <x:v>下階段針對「人手不足」制定改進行動，並主動請教師複核。</x:v>
      </x:c>
      <x:c r="Z1751" t="n">
        <x:v>5</x:v>
      </x:c>
      <x:c r="AA1751" t="str">
        <x:v>2024-Q3</x:v>
      </x:c>
      <x:c r="AB1751" t="str">
        <x:v>分鐘</x:v>
      </x:c>
      <x:c r="AC1751" t="str">
        <x:v>天</x:v>
      </x:c>
    </x:row>
    <x:row r="1752">
      <x:c r="A1752" t="str">
        <x:v>婦女健康科</x:v>
      </x:c>
      <x:c r="B1752" t="str">
        <x:v>FE0481</x:v>
      </x:c>
      <x:c r="C1752" t="str">
        <x:v>SF076</x:v>
      </x:c>
      <x:c r="D1752" t="str">
        <x:v>專科醫師在訓計畫</x:v>
      </x:c>
      <x:c r="E1752"/>
      <x:c r="F1752" t="n">
        <x:v>2</x:v>
      </x:c>
      <x:c r="G1752" t="n">
        <x:v>2</x:v>
      </x:c>
      <x:c r="H1752" t="str">
        <x:v>60-79</x:v>
      </x:c>
      <x:c r="I1752" t="n">
        <x:v>2</x:v>
      </x:c>
      <x:c r="J1752" t="str">
        <x:v>術後傷口感染（輕）</x:v>
      </x:c>
      <x:c r="K1752" t="str">
        <x:v>衛教表達與資源運用</x:v>
      </x:c>
      <x:c r="L1752"/>
      <x:c r="M1752" t="n">
        <x:v>6</x:v>
      </x:c>
      <x:c r="N1752"/>
      <x:c r="O1752" t="n">
        <x:v>4</x:v>
      </x:c>
      <x:c r="P1752"/>
      <x:c r="Q1752" t="n">
        <x:v>5</x:v>
      </x:c>
      <x:c r="R1752" t="n">
        <x:v>6</x:v>
      </x:c>
      <x:c r="S1752" t="n">
        <x:v>5</x:v>
      </x:c>
      <x:c r="T1752" t="n">
        <x:v>1</x:v>
      </x:c>
      <x:c r="U1752" t="n">
        <x:v>1</x:v>
      </x:c>
      <x:c r="V1752" t="str">
        <x:v>罕見病例是珍貴的教學素材，展現了病例多樣性，並以身作則示範如何問診關鍵病史，在週末值班中展現出典範，進步有目共睹。</x:v>
      </x:c>
      <x:c r="W1752" t="str">
        <x:v>設備短缺導致一半學員只能旁觀，且教學人員兩次遲到，造成學員散會。</x:v>
      </x:c>
      <x:c r="X1752" t="str">
        <x:v>指導教師</x:v>
      </x:c>
      <x:c r="Y1752" t="str">
        <x:v>下階段針對「設備短缺」制定改進行動，並主動請教師複核。</x:v>
      </x:c>
      <x:c r="Z1752" t="n">
        <x:v>5</x:v>
      </x:c>
      <x:c r="AA1752" t="str">
        <x:v>2024-Q3</x:v>
      </x:c>
      <x:c r="AB1752" t="str">
        <x:v>分鐘</x:v>
      </x:c>
      <x:c r="AC1752" t="str">
        <x:v>天</x:v>
      </x:c>
    </x:row>
    <x:row r="1753">
      <x:c r="A1753" t="str">
        <x:v>婦女健康科</x:v>
      </x:c>
      <x:c r="B1753" t="str">
        <x:v>FE0481</x:v>
      </x:c>
      <x:c r="C1753" t="str">
        <x:v>SF076</x:v>
      </x:c>
      <x:c r="D1753" t="str">
        <x:v>專科護理師學員計畫</x:v>
      </x:c>
      <x:c r="E1753" t="n">
        <x:v>2</x:v>
      </x:c>
      <x:c r="F1753" t="n">
        <x:v>2</x:v>
      </x:c>
      <x:c r="G1753" t="n">
        <x:v>1</x:v>
      </x:c>
      <x:c r="H1753" t="str">
        <x:v>0-19</x:v>
      </x:c>
      <x:c r="I1753" t="n">
        <x:v>1</x:v>
      </x:c>
      <x:c r="J1753" t="str">
        <x:v>小兒反覆喘息</x:v>
      </x:c>
      <x:c r="K1753"/>
      <x:c r="L1753" t="n">
        <x:v>1</x:v>
      </x:c>
      <x:c r="M1753"/>
      <x:c r="N1753" t="n">
        <x:v>4</x:v>
      </x:c>
      <x:c r="O1753" t="n">
        <x:v>5</x:v>
      </x:c>
      <x:c r="P1753"/>
      <x:c r="Q1753" t="n">
        <x:v>5</x:v>
      </x:c>
      <x:c r="R1753"/>
      <x:c r="S1753"/>
      <x:c r="T1753" t="n">
        <x:v>1</x:v>
      </x:c>
      <x:c r="U1753" t="n">
        <x:v>2</x:v>
      </x:c>
      <x:c r="V1753" t="str">
        <x:v>展現以身作則的典範，遇難即先上並主動關心學員卡關處；練習設備齊全且素材充足，使學員成效明顯。</x:v>
      </x:c>
      <x:c r="W1753" t="str">
        <x:v>在值班場景中，以情緒化語氣當眾批評令學員瑟縮，致使教學效果大打折扣。</x:v>
      </x:c>
      <x:c r="X1753" t="str">
        <x:v>指導教師</x:v>
      </x:c>
      <x:c r="Y1753" t="str">
        <x:v>下階段針對「情緒化批評」制定改進行動，並主動請教師複核。</x:v>
      </x:c>
      <x:c r="Z1753" t="n">
        <x:v>6</x:v>
      </x:c>
      <x:c r="AA1753" t="str">
        <x:v>2024-Q3</x:v>
      </x:c>
      <x:c r="AB1753" t="str">
        <x:v>分鐘</x:v>
      </x:c>
      <x:c r="AC1753" t="str">
        <x:v>天</x:v>
      </x:c>
    </x:row>
    <x:row r="1754">
      <x:c r="A1754" t="str">
        <x:v>婦女健康科</x:v>
      </x:c>
      <x:c r="B1754" t="str">
        <x:v>FE0482</x:v>
      </x:c>
      <x:c r="C1754" t="str">
        <x:v>SF077</x:v>
      </x:c>
      <x:c r="D1754" t="str">
        <x:v>實習醫學生訓練計畫</x:v>
      </x:c>
      <x:c r="E1754" t="n">
        <x:v>3</x:v>
      </x:c>
      <x:c r="F1754" t="n">
        <x:v>1</x:v>
      </x:c>
      <x:c r="G1754" t="n">
        <x:v>2</x:v>
      </x:c>
      <x:c r="H1754" t="str">
        <x:v>80+</x:v>
      </x:c>
      <x:c r="I1754" t="n">
        <x:v>1</x:v>
      </x:c>
      <x:c r="J1754"/>
      <x:c r="K1754" t="str">
        <x:v>時間管理與分工</x:v>
      </x:c>
      <x:c r="L1754" t="n">
        <x:v>1</x:v>
      </x:c>
      <x:c r="M1754"/>
      <x:c r="N1754"/>
      <x:c r="O1754" t="n">
        <x:v>5</x:v>
      </x:c>
      <x:c r="P1754" t="n">
        <x:v>6</x:v>
      </x:c>
      <x:c r="Q1754"/>
      <x:c r="R1754"/>
      <x:c r="S1754"/>
      <x:c r="T1754" t="n">
        <x:v>5</x:v>
      </x:c>
      <x:c r="U1754" t="n">
        <x:v>14</x:v>
      </x:c>
      <x:c r="V1754"/>
      <x:c r="W1754" t="str">
        <x:v>常以稍後看作為回應，卻未再後續跟進，造成作業延遲。</x:v>
      </x:c>
      <x:c r="X1754" t="str">
        <x:v>主治教師</x:v>
      </x:c>
      <x:c r="Y1754" t="str">
        <x:v>下階段針對「延遲回饋」制定改進行動，並主動請教師複核。</x:v>
      </x:c>
      <x:c r="Z1754"/>
      <x:c r="AA1754" t="str">
        <x:v>2023-Q4</x:v>
      </x:c>
      <x:c r="AB1754" t="str">
        <x:v>分鐘</x:v>
      </x:c>
      <x:c r="AC1754" t="str">
        <x:v>天</x:v>
      </x:c>
    </x:row>
    <x:row r="1755">
      <x:c r="A1755" t="str">
        <x:v>婦女健康科</x:v>
      </x:c>
      <x:c r="B1755" t="str">
        <x:v>FE0482</x:v>
      </x:c>
      <x:c r="C1755" t="str">
        <x:v>SF077</x:v>
      </x:c>
      <x:c r="D1755" t="str">
        <x:v>住院醫師訓練計畫</x:v>
      </x:c>
      <x:c r="E1755"/>
      <x:c r="F1755" t="n">
        <x:v>1</x:v>
      </x:c>
      <x:c r="G1755" t="n">
        <x:v>2</x:v>
      </x:c>
      <x:c r="H1755" t="str">
        <x:v>40-59</x:v>
      </x:c>
      <x:c r="I1755" t="n">
        <x:v>1</x:v>
      </x:c>
      <x:c r="J1755" t="str">
        <x:v>失眠與焦慮共病</x:v>
      </x:c>
      <x:c r="K1755" t="str">
        <x:v>時間管理與分工</x:v>
      </x:c>
      <x:c r="L1755" t="n">
        <x:v>2</x:v>
      </x:c>
      <x:c r="M1755"/>
      <x:c r="N1755" t="n">
        <x:v>6</x:v>
      </x:c>
      <x:c r="O1755" t="n">
        <x:v>6</x:v>
      </x:c>
      <x:c r="P1755"/>
      <x:c r="Q1755" t="n">
        <x:v>6</x:v>
      </x:c>
      <x:c r="R1755"/>
      <x:c r="S1755" t="n">
        <x:v>6</x:v>
      </x:c>
      <x:c r="T1755" t="n">
        <x:v>15</x:v>
      </x:c>
      <x:c r="U1755" t="n">
        <x:v>3</x:v>
      </x:c>
      <x:c r="V1755" t="str">
        <x:v>教師以倫理為基嚴守病人隱私，並展現典範級之專業素養；憑藉設備齊全之教學環境與順暢流程，於婦女健康科門診顯現卓越成效。</x:v>
      </x:c>
      <x:c r="W1755"/>
      <x:c r="X1755" t="str">
        <x:v>臨床教師</x:v>
      </x:c>
      <x:c r="Y1755"/>
      <x:c r="Z1755" t="n">
        <x:v>6</x:v>
      </x:c>
      <x:c r="AA1755" t="str">
        <x:v>2023-Q4</x:v>
      </x:c>
      <x:c r="AB1755" t="str">
        <x:v>分鐘</x:v>
      </x:c>
      <x:c r="AC1755" t="str">
        <x:v>天</x:v>
      </x:c>
    </x:row>
    <x:row r="1756">
      <x:c r="A1756" t="str">
        <x:v>婦女健康科</x:v>
      </x:c>
      <x:c r="B1756" t="str">
        <x:v>FE0482</x:v>
      </x:c>
      <x:c r="C1756" t="str">
        <x:v>SF077</x:v>
      </x:c>
      <x:c r="D1756" t="str">
        <x:v>專科護理師學員計畫</x:v>
      </x:c>
      <x:c r="E1756"/>
      <x:c r="F1756" t="n">
        <x:v>1</x:v>
      </x:c>
      <x:c r="G1756" t="n">
        <x:v>1</x:v>
      </x:c>
      <x:c r="H1756" t="str">
        <x:v>80+</x:v>
      </x:c>
      <x:c r="I1756" t="n">
        <x:v>1</x:v>
      </x:c>
      <x:c r="J1756" t="str">
        <x:v>憂鬱情緒評估</x:v>
      </x:c>
      <x:c r="K1756"/>
      <x:c r="L1756"/>
      <x:c r="M1756" t="n">
        <x:v>6</x:v>
      </x:c>
      <x:c r="N1756" t="n">
        <x:v>6</x:v>
      </x:c>
      <x:c r="O1756" t="n">
        <x:v>5</x:v>
      </x:c>
      <x:c r="P1756" t="n">
        <x:v>6</x:v>
      </x:c>
      <x:c r="Q1756"/>
      <x:c r="R1756"/>
      <x:c r="S1756" t="n">
        <x:v>6</x:v>
      </x:c>
      <x:c r="T1756" t="n">
        <x:v>2</x:v>
      </x:c>
      <x:c r="U1756" t="n">
        <x:v>5</x:v>
      </x:c>
      <x:c r="V1756" t="str">
        <x:v>以身作則展現溝通典範，不僅在學員答錯時耐心拆解原因，更能針對報告提供具體的改進建議，讓學員能有效學習。</x:v>
      </x:c>
      <x:c r="W1756" t="str">
        <x:v>該員工常以模糊方式評論抽象概念，於值班場景中面對細節詢問時亦含糊帶過。</x:v>
      </x:c>
      <x:c r="X1756" t="str">
        <x:v>主治教師</x:v>
      </x:c>
      <x:c r="Y1756" t="str">
        <x:v>下階段針對「模糊回饋」制定改進行動，並主動請教師複核。</x:v>
      </x:c>
      <x:c r="Z1756" t="n">
        <x:v>4</x:v>
      </x:c>
      <x:c r="AA1756" t="str">
        <x:v>2023-Q4</x:v>
      </x:c>
      <x:c r="AB1756" t="str">
        <x:v>分鐘</x:v>
      </x:c>
      <x:c r="AC1756" t="str">
        <x:v>天</x:v>
      </x:c>
    </x:row>
    <x:row r="1757">
      <x:c r="A1757" t="str">
        <x:v>婦女健康科</x:v>
      </x:c>
      <x:c r="B1757" t="str">
        <x:v>FE0482</x:v>
      </x:c>
      <x:c r="C1757" t="str">
        <x:v>SF077</x:v>
      </x:c>
      <x:c r="D1757" t="str">
        <x:v>一般臨床訓練</x:v>
      </x:c>
      <x:c r="E1757" t="n">
        <x:v>3</x:v>
      </x:c>
      <x:c r="F1757" t="n">
        <x:v>1</x:v>
      </x:c>
      <x:c r="G1757" t="n">
        <x:v>1</x:v>
      </x:c>
      <x:c r="H1757" t="str">
        <x:v>20-39</x:v>
      </x:c>
      <x:c r="I1757" t="n">
        <x:v>1</x:v>
      </x:c>
      <x:c r="J1757" t="str">
        <x:v>失眠與焦慮共病</x:v>
      </x:c>
      <x:c r="K1757" t="str">
        <x:v>團隊溝通交班</x:v>
      </x:c>
      <x:c r="L1757" t="n">
        <x:v>1</x:v>
      </x:c>
      <x:c r="M1757"/>
      <x:c r="N1757" t="n">
        <x:v>6</x:v>
      </x:c>
      <x:c r="O1757"/>
      <x:c r="P1757" t="n">
        <x:v>6</x:v>
      </x:c>
      <x:c r="Q1757" t="n">
        <x:v>6</x:v>
      </x:c>
      <x:c r="R1757"/>
      <x:c r="S1757" t="n">
        <x:v>6</x:v>
      </x:c>
      <x:c r="T1757" t="n">
        <x:v>5</x:v>
      </x:c>
      <x:c r="U1757" t="n">
        <x:v>1</x:v>
      </x:c>
      <x:c r="V1757" t="str">
        <x:v>處理同意書過程透明負責，展現誠信與倫理；面對卡關學員時展現耐心引導，並以身作則成為團隊操作的典範。</x:v>
      </x:c>
      <x:c r="W1757" t="str">
        <x:v>經常因出錯而推諉責任，缺乏改進意願；目前仍處於團隊溝通與交班操作的改進階段。</x:v>
      </x:c>
      <x:c r="X1757" t="str">
        <x:v>主治教師</x:v>
      </x:c>
      <x:c r="Y1757" t="str">
        <x:v>下階段針對「團隊消極」制定改進行動，並主動請教師複核。</x:v>
      </x:c>
      <x:c r="Z1757"/>
      <x:c r="AA1757" t="str">
        <x:v>2023-Q4</x:v>
      </x:c>
      <x:c r="AB1757" t="str">
        <x:v>分鐘</x:v>
      </x:c>
      <x:c r="AC1757" t="str">
        <x:v>天</x:v>
      </x:c>
    </x:row>
    <x:row r="1758">
      <x:c r="A1758" t="str">
        <x:v>婦女健康科</x:v>
      </x:c>
      <x:c r="B1758" t="str">
        <x:v>FE0482</x:v>
      </x:c>
      <x:c r="C1758" t="str">
        <x:v>SF077</x:v>
      </x:c>
      <x:c r="D1758" t="str">
        <x:v>專科護理師學員計畫</x:v>
      </x:c>
      <x:c r="E1758" t="n">
        <x:v>3</x:v>
      </x:c>
      <x:c r="F1758" t="n">
        <x:v>1</x:v>
      </x:c>
      <x:c r="G1758" t="n">
        <x:v>2</x:v>
      </x:c>
      <x:c r="H1758" t="str">
        <x:v>80+</x:v>
      </x:c>
      <x:c r="I1758" t="n">
        <x:v>1</x:v>
      </x:c>
      <x:c r="J1758" t="str">
        <x:v>高血壓調整期</x:v>
      </x:c>
      <x:c r="K1758" t="str">
        <x:v>急症初判與轉診時機</x:v>
      </x:c>
      <x:c r="L1758"/>
      <x:c r="M1758" t="n">
        <x:v>6</x:v>
      </x:c>
      <x:c r="N1758"/>
      <x:c r="O1758"/>
      <x:c r="P1758" t="n">
        <x:v>6</x:v>
      </x:c>
      <x:c r="Q1758" t="n">
        <x:v>6</x:v>
      </x:c>
      <x:c r="R1758"/>
      <x:c r="S1758" t="n">
        <x:v>6</x:v>
      </x:c>
      <x:c r="T1758" t="n">
        <x:v>15</x:v>
      </x:c>
      <x:c r="U1758" t="n">
        <x:v>3</x:v>
      </x:c>
      <x:c r="V1758" t="str">
        <x:v>病例多樣且設備齊全，學員能隨時練習手感；討論前務必確保病人隱私，展現高度倫理意識。</x:v>
      </x:c>
      <x:c r="W1758" t="str">
        <x:v>由於評值時間未出現，導致學員遲到空等一小時，目前仍於改進中（婦女健康科病房）。</x:v>
      </x:c>
      <x:c r="X1758" t="str">
        <x:v>指導教師</x:v>
      </x:c>
      <x:c r="Y1758" t="str">
        <x:v>下階段針對「時間失守」制定改進行動，並主動請教師複核。</x:v>
      </x:c>
      <x:c r="Z1758"/>
      <x:c r="AA1758" t="str">
        <x:v>2023-Q4</x:v>
      </x:c>
      <x:c r="AB1758" t="str">
        <x:v>分鐘</x:v>
      </x:c>
      <x:c r="AC1758" t="str">
        <x:v>天</x:v>
      </x:c>
    </x:row>
    <x:row r="1759">
      <x:c r="A1759" t="str">
        <x:v>婦女健康科</x:v>
      </x:c>
      <x:c r="B1759" t="str">
        <x:v>FE0482</x:v>
      </x:c>
      <x:c r="C1759" t="str">
        <x:v>SF077</x:v>
      </x:c>
      <x:c r="D1759" t="str">
        <x:v>住院醫師訓練計畫</x:v>
      </x:c>
      <x:c r="E1759" t="n">
        <x:v>8</x:v>
      </x:c>
      <x:c r="F1759" t="n">
        <x:v>1</x:v>
      </x:c>
      <x:c r="G1759" t="n">
        <x:v>2</x:v>
      </x:c>
      <x:c r="H1759" t="str">
        <x:v>0-19</x:v>
      </x:c>
      <x:c r="I1759" t="n">
        <x:v>2</x:v>
      </x:c>
      <x:c r="J1759"/>
      <x:c r="K1759" t="str">
        <x:v>急症初判與轉診時機</x:v>
      </x:c>
      <x:c r="L1759" t="n">
        <x:v>2</x:v>
      </x:c>
      <x:c r="M1759" t="n">
        <x:v>6</x:v>
      </x:c>
      <x:c r="N1759"/>
      <x:c r="O1759"/>
      <x:c r="P1759" t="n">
        <x:v>5</x:v>
      </x:c>
      <x:c r="Q1759"/>
      <x:c r="R1759" t="n">
        <x:v>6</x:v>
      </x:c>
      <x:c r="S1759" t="n">
        <x:v>6</x:v>
      </x:c>
      <x:c r="T1759" t="n">
        <x:v>2</x:v>
      </x:c>
      <x:c r="U1759" t="n">
        <x:v>2</x:v>
      </x:c>
      <x:c r="V1759"/>
      <x:c r="W1759" t="str">
        <x:v>延遲回饋令學員等得心焦，目前門診時段仍在改進中。</x:v>
      </x:c>
      <x:c r="X1759" t="str">
        <x:v>指導教師</x:v>
      </x:c>
      <x:c r="Y1759" t="str">
        <x:v>下階段針對「延遲回饋」制定改進行動，並主動請教師複核。</x:v>
      </x:c>
      <x:c r="Z1759" t="n">
        <x:v>6</x:v>
      </x:c>
      <x:c r="AA1759" t="str">
        <x:v>2023-Q4</x:v>
      </x:c>
      <x:c r="AB1759" t="str">
        <x:v>分鐘</x:v>
      </x:c>
      <x:c r="AC1759" t="str">
        <x:v>天</x:v>
      </x:c>
    </x:row>
    <x:row r="1760">
      <x:c r="A1760" t="str">
        <x:v>婦女健康科</x:v>
      </x:c>
      <x:c r="B1760" t="str">
        <x:v>FE0483</x:v>
      </x:c>
      <x:c r="C1760" t="str">
        <x:v>SF078</x:v>
      </x:c>
      <x:c r="D1760" t="str">
        <x:v>一般臨床訓練</x:v>
      </x:c>
      <x:c r="E1760"/>
      <x:c r="F1760" t="n">
        <x:v>5</x:v>
      </x:c>
      <x:c r="G1760" t="n">
        <x:v>1</x:v>
      </x:c>
      <x:c r="H1760" t="str">
        <x:v>60-79</x:v>
      </x:c>
      <x:c r="I1760" t="n">
        <x:v>2</x:v>
      </x:c>
      <x:c r="J1760"/>
      <x:c r="K1760" t="str">
        <x:v>衛教表達與資源運用</x:v>
      </x:c>
      <x:c r="L1760" t="n">
        <x:v>1</x:v>
      </x:c>
      <x:c r="M1760" t="n">
        <x:v>4</x:v>
      </x:c>
      <x:c r="N1760"/>
      <x:c r="O1760" t="n">
        <x:v>6</x:v>
      </x:c>
      <x:c r="P1760" t="n">
        <x:v>6</x:v>
      </x:c>
      <x:c r="Q1760" t="n">
        <x:v>4</x:v>
      </x:c>
      <x:c r="R1760" t="n">
        <x:v>5</x:v>
      </x:c>
      <x:c r="S1760" t="n">
        <x:v>4</x:v>
      </x:c>
      <x:c r="T1760" t="n">
        <x:v>60</x:v>
      </x:c>
      <x:c r="U1760" t="n">
        <x:v>2</x:v>
      </x:c>
      <x:c r="V1760" t="str">
        <x:v>面對疑難時以身作則樹立倫理典範，其針對甲狀腺結節追蹤推理的回饋具體且切中要害，充分彰顯尊重病人拒絕權的正直精神。</x:v>
      </x:c>
      <x:c r="W1760" t="str">
        <x:v>態度消極且全程面無表情，致使學員不敢開口，建議於值班場景中持續觀察。</x:v>
      </x:c>
      <x:c r="X1760" t="str">
        <x:v>臨床教師</x:v>
      </x:c>
      <x:c r="Y1760"/>
      <x:c r="Z1760" t="n">
        <x:v>4</x:v>
      </x:c>
      <x:c r="AA1760" t="str">
        <x:v>2022-Q4</x:v>
      </x:c>
      <x:c r="AB1760" t="str">
        <x:v>分鐘</x:v>
      </x:c>
      <x:c r="AC1760" t="str">
        <x:v>天</x:v>
      </x:c>
    </x:row>
    <x:row r="1761">
      <x:c r="A1761" t="str">
        <x:v>婦女健康科</x:v>
      </x:c>
      <x:c r="B1761" t="str">
        <x:v>FE0483</x:v>
      </x:c>
      <x:c r="C1761" t="str">
        <x:v>SF078</x:v>
      </x:c>
      <x:c r="D1761" t="str">
        <x:v>一般臨床訓練</x:v>
      </x:c>
      <x:c r="E1761" t="n">
        <x:v>3</x:v>
      </x:c>
      <x:c r="F1761" t="n">
        <x:v>5</x:v>
      </x:c>
      <x:c r="G1761" t="n">
        <x:v>2</x:v>
      </x:c>
      <x:c r="H1761" t="str">
        <x:v>20-39</x:v>
      </x:c>
      <x:c r="I1761" t="n">
        <x:v>2</x:v>
      </x:c>
      <x:c r="J1761" t="str">
        <x:v>甲狀腺結節追蹤</x:v>
      </x:c>
      <x:c r="K1761" t="str">
        <x:v>臨床推理與鑑別診斷</x:v>
      </x:c>
      <x:c r="L1761"/>
      <x:c r="M1761" t="n">
        <x:v>5</x:v>
      </x:c>
      <x:c r="N1761" t="n">
        <x:v>5</x:v>
      </x:c>
      <x:c r="O1761" t="n">
        <x:v>5</x:v>
      </x:c>
      <x:c r="P1761" t="n">
        <x:v>6</x:v>
      </x:c>
      <x:c r="Q1761"/>
      <x:c r="R1761" t="n">
        <x:v>6</x:v>
      </x:c>
      <x:c r="S1761" t="n">
        <x:v>5</x:v>
      </x:c>
      <x:c r="T1761" t="n">
        <x:v>5</x:v>
      </x:c>
      <x:c r="U1761" t="n">
        <x:v>2</x:v>
      </x:c>
      <x:c r="V1761" t="str">
        <x:v>展現主動示範的典範，透過實際操作引導臨床推理，並在練習時提供設備齊全的環境，確保學員能順利完成回顧。</x:v>
      </x:c>
      <x:c r="W1761" t="str">
        <x:v>該生對臨床推理與鑑別診斷環節缺乏興趣，態度消極，導致現場氣氛僵硬。</x:v>
      </x:c>
      <x:c r="X1761" t="str">
        <x:v>指導教師</x:v>
      </x:c>
      <x:c r="Y1761" t="str">
        <x:v>下階段針對「態度消極」制定改進行動，並主動請教師複核。</x:v>
      </x:c>
      <x:c r="Z1761"/>
      <x:c r="AA1761" t="str">
        <x:v>2022-Q4</x:v>
      </x:c>
      <x:c r="AB1761" t="str">
        <x:v>分鐘</x:v>
      </x:c>
      <x:c r="AC1761" t="str">
        <x:v>天</x:v>
      </x:c>
    </x:row>
    <x:row r="1762">
      <x:c r="A1762" t="str">
        <x:v>婦女健康科</x:v>
      </x:c>
      <x:c r="B1762" t="str">
        <x:v>FE0483</x:v>
      </x:c>
      <x:c r="C1762" t="str">
        <x:v>SF078</x:v>
      </x:c>
      <x:c r="D1762" t="str">
        <x:v>住院醫師訓練計畫</x:v>
      </x:c>
      <x:c r="E1762" t="n">
        <x:v>5</x:v>
      </x:c>
      <x:c r="F1762" t="n">
        <x:v>5</x:v>
      </x:c>
      <x:c r="G1762" t="n">
        <x:v>1</x:v>
      </x:c>
      <x:c r="H1762" t="str">
        <x:v>40-59</x:v>
      </x:c>
      <x:c r="I1762" t="n">
        <x:v>1</x:v>
      </x:c>
      <x:c r="J1762" t="str">
        <x:v>下背痛（機械性）</x:v>
      </x:c>
      <x:c r="K1762" t="str">
        <x:v>醫病溝通與共同決策</x:v>
      </x:c>
      <x:c r="L1762"/>
      <x:c r="M1762" t="n">
        <x:v>5</x:v>
      </x:c>
      <x:c r="N1762" t="n">
        <x:v>5</x:v>
      </x:c>
      <x:c r="O1762"/>
      <x:c r="P1762" t="n">
        <x:v>4</x:v>
      </x:c>
      <x:c r="Q1762" t="n">
        <x:v>5</x:v>
      </x:c>
      <x:c r="R1762"/>
      <x:c r="S1762" t="n">
        <x:v>5</x:v>
      </x:c>
      <x:c r="T1762" t="n">
        <x:v>15</x:v>
      </x:c>
      <x:c r="U1762" t="n">
        <x:v>2</x:v>
      </x:c>
      <x:c r="V1762" t="str">
        <x:v>該課程設備齊全且練習素材充足，確保每位學員均能實作上手；教學過程嚴守倫理規範以保護病人隱私，並於午間查房時主動關心學員卡關之處，使其進步看得見。</x:v>
      </x:c>
      <x:c r="W1762" t="str">
        <x:v>情緒化成分多於教學，導致當眾批評的回饋效果大打折扣，仍需於午間查房時持續改進。</x:v>
      </x:c>
      <x:c r="X1762" t="str">
        <x:v>指導教師</x:v>
      </x:c>
      <x:c r="Y1762" t="str">
        <x:v>下階段針對「情緒化批評」制定改進行動，並主動請教師複核。</x:v>
      </x:c>
      <x:c r="Z1762" t="n">
        <x:v>6</x:v>
      </x:c>
      <x:c r="AA1762" t="str">
        <x:v>2022-Q4</x:v>
      </x:c>
      <x:c r="AB1762" t="str">
        <x:v>分鐘</x:v>
      </x:c>
      <x:c r="AC1762" t="str">
        <x:v>天</x:v>
      </x:c>
    </x:row>
    <x:row r="1763">
      <x:c r="A1763" t="str">
        <x:v>婦女健康科</x:v>
      </x:c>
      <x:c r="B1763" t="str">
        <x:v>FE0483</x:v>
      </x:c>
      <x:c r="C1763" t="str">
        <x:v>SF078</x:v>
      </x:c>
      <x:c r="D1763" t="str">
        <x:v>專科醫師在訓計畫</x:v>
      </x:c>
      <x:c r="E1763" t="n">
        <x:v>5</x:v>
      </x:c>
      <x:c r="F1763" t="n">
        <x:v>5</x:v>
      </x:c>
      <x:c r="G1763" t="n">
        <x:v>2</x:v>
      </x:c>
      <x:c r="H1763" t="str">
        <x:v>20-39</x:v>
      </x:c>
      <x:c r="I1763" t="n">
        <x:v>2</x:v>
      </x:c>
      <x:c r="J1763"/>
      <x:c r="K1763" t="str">
        <x:v>團隊溝通交班</x:v>
      </x:c>
      <x:c r="L1763" t="n">
        <x:v>1</x:v>
      </x:c>
      <x:c r="M1763" t="n">
        <x:v>6</x:v>
      </x:c>
      <x:c r="N1763" t="n">
        <x:v>5</x:v>
      </x:c>
      <x:c r="O1763" t="n">
        <x:v>5</x:v>
      </x:c>
      <x:c r="P1763" t="n">
        <x:v>5</x:v>
      </x:c>
      <x:c r="Q1763"/>
      <x:c r="R1763"/>
      <x:c r="S1763" t="n">
        <x:v>6</x:v>
      </x:c>
      <x:c r="T1763" t="n">
        <x:v>60</x:v>
      </x:c>
      <x:c r="U1763" t="n">
        <x:v>7</x:v>
      </x:c>
      <x:c r="V1763" t="str">
        <x:v>教師示範如何詢問關鍵病史，其行勝於言的教學方式堪稱典範；面對同樣的步驟能不厭其煩地重複五遍，語氣始終平和且極具耐心。此外，透過接觸病例多樣的經驗，見習成效顯著且視野大開。</x:v>
      </x:c>
      <x:c r="W1763" t="str">
        <x:v>回饋內容過於模糊且籠統，未能明確指出改進方向，需持續於午間查房進行觀察。</x:v>
      </x:c>
      <x:c r="X1763" t="str">
        <x:v>指導教師</x:v>
      </x:c>
      <x:c r="Y1763" t="str">
        <x:v>下階段針對「模糊回饋」制定改進行動，並主動請教師複核。</x:v>
      </x:c>
      <x:c r="Z1763" t="n">
        <x:v>5</x:v>
      </x:c>
      <x:c r="AA1763" t="str">
        <x:v>2022-Q4</x:v>
      </x:c>
      <x:c r="AB1763" t="str">
        <x:v>分鐘</x:v>
      </x:c>
      <x:c r="AC1763" t="str">
        <x:v>天</x:v>
      </x:c>
    </x:row>
    <x:row r="1764">
      <x:c r="A1764" t="str">
        <x:v>婦女健康科</x:v>
      </x:c>
      <x:c r="B1764" t="str">
        <x:v>FE0483</x:v>
      </x:c>
      <x:c r="C1764" t="str">
        <x:v>SF078</x:v>
      </x:c>
      <x:c r="D1764" t="str">
        <x:v>實習醫學生訓練計畫</x:v>
      </x:c>
      <x:c r="E1764" t="n">
        <x:v>1</x:v>
      </x:c>
      <x:c r="F1764" t="n">
        <x:v>5</x:v>
      </x:c>
      <x:c r="G1764" t="n">
        <x:v>2</x:v>
      </x:c>
      <x:c r="H1764" t="str">
        <x:v>60-79</x:v>
      </x:c>
      <x:c r="I1764" t="n">
        <x:v>2</x:v>
      </x:c>
      <x:c r="J1764" t="str">
        <x:v>貧血原因待查</x:v>
      </x:c>
      <x:c r="K1764"/>
      <x:c r="L1764" t="n">
        <x:v>2</x:v>
      </x:c>
      <x:c r="M1764" t="n">
        <x:v>6</x:v>
      </x:c>
      <x:c r="N1764" t="n">
        <x:v>4</x:v>
      </x:c>
      <x:c r="O1764"/>
      <x:c r="P1764" t="n">
        <x:v>5</x:v>
      </x:c>
      <x:c r="Q1764" t="n">
        <x:v>5</x:v>
      </x:c>
      <x:c r="R1764" t="n">
        <x:v>6</x:v>
      </x:c>
      <x:c r="S1764" t="n">
        <x:v>5</x:v>
      </x:c>
      <x:c r="T1764" t="n">
        <x:v>60</x:v>
      </x:c>
      <x:c r="U1764" t="n">
        <x:v>2</x:v>
      </x:c>
      <x:c r="V1764" t="str">
        <x:v>該教師以主動且具體的方式即時回饋學員表現，並耐心詳解醫病溝通與共同決策重點，顯著提升學員獨立作業成效。</x:v>
      </x:c>
      <x:c r="W1764" t="str">
        <x:v>由於人手不足，導致醫病溝通與共同決策需拆分進行，目前正於門診時段持續改進中。</x:v>
      </x:c>
      <x:c r="X1764" t="str">
        <x:v>指導教師</x:v>
      </x:c>
      <x:c r="Y1764" t="str">
        <x:v>下階段針對「人手不足」制定改進行動，並主動請教師複核。</x:v>
      </x:c>
      <x:c r="Z1764" t="n">
        <x:v>6</x:v>
      </x:c>
      <x:c r="AA1764" t="str">
        <x:v>2022-Q4</x:v>
      </x:c>
      <x:c r="AB1764" t="str">
        <x:v>分鐘</x:v>
      </x:c>
      <x:c r="AC1764" t="str">
        <x:v>天</x:v>
      </x:c>
    </x:row>
    <x:row r="1765">
      <x:c r="A1765" t="str">
        <x:v>婦女健康科</x:v>
      </x:c>
      <x:c r="B1765" t="str">
        <x:v>FE0484</x:v>
      </x:c>
      <x:c r="C1765" t="str">
        <x:v>SF079</x:v>
      </x:c>
      <x:c r="D1765" t="str">
        <x:v>專科醫師在訓計畫</x:v>
      </x:c>
      <x:c r="E1765" t="n">
        <x:v>5</x:v>
      </x:c>
      <x:c r="F1765" t="n">
        <x:v>6</x:v>
      </x:c>
      <x:c r="G1765" t="n">
        <x:v>1</x:v>
      </x:c>
      <x:c r="H1765" t="str">
        <x:v>20-39</x:v>
      </x:c>
      <x:c r="I1765" t="n">
        <x:v>1</x:v>
      </x:c>
      <x:c r="J1765" t="str">
        <x:v>失眠與焦慮共病</x:v>
      </x:c>
      <x:c r="K1765" t="str">
        <x:v>臨床推理與鑑別診斷</x:v>
      </x:c>
      <x:c r="L1765" t="n">
        <x:v>2</x:v>
      </x:c>
      <x:c r="M1765"/>
      <x:c r="N1765" t="n">
        <x:v>6</x:v>
      </x:c>
      <x:c r="O1765"/>
      <x:c r="P1765" t="n">
        <x:v>5</x:v>
      </x:c>
      <x:c r="Q1765"/>
      <x:c r="R1765" t="n">
        <x:v>6</x:v>
      </x:c>
      <x:c r="S1765" t="n">
        <x:v>4</x:v>
      </x:c>
      <x:c r="T1765" t="n">
        <x:v>5</x:v>
      </x:c>
      <x:c r="U1765" t="n">
        <x:v>2</x:v>
      </x:c>
      <x:c r="V1765" t="str">
        <x:v>病例多樣且案例豐富，能深入討論常見病症，並明確指出臨床處理步驟，讓學員在門診時段結束後回到病房即可立即實作。</x:v>
      </x:c>
      <x:c r="W1765" t="str">
        <x:v>因設備短缺導致教學資源匱乏與練習時間壓縮，建議持續觀察門診時段以評估影響。</x:v>
      </x:c>
      <x:c r="X1765" t="str">
        <x:v>指導教師</x:v>
      </x:c>
      <x:c r="Y1765" t="str">
        <x:v>下階段針對「設備短缺」制定改進行動，並主動請教師複核。</x:v>
      </x:c>
      <x:c r="Z1765" t="n">
        <x:v>5</x:v>
      </x:c>
      <x:c r="AA1765" t="str">
        <x:v>2022-Q2</x:v>
      </x:c>
      <x:c r="AB1765" t="str">
        <x:v>分鐘</x:v>
      </x:c>
      <x:c r="AC1765" t="str">
        <x:v>天</x:v>
      </x:c>
    </x:row>
    <x:row r="1766">
      <x:c r="A1766" t="str">
        <x:v>婦女健康科</x:v>
      </x:c>
      <x:c r="B1766" t="str">
        <x:v>FE0485</x:v>
      </x:c>
      <x:c r="C1766" t="str">
        <x:v>SF080</x:v>
      </x:c>
      <x:c r="D1766" t="str">
        <x:v>專科醫師在訓計畫</x:v>
      </x:c>
      <x:c r="E1766" t="n">
        <x:v>5</x:v>
      </x:c>
      <x:c r="F1766" t="n">
        <x:v>2</x:v>
      </x:c>
      <x:c r="G1766" t="n">
        <x:v>1</x:v>
      </x:c>
      <x:c r="H1766" t="str">
        <x:v>20-39</x:v>
      </x:c>
      <x:c r="I1766" t="n">
        <x:v>2</x:v>
      </x:c>
      <x:c r="J1766" t="str">
        <x:v>術後傷口感染（輕）</x:v>
      </x:c>
      <x:c r="K1766" t="str">
        <x:v>醫病溝通與共同決策</x:v>
      </x:c>
      <x:c r="L1766"/>
      <x:c r="M1766" t="n">
        <x:v>6</x:v>
      </x:c>
      <x:c r="N1766"/>
      <x:c r="O1766" t="n">
        <x:v>6</x:v>
      </x:c>
      <x:c r="P1766" t="n">
        <x:v>6</x:v>
      </x:c>
      <x:c r="Q1766"/>
      <x:c r="R1766"/>
      <x:c r="S1766" t="n">
        <x:v>5</x:v>
      </x:c>
      <x:c r="T1766" t="n">
        <x:v>10</x:v>
      </x:c>
      <x:c r="U1766" t="n">
        <x:v>3</x:v>
      </x:c>
      <x:c r="V1766"/>
      <x:c r="W1766" t="str">
        <x:v>在醫病溝通與共同決策操作時，評語僅說『再加油』缺乏具體方向，致使學員感到模糊與一頭霧水。</x:v>
      </x:c>
      <x:c r="X1766" t="str">
        <x:v>主治教師</x:v>
      </x:c>
      <x:c r="Y1766"/>
      <x:c r="Z1766"/>
      <x:c r="AA1766" t="str">
        <x:v>2024-Q4</x:v>
      </x:c>
      <x:c r="AB1766" t="str">
        <x:v>分鐘</x:v>
      </x:c>
      <x:c r="AC1766" t="str">
        <x:v>天</x:v>
      </x:c>
    </x:row>
    <x:row r="1767">
      <x:c r="A1767" t="str">
        <x:v>婦女健康科</x:v>
      </x:c>
      <x:c r="B1767" t="str">
        <x:v>FE0485</x:v>
      </x:c>
      <x:c r="C1767" t="str">
        <x:v>SF080</x:v>
      </x:c>
      <x:c r="D1767" t="str">
        <x:v>一般臨床訓練</x:v>
      </x:c>
      <x:c r="E1767" t="n">
        <x:v>3</x:v>
      </x:c>
      <x:c r="F1767" t="n">
        <x:v>2</x:v>
      </x:c>
      <x:c r="G1767" t="n">
        <x:v>1</x:v>
      </x:c>
      <x:c r="H1767" t="str">
        <x:v>80+</x:v>
      </x:c>
      <x:c r="I1767" t="n">
        <x:v>2</x:v>
      </x:c>
      <x:c r="J1767" t="str">
        <x:v>甲狀腺結節追蹤</x:v>
      </x:c>
      <x:c r="K1767" t="str">
        <x:v>臨床推理與鑑別診斷</x:v>
      </x:c>
      <x:c r="L1767" t="n">
        <x:v>3</x:v>
      </x:c>
      <x:c r="M1767" t="n">
        <x:v>6</x:v>
      </x:c>
      <x:c r="N1767" t="n">
        <x:v>6</x:v>
      </x:c>
      <x:c r="O1767" t="n">
        <x:v>6</x:v>
      </x:c>
      <x:c r="P1767" t="n">
        <x:v>6</x:v>
      </x:c>
      <x:c r="Q1767" t="n">
        <x:v>6</x:v>
      </x:c>
      <x:c r="R1767" t="n">
        <x:v>6</x:v>
      </x:c>
      <x:c r="S1767" t="n">
        <x:v>5</x:v>
      </x:c>
      <x:c r="T1767" t="n">
        <x:v>15</x:v>
      </x:c>
      <x:c r="U1767" t="n">
        <x:v>14</x:v>
      </x:c>
      <x:c r="V1767" t="str">
        <x:v>於婦女健康科門診教學中，以具體案例敘事啟發臨床推理與鑑別診斷，並對學員報告及問題展現極致耐心，提供逐字批註與明確回饋。</x:v>
      </x:c>
      <x:c r="W1767" t="str">
        <x:v>情緒化成分多於教學，導致當眾批評時回饋效果大打折扣。</x:v>
      </x:c>
      <x:c r="X1767" t="str">
        <x:v>臨床教師</x:v>
      </x:c>
      <x:c r="Y1767" t="str">
        <x:v>下階段針對「情緒化批評」制定改進行動，並主動請教師複核。</x:v>
      </x:c>
      <x:c r="Z1767" t="n">
        <x:v>6</x:v>
      </x:c>
      <x:c r="AA1767" t="str">
        <x:v>2024-Q4</x:v>
      </x:c>
      <x:c r="AB1767" t="str">
        <x:v>分鐘</x:v>
      </x:c>
      <x:c r="AC1767" t="str">
        <x:v>天</x:v>
      </x:c>
    </x:row>
    <x:row r="1768">
      <x:c r="A1768" t="str">
        <x:v>婦女健康科</x:v>
      </x:c>
      <x:c r="B1768" t="str">
        <x:v>FE0486</x:v>
      </x:c>
      <x:c r="C1768" t="str">
        <x:v>SF081</x:v>
      </x:c>
      <x:c r="D1768" t="str">
        <x:v>實習醫學生訓練計畫</x:v>
      </x:c>
      <x:c r="E1768"/>
      <x:c r="F1768" t="n">
        <x:v>6</x:v>
      </x:c>
      <x:c r="G1768" t="n">
        <x:v>2</x:v>
      </x:c>
      <x:c r="H1768" t="str">
        <x:v>0-19</x:v>
      </x:c>
      <x:c r="I1768" t="n">
        <x:v>2</x:v>
      </x:c>
      <x:c r="J1768" t="str">
        <x:v>貧血原因待查</x:v>
      </x:c>
      <x:c r="K1768" t="str">
        <x:v>急症初判與轉診時機</x:v>
      </x:c>
      <x:c r="L1768" t="n">
        <x:v>1</x:v>
      </x:c>
      <x:c r="M1768"/>
      <x:c r="N1768" t="n">
        <x:v>6</x:v>
      </x:c>
      <x:c r="O1768" t="n">
        <x:v>6</x:v>
      </x:c>
      <x:c r="P1768" t="n">
        <x:v>6</x:v>
      </x:c>
      <x:c r="Q1768"/>
      <x:c r="R1768"/>
      <x:c r="S1768"/>
      <x:c r="T1768" t="n">
        <x:v>1</x:v>
      </x:c>
      <x:c r="U1768" t="n">
        <x:v>7</x:v>
      </x:c>
      <x:c r="V1768" t="str">
        <x:v>教學設備齊全且練習量充裕，配合多樣的罕見病例作為珍貴教材，展現從容有條處置現場的典範，進步顯而易見。</x:v>
      </x:c>
      <x:c r="W1768" t="str">
        <x:v>報告提交後常因延遲數週無進展導致熱度消退，需持續觀察（婦女健康科門診）。</x:v>
      </x:c>
      <x:c r="X1768" t="str">
        <x:v>指導教師</x:v>
      </x:c>
      <x:c r="Y1768" t="str">
        <x:v>下階段針對「延遲回饋」制定改進行動，並主動請教師複核。</x:v>
      </x:c>
      <x:c r="Z1768"/>
      <x:c r="AA1768" t="str">
        <x:v>2023-Q3</x:v>
      </x:c>
      <x:c r="AB1768" t="str">
        <x:v>分鐘</x:v>
      </x:c>
      <x:c r="AC1768" t="str">
        <x:v>天</x:v>
      </x:c>
    </x:row>
    <x:row r="1769">
      <x:c r="A1769" t="str">
        <x:v>婦女健康科</x:v>
      </x:c>
      <x:c r="B1769" t="str">
        <x:v>FE0486</x:v>
      </x:c>
      <x:c r="C1769" t="str">
        <x:v>SF081</x:v>
      </x:c>
      <x:c r="D1769" t="str">
        <x:v>一般臨床訓練</x:v>
      </x:c>
      <x:c r="E1769"/>
      <x:c r="F1769" t="n">
        <x:v>6</x:v>
      </x:c>
      <x:c r="G1769" t="n">
        <x:v>2</x:v>
      </x:c>
      <x:c r="H1769" t="str">
        <x:v>40-59</x:v>
      </x:c>
      <x:c r="I1769" t="n">
        <x:v>2</x:v>
      </x:c>
      <x:c r="J1769" t="str">
        <x:v>疫苗不良事件觀察</x:v>
      </x:c>
      <x:c r="K1769" t="str">
        <x:v>病史詢問與理學檢查</x:v>
      </x:c>
      <x:c r="L1769" t="n">
        <x:v>3</x:v>
      </x:c>
      <x:c r="M1769"/>
      <x:c r="N1769"/>
      <x:c r="O1769" t="n">
        <x:v>6</x:v>
      </x:c>
      <x:c r="P1769"/>
      <x:c r="Q1769" t="n">
        <x:v>6</x:v>
      </x:c>
      <x:c r="R1769" t="n">
        <x:v>6</x:v>
      </x:c>
      <x:c r="S1769" t="n">
        <x:v>5</x:v>
      </x:c>
      <x:c r="T1769" t="n">
        <x:v>45</x:v>
      </x:c>
      <x:c r="U1769" t="n">
        <x:v>2</x:v>
      </x:c>
      <x:c r="V1769" t="str">
        <x:v>教學過程主動且具體，能當場點出改進處並精準讚美正確動作，辅以設備齊全的充足示範器材，確保教學流程順暢。</x:v>
      </x:c>
      <x:c r="W1769"/>
      <x:c r="X1769" t="str">
        <x:v>臨床教師</x:v>
      </x:c>
      <x:c r="Y1769" t="str">
        <x:v>下階段針對「設備短缺」制定改進行動，並主動請教師複核。</x:v>
      </x:c>
      <x:c r="Z1769" t="n">
        <x:v>5</x:v>
      </x:c>
      <x:c r="AA1769" t="str">
        <x:v>2023-Q3</x:v>
      </x:c>
      <x:c r="AB1769" t="str">
        <x:v>分鐘</x:v>
      </x:c>
      <x:c r="AC1769" t="str">
        <x:v>天</x:v>
      </x:c>
    </x:row>
    <x:row r="1770">
      <x:c r="A1770" t="str">
        <x:v>婦女健康科</x:v>
      </x:c>
      <x:c r="B1770" t="str">
        <x:v>FE0486</x:v>
      </x:c>
      <x:c r="C1770" t="str">
        <x:v>SF081</x:v>
      </x:c>
      <x:c r="D1770" t="str">
        <x:v>住院醫師訓練計畫</x:v>
      </x:c>
      <x:c r="E1770" t="n">
        <x:v>8</x:v>
      </x:c>
      <x:c r="F1770" t="n">
        <x:v>6</x:v>
      </x:c>
      <x:c r="G1770" t="n">
        <x:v>1</x:v>
      </x:c>
      <x:c r="H1770" t="str">
        <x:v>0-19</x:v>
      </x:c>
      <x:c r="I1770" t="n">
        <x:v>2</x:v>
      </x:c>
      <x:c r="J1770" t="str">
        <x:v>跌倒後功能評估</x:v>
      </x:c>
      <x:c r="K1770"/>
      <x:c r="L1770"/>
      <x:c r="M1770" t="n">
        <x:v>6</x:v>
      </x:c>
      <x:c r="N1770" t="n">
        <x:v>6</x:v>
      </x:c>
      <x:c r="O1770" t="n">
        <x:v>6</x:v>
      </x:c>
      <x:c r="P1770" t="n">
        <x:v>6</x:v>
      </x:c>
      <x:c r="Q1770"/>
      <x:c r="R1770"/>
      <x:c r="S1770" t="n">
        <x:v>6</x:v>
      </x:c>
      <x:c r="T1770" t="n">
        <x:v>45</x:v>
      </x:c>
      <x:c r="U1770" t="n">
        <x:v>14</x:v>
      </x:c>
      <x:c r="V1770" t="str">
        <x:v>能具體指出報告需改進之處，並以極具耐心的引導，讓學組能循序漸進掌握病史與計畫；此外，在床邊教學時亦展現高度倫理意識，務必確認病人隱私後才開始教學。</x:v>
      </x:c>
      <x:c r="W1770" t="str">
        <x:v>婦女健康科門診因人手不足，導致學員整個下午缺乏指導。</x:v>
      </x:c>
      <x:c r="X1770" t="str">
        <x:v>指導教師</x:v>
      </x:c>
      <x:c r="Y1770"/>
      <x:c r="Z1770"/>
      <x:c r="AA1770" t="str">
        <x:v>2023-Q3</x:v>
      </x:c>
      <x:c r="AB1770" t="str">
        <x:v>分鐘</x:v>
      </x:c>
      <x:c r="AC1770" t="str">
        <x:v>天</x:v>
      </x:c>
    </x:row>
    <x:row r="1771">
      <x:c r="A1771" t="str">
        <x:v>婦女健康科</x:v>
      </x:c>
      <x:c r="B1771" t="str">
        <x:v>FE0486</x:v>
      </x:c>
      <x:c r="C1771" t="str">
        <x:v>SF081</x:v>
      </x:c>
      <x:c r="D1771" t="str">
        <x:v>專科醫師在訓計畫</x:v>
      </x:c>
      <x:c r="E1771" t="n">
        <x:v>5</x:v>
      </x:c>
      <x:c r="F1771" t="n">
        <x:v>6</x:v>
      </x:c>
      <x:c r="G1771" t="n">
        <x:v>1</x:v>
      </x:c>
      <x:c r="H1771" t="str">
        <x:v>20-39</x:v>
      </x:c>
      <x:c r="I1771" t="n">
        <x:v>2</x:v>
      </x:c>
      <x:c r="J1771"/>
      <x:c r="K1771"/>
      <x:c r="L1771"/>
      <x:c r="M1771"/>
      <x:c r="N1771" t="n">
        <x:v>5</x:v>
      </x:c>
      <x:c r="O1771" t="n">
        <x:v>6</x:v>
      </x:c>
      <x:c r="P1771" t="n">
        <x:v>6</x:v>
      </x:c>
      <x:c r="Q1771"/>
      <x:c r="R1771" t="n">
        <x:v>6</x:v>
      </x:c>
      <x:c r="S1771"/>
      <x:c r="T1771" t="n">
        <x:v>1</x:v>
      </x:c>
      <x:c r="U1771" t="n">
        <x:v>2</x:v>
      </x:c>
      <x:c r="V1771" t="str">
        <x:v>主動提供報告改進建議，處理同意書透明負責，展現倫理與誠信；此外，錄影複盤系統完善且設備齊全，案例回放生動，成效明顯。</x:v>
      </x:c>
      <x:c r="W1771" t="str">
        <x:v>由於設備短缺且儀器老舊，導致操作練習頻頻出錯，仍需持續觀察。</x:v>
      </x:c>
      <x:c r="X1771" t="str">
        <x:v>指導教師</x:v>
      </x:c>
      <x:c r="Y1771" t="str">
        <x:v>下階段針對「設備短缺」制定改進行動，並主動請教師複核。</x:v>
      </x:c>
      <x:c r="Z1771" t="n">
        <x:v>6</x:v>
      </x:c>
      <x:c r="AA1771" t="str">
        <x:v>2023-Q3</x:v>
      </x:c>
      <x:c r="AB1771" t="str">
        <x:v>分鐘</x:v>
      </x:c>
      <x:c r="AC1771" t="str">
        <x:v>天</x:v>
      </x:c>
    </x:row>
    <x:row r="1772">
      <x:c r="A1772" t="str">
        <x:v>婦女健康科</x:v>
      </x:c>
      <x:c r="B1772" t="str">
        <x:v>FE0486</x:v>
      </x:c>
      <x:c r="C1772" t="str">
        <x:v>SF081</x:v>
      </x:c>
      <x:c r="D1772" t="str">
        <x:v>住院醫師訓練計畫</x:v>
      </x:c>
      <x:c r="E1772" t="n">
        <x:v>6</x:v>
      </x:c>
      <x:c r="F1772" t="n">
        <x:v>6</x:v>
      </x:c>
      <x:c r="G1772" t="n">
        <x:v>2</x:v>
      </x:c>
      <x:c r="H1772" t="str">
        <x:v>80+</x:v>
      </x:c>
      <x:c r="I1772" t="n">
        <x:v>2</x:v>
      </x:c>
      <x:c r="J1772" t="str">
        <x:v>戒菸與戒酒諮詢</x:v>
      </x:c>
      <x:c r="K1772" t="str">
        <x:v>處置優先順序判斷</x:v>
      </x:c>
      <x:c r="L1772"/>
      <x:c r="M1772"/>
      <x:c r="N1772" t="n">
        <x:v>6</x:v>
      </x:c>
      <x:c r="O1772" t="n">
        <x:v>6</x:v>
      </x:c>
      <x:c r="P1772" t="n">
        <x:v>6</x:v>
      </x:c>
      <x:c r="Q1772"/>
      <x:c r="R1772" t="n">
        <x:v>6</x:v>
      </x:c>
      <x:c r="S1772" t="n">
        <x:v>6</x:v>
      </x:c>
      <x:c r="T1772" t="n">
        <x:v>20</x:v>
      </x:c>
      <x:c r="U1772" t="n">
        <x:v>5</x:v>
      </x:c>
      <x:c r="V1772" t="str">
        <x:v>同意書處理透明負責，展現誠信倫理；現場處置從容有條，堪稱教學典範；模擬教學設備齊全，確保學員練習量充裕。</x:v>
      </x:c>
      <x:c r="W1772"/>
      <x:c r="X1772" t="str">
        <x:v>主治教師</x:v>
      </x:c>
      <x:c r="Y1772" t="str">
        <x:v>下階段針對「態度消極」制定改進行動，並主動請教師複核。</x:v>
      </x:c>
      <x:c r="Z1772" t="n">
        <x:v>6</x:v>
      </x:c>
      <x:c r="AA1772" t="str">
        <x:v>2023-Q3</x:v>
      </x:c>
      <x:c r="AB1772" t="str">
        <x:v>分鐘</x:v>
      </x:c>
      <x:c r="AC1772" t="str">
        <x:v>天</x:v>
      </x:c>
    </x:row>
    <x:row r="1773">
      <x:c r="A1773" t="str">
        <x:v>社區急症照護科</x:v>
      </x:c>
      <x:c r="B1773" t="str">
        <x:v>FE0487</x:v>
      </x:c>
      <x:c r="C1773" t="str">
        <x:v>SF001</x:v>
      </x:c>
      <x:c r="D1773" t="str">
        <x:v>實習醫學生訓練計畫</x:v>
      </x:c>
      <x:c r="E1773" t="n">
        <x:v>2</x:v>
      </x:c>
      <x:c r="F1773" t="n">
        <x:v>4</x:v>
      </x:c>
      <x:c r="G1773" t="n">
        <x:v>2</x:v>
      </x:c>
      <x:c r="H1773" t="str">
        <x:v>20-39</x:v>
      </x:c>
      <x:c r="I1773" t="n">
        <x:v>2</x:v>
      </x:c>
      <x:c r="J1773" t="str">
        <x:v>營養不良介入</x:v>
      </x:c>
      <x:c r="K1773" t="str">
        <x:v>時間管理與分工</x:v>
      </x:c>
      <x:c r="L1773" t="n">
        <x:v>2</x:v>
      </x:c>
      <x:c r="M1773"/>
      <x:c r="N1773"/>
      <x:c r="O1773" t="n">
        <x:v>6</x:v>
      </x:c>
      <x:c r="P1773" t="n">
        <x:v>5</x:v>
      </x:c>
      <x:c r="Q1773" t="n">
        <x:v>5</x:v>
      </x:c>
      <x:c r="R1773" t="n">
        <x:v>6</x:v>
      </x:c>
      <x:c r="S1773" t="n">
        <x:v>6</x:v>
      </x:c>
      <x:c r="T1773" t="n">
        <x:v>10</x:v>
      </x:c>
      <x:c r="U1773" t="n">
        <x:v>7</x:v>
      </x:c>
      <x:c r="V1773" t="str">
        <x:v>該生常以蹲下與病人對話及拉簾維護隱私的床邊教學作為倫理典範，其進步在值班場景中清晰可見。</x:v>
      </x:c>
      <x:c r="W1773" t="str">
        <x:v>常以稍後看回應卻無後續行動，顯示在值班場景下處理延遲的表現尚未穩定。</x:v>
      </x:c>
      <x:c r="X1773" t="str">
        <x:v>主治教師</x:v>
      </x:c>
      <x:c r="Y1773" t="str">
        <x:v>下階段針對「延遲回饋」制定改進行動，並主動請教師複核。</x:v>
      </x:c>
      <x:c r="Z1773" t="n">
        <x:v>5</x:v>
      </x:c>
      <x:c r="AA1773" t="str">
        <x:v>2024-Q3</x:v>
      </x:c>
      <x:c r="AB1773" t="str">
        <x:v>分鐘</x:v>
      </x:c>
      <x:c r="AC1773" t="str">
        <x:v>天</x:v>
      </x:c>
    </x:row>
    <x:row r="1774">
      <x:c r="A1774" t="str">
        <x:v>社區急症照護科</x:v>
      </x:c>
      <x:c r="B1774" t="str">
        <x:v>FE0487</x:v>
      </x:c>
      <x:c r="C1774" t="str">
        <x:v>SF001</x:v>
      </x:c>
      <x:c r="D1774" t="str">
        <x:v>專科護理師學員計畫</x:v>
      </x:c>
      <x:c r="E1774" t="n">
        <x:v>3</x:v>
      </x:c>
      <x:c r="F1774" t="n">
        <x:v>4</x:v>
      </x:c>
      <x:c r="G1774" t="n">
        <x:v>2</x:v>
      </x:c>
      <x:c r="H1774" t="str">
        <x:v>20-39</x:v>
      </x:c>
      <x:c r="I1774" t="n">
        <x:v>1</x:v>
      </x:c>
      <x:c r="J1774" t="str">
        <x:v>術後傷口感染（輕）</x:v>
      </x:c>
      <x:c r="K1774" t="str">
        <x:v>無菌操作與術後照護</x:v>
      </x:c>
      <x:c r="L1774" t="n">
        <x:v>3</x:v>
      </x:c>
      <x:c r="M1774" t="n">
        <x:v>6</x:v>
      </x:c>
      <x:c r="N1774" t="n">
        <x:v>5</x:v>
      </x:c>
      <x:c r="O1774"/>
      <x:c r="P1774" t="n">
        <x:v>5</x:v>
      </x:c>
      <x:c r="Q1774" t="n">
        <x:v>5</x:v>
      </x:c>
      <x:c r="R1774"/>
      <x:c r="S1774"/>
      <x:c r="T1774" t="n">
        <x:v>10</x:v>
      </x:c>
      <x:c r="U1774" t="n">
        <x:v>1</x:v>
      </x:c>
      <x:c r="V1774" t="str">
        <x:v>秉持倫理精神尊重病人自主權，並能以淺顯易懂的案例展現教學耐心，使學員筆記詳實；此外，能善用病例多樣性作為教學素材，其無菌與術後照護操作實力值得肯定。</x:v>
      </x:c>
      <x:c r="W1774" t="str">
        <x:v>因設備短缺致一半學員僅能旁觀，且延遲回饋導致教學循環中斷，需持續觀察無菌操作與術後照護操作。</x:v>
      </x:c>
      <x:c r="X1774" t="str">
        <x:v>指導教師</x:v>
      </x:c>
      <x:c r="Y1774" t="str">
        <x:v>下階段針對「設備短缺」制定改進行動，並主動請教師複核。</x:v>
      </x:c>
      <x:c r="Z1774" t="n">
        <x:v>5</x:v>
      </x:c>
      <x:c r="AA1774" t="str">
        <x:v>2024-Q3</x:v>
      </x:c>
      <x:c r="AB1774" t="str">
        <x:v>分鐘</x:v>
      </x:c>
      <x:c r="AC1774" t="str">
        <x:v>天</x:v>
      </x:c>
    </x:row>
    <x:row r="1775">
      <x:c r="A1775" t="str">
        <x:v>社區急症照護科</x:v>
      </x:c>
      <x:c r="B1775" t="str">
        <x:v>FE0487</x:v>
      </x:c>
      <x:c r="C1775" t="str">
        <x:v>SF001</x:v>
      </x:c>
      <x:c r="D1775" t="str">
        <x:v>專科醫師在訓計畫</x:v>
      </x:c>
      <x:c r="E1775" t="n">
        <x:v>6</x:v>
      </x:c>
      <x:c r="F1775" t="n">
        <x:v>4</x:v>
      </x:c>
      <x:c r="G1775" t="n">
        <x:v>2</x:v>
      </x:c>
      <x:c r="H1775" t="str">
        <x:v>20-39</x:v>
      </x:c>
      <x:c r="I1775" t="n">
        <x:v>2</x:v>
      </x:c>
      <x:c r="J1775" t="str">
        <x:v>疫苗不良事件觀察</x:v>
      </x:c>
      <x:c r="K1775"/>
      <x:c r="L1775" t="n">
        <x:v>2</x:v>
      </x:c>
      <x:c r="M1775" t="n">
        <x:v>5</x:v>
      </x:c>
      <x:c r="N1775"/>
      <x:c r="O1775" t="n">
        <x:v>6</x:v>
      </x:c>
      <x:c r="P1775" t="n">
        <x:v>6</x:v>
      </x:c>
      <x:c r="Q1775" t="n">
        <x:v>4</x:v>
      </x:c>
      <x:c r="R1775" t="n">
        <x:v>6</x:v>
      </x:c>
      <x:c r="S1775" t="n">
        <x:v>5</x:v>
      </x:c>
      <x:c r="T1775" t="n">
        <x:v>30</x:v>
      </x:c>
      <x:c r="U1775" t="n">
        <x:v>2</x:v>
      </x:c>
      <x:c r="V1775" t="str">
        <x:v>社區急症照護科提供設備齊全的教學儀表，透過每週典範示範與針對報告具體段落的回饋，確保學員進步清晰可見。</x:v>
      </x:c>
      <x:c r="W1775" t="str">
        <x:v>因教師兼太多導致人手不足，致使床邊教學暫停；面對出錯時常推諉卸責，缺乏改進意願。</x:v>
      </x:c>
      <x:c r="X1775" t="str">
        <x:v>臨床教師</x:v>
      </x:c>
      <x:c r="Y1775"/>
      <x:c r="Z1775"/>
      <x:c r="AA1775" t="str">
        <x:v>2024-Q3</x:v>
      </x:c>
      <x:c r="AB1775" t="str">
        <x:v>分鐘</x:v>
      </x:c>
      <x:c r="AC1775" t="str">
        <x:v>天</x:v>
      </x:c>
    </x:row>
    <x:row r="1776">
      <x:c r="A1776" t="str">
        <x:v>社區急症照護科</x:v>
      </x:c>
      <x:c r="B1776" t="str">
        <x:v>FE0487</x:v>
      </x:c>
      <x:c r="C1776" t="str">
        <x:v>SF001</x:v>
      </x:c>
      <x:c r="D1776" t="str">
        <x:v>專科醫師在訓計畫</x:v>
      </x:c>
      <x:c r="E1776" t="n">
        <x:v>4</x:v>
      </x:c>
      <x:c r="F1776" t="n">
        <x:v>4</x:v>
      </x:c>
      <x:c r="G1776" t="n">
        <x:v>2</x:v>
      </x:c>
      <x:c r="H1776" t="str">
        <x:v>80+</x:v>
      </x:c>
      <x:c r="I1776" t="n">
        <x:v>2</x:v>
      </x:c>
      <x:c r="J1776" t="str">
        <x:v>甲狀腺結節追蹤</x:v>
      </x:c>
      <x:c r="K1776" t="str">
        <x:v>用藥安全與交互作用</x:v>
      </x:c>
      <x:c r="L1776" t="n">
        <x:v>2</x:v>
      </x:c>
      <x:c r="M1776" t="n">
        <x:v>5</x:v>
      </x:c>
      <x:c r="N1776" t="n">
        <x:v>4</x:v>
      </x:c>
      <x:c r="O1776" t="n">
        <x:v>5</x:v>
      </x:c>
      <x:c r="P1776" t="n">
        <x:v>6</x:v>
      </x:c>
      <x:c r="Q1776" t="n">
        <x:v>6</x:v>
      </x:c>
      <x:c r="R1776" t="n">
        <x:v>5</x:v>
      </x:c>
      <x:c r="S1776" t="n">
        <x:v>6</x:v>
      </x:c>
      <x:c r="T1776" t="n">
        <x:v>10</x:v>
      </x:c>
      <x:c r="U1776" t="n">
        <x:v>7</x:v>
      </x:c>
      <x:c r="V1776" t="str">
        <x:v>師資透過言傳身教將倫理融入閒談與午間查房，見證學員進步；教學設備齊全且練習素材充足，確保每位學員皆能熟練上手。</x:v>
      </x:c>
      <x:c r="W1776"/>
      <x:c r="X1776" t="str">
        <x:v>指導教師</x:v>
      </x:c>
      <x:c r="Y1776"/>
      <x:c r="Z1776"/>
      <x:c r="AA1776" t="str">
        <x:v>2024-Q3</x:v>
      </x:c>
      <x:c r="AB1776" t="str">
        <x:v>分鐘</x:v>
      </x:c>
      <x:c r="AC1776" t="str">
        <x:v>天</x:v>
      </x:c>
    </x:row>
    <x:row r="1777">
      <x:c r="A1777" t="str">
        <x:v>社區急症照護科</x:v>
      </x:c>
      <x:c r="B1777" t="str">
        <x:v>FE0487</x:v>
      </x:c>
      <x:c r="C1777" t="str">
        <x:v>SF001</x:v>
      </x:c>
      <x:c r="D1777" t="str">
        <x:v>實習醫學生訓練計畫</x:v>
      </x:c>
      <x:c r="E1777" t="n">
        <x:v>3</x:v>
      </x:c>
      <x:c r="F1777" t="n">
        <x:v>4</x:v>
      </x:c>
      <x:c r="G1777" t="n">
        <x:v>2</x:v>
      </x:c>
      <x:c r="H1777" t="str">
        <x:v>0-19</x:v>
      </x:c>
      <x:c r="I1777" t="n">
        <x:v>2</x:v>
      </x:c>
      <x:c r="J1777" t="str">
        <x:v>急性腸胃炎</x:v>
      </x:c>
      <x:c r="K1777" t="str">
        <x:v>病史詢問與理學檢查</x:v>
      </x:c>
      <x:c r="L1777" t="n">
        <x:v>1</x:v>
      </x:c>
      <x:c r="M1777" t="n">
        <x:v>6</x:v>
      </x:c>
      <x:c r="N1777" t="n">
        <x:v>5</x:v>
      </x:c>
      <x:c r="O1777" t="n">
        <x:v>5</x:v>
      </x:c>
      <x:c r="P1777" t="n">
        <x:v>5</x:v>
      </x:c>
      <x:c r="Q1777" t="n">
        <x:v>5</x:v>
      </x:c>
      <x:c r="R1777" t="n">
        <x:v>5</x:v>
      </x:c>
      <x:c r="S1777" t="n">
        <x:v>5</x:v>
      </x:c>
      <x:c r="T1777" t="n">
        <x:v>30</x:v>
      </x:c>
      <x:c r="U1777" t="n">
        <x:v>2</x:v>
      </x:c>
      <x:c r="V1777" t="str">
        <x:v>學員展現高度主動性，當場修正三處細節並透明處理同意書，彰顯誠信倫理本質，使病史詢問與理學檢查環節成效明顯。</x:v>
      </x:c>
      <x:c r="W1777"/>
      <x:c r="X1777" t="str">
        <x:v>臨床教師</x:v>
      </x:c>
      <x:c r="Y1777" t="str">
        <x:v>下階段針對「延遲回饋」制定改進行動，並主動請教師複核。</x:v>
      </x:c>
      <x:c r="Z1777"/>
      <x:c r="AA1777" t="str">
        <x:v>2024-Q3</x:v>
      </x:c>
      <x:c r="AB1777" t="str">
        <x:v>分鐘</x:v>
      </x:c>
      <x:c r="AC1777" t="str">
        <x:v>天</x:v>
      </x:c>
    </x:row>
    <x:row r="1778">
      <x:c r="A1778" t="str">
        <x:v>社區急症照護科</x:v>
      </x:c>
      <x:c r="B1778" t="str">
        <x:v>FE0487</x:v>
      </x:c>
      <x:c r="C1778" t="str">
        <x:v>SF001</x:v>
      </x:c>
      <x:c r="D1778" t="str">
        <x:v>實習醫學生訓練計畫</x:v>
      </x:c>
      <x:c r="E1778"/>
      <x:c r="F1778" t="n">
        <x:v>4</x:v>
      </x:c>
      <x:c r="G1778" t="n">
        <x:v>1</x:v>
      </x:c>
      <x:c r="H1778" t="str">
        <x:v>0-19</x:v>
      </x:c>
      <x:c r="I1778" t="n">
        <x:v>1</x:v>
      </x:c>
      <x:c r="J1778"/>
      <x:c r="K1778" t="str">
        <x:v>急症初判與轉診時機</x:v>
      </x:c>
      <x:c r="L1778" t="n">
        <x:v>1</x:v>
      </x:c>
      <x:c r="M1778"/>
      <x:c r="N1778" t="n">
        <x:v>5</x:v>
      </x:c>
      <x:c r="O1778"/>
      <x:c r="P1778" t="n">
        <x:v>5</x:v>
      </x:c>
      <x:c r="Q1778"/>
      <x:c r="R1778" t="n">
        <x:v>6</x:v>
      </x:c>
      <x:c r="S1778" t="n">
        <x:v>5</x:v>
      </x:c>
      <x:c r="T1778" t="n">
        <x:v>5</x:v>
      </x:c>
      <x:c r="U1778" t="n">
        <x:v>3</x:v>
      </x:c>
      <x:c r="V1778"/>
      <x:c r="W1778" t="str">
        <x:v>遲到已成常態，導致教學安排形同虛設，需持續觀察急症初判與轉診時機之操作。</x:v>
      </x:c>
      <x:c r="X1778" t="str">
        <x:v>臨床教師</x:v>
      </x:c>
      <x:c r="Y1778" t="str">
        <x:v>下階段針對「時間失守」制定改進行動，並主動請教師複核。</x:v>
      </x:c>
      <x:c r="Z1778" t="n">
        <x:v>6</x:v>
      </x:c>
      <x:c r="AA1778" t="str">
        <x:v>2024-Q3</x:v>
      </x:c>
      <x:c r="AB1778" t="str">
        <x:v>分鐘</x:v>
      </x:c>
      <x:c r="AC1778" t="str">
        <x:v>天</x:v>
      </x:c>
    </x:row>
    <x:row r="1779">
      <x:c r="A1779" t="str">
        <x:v>社區急症照護科</x:v>
      </x:c>
      <x:c r="B1779" t="str">
        <x:v>FE0488</x:v>
      </x:c>
      <x:c r="C1779" t="str">
        <x:v>SF002</x:v>
      </x:c>
      <x:c r="D1779" t="str">
        <x:v>專科護理師學員計畫</x:v>
      </x:c>
      <x:c r="E1779" t="n">
        <x:v>1</x:v>
      </x:c>
      <x:c r="F1779" t="n">
        <x:v>2</x:v>
      </x:c>
      <x:c r="G1779" t="n">
        <x:v>2</x:v>
      </x:c>
      <x:c r="H1779" t="str">
        <x:v>0-19</x:v>
      </x:c>
      <x:c r="I1779" t="n">
        <x:v>1</x:v>
      </x:c>
      <x:c r="J1779" t="str">
        <x:v>急性腸胃炎</x:v>
      </x:c>
      <x:c r="K1779" t="str">
        <x:v>病史詢問與理學檢查</x:v>
      </x:c>
      <x:c r="L1779"/>
      <x:c r="M1779"/>
      <x:c r="N1779" t="n">
        <x:v>5</x:v>
      </x:c>
      <x:c r="O1779" t="n">
        <x:v>5</x:v>
      </x:c>
      <x:c r="P1779" t="n">
        <x:v>5</x:v>
      </x:c>
      <x:c r="Q1779"/>
      <x:c r="R1779"/>
      <x:c r="S1779" t="n">
        <x:v>5</x:v>
      </x:c>
      <x:c r="T1779" t="n">
        <x:v>30</x:v>
      </x:c>
      <x:c r="U1779" t="n">
        <x:v>7</x:v>
      </x:c>
      <x:c r="V1779" t="str">
        <x:v>展現極佳的主動性，能即時回應練習紀錄並提供補充資料；教學時亦極具耐心，對細微問題皆細心講解，絕不草率帶過。</x:v>
      </x:c>
      <x:c r="W1779"/>
      <x:c r="X1779" t="str">
        <x:v>臨床教師</x:v>
      </x:c>
      <x:c r="Y1779" t="str">
        <x:v>下階段針對「情緒化批評」制定改進行動，並主動請教師複核。</x:v>
      </x:c>
      <x:c r="Z1779" t="n">
        <x:v>5</x:v>
      </x:c>
      <x:c r="AA1779" t="str">
        <x:v>2024-Q1</x:v>
      </x:c>
      <x:c r="AB1779" t="str">
        <x:v>分鐘</x:v>
      </x:c>
      <x:c r="AC1779" t="str">
        <x:v>天</x:v>
      </x:c>
    </x:row>
    <x:row r="1780">
      <x:c r="A1780" t="str">
        <x:v>社區急症照護科</x:v>
      </x:c>
      <x:c r="B1780" t="str">
        <x:v>FE0488</x:v>
      </x:c>
      <x:c r="C1780" t="str">
        <x:v>SF002</x:v>
      </x:c>
      <x:c r="D1780" t="str">
        <x:v>住院醫師訓練計畫</x:v>
      </x:c>
      <x:c r="E1780" t="n">
        <x:v>8</x:v>
      </x:c>
      <x:c r="F1780" t="n">
        <x:v>2</x:v>
      </x:c>
      <x:c r="G1780" t="n">
        <x:v>1</x:v>
      </x:c>
      <x:c r="H1780" t="str">
        <x:v>60-79</x:v>
      </x:c>
      <x:c r="I1780" t="n">
        <x:v>1</x:v>
      </x:c>
      <x:c r="J1780" t="str">
        <x:v>貧血原因待查</x:v>
      </x:c>
      <x:c r="K1780" t="str">
        <x:v>醫病溝通與共同決策</x:v>
      </x:c>
      <x:c r="L1780" t="n">
        <x:v>1</x:v>
      </x:c>
      <x:c r="M1780" t="n">
        <x:v>4</x:v>
      </x:c>
      <x:c r="N1780" t="n">
        <x:v>6</x:v>
      </x:c>
      <x:c r="O1780" t="n">
        <x:v>5</x:v>
      </x:c>
      <x:c r="P1780" t="n">
        <x:v>5</x:v>
      </x:c>
      <x:c r="Q1780" t="n">
        <x:v>5</x:v>
      </x:c>
      <x:c r="R1780" t="n">
        <x:v>5</x:v>
      </x:c>
      <x:c r="S1780"/>
      <x:c r="T1780" t="n">
        <x:v>2</x:v>
      </x:c>
      <x:c r="U1780" t="n">
        <x:v>5</x:v>
      </x:c>
      <x:c r="V1780" t="str">
        <x:v>該學員在醫病溝通與共同決策操作時展現極高耐心，面對病例多樣性高的情況，於學員答錯時能耐心拆解原因而非急著給答案。</x:v>
      </x:c>
      <x:c r="W1780" t="str">
        <x:v>設備短缺導致排隊成為常態，而人手不足使醫護人員疲於奔命，致使醫病溝通與共同決策的復盤一再延後。</x:v>
      </x:c>
      <x:c r="X1780" t="str">
        <x:v>指導教師</x:v>
      </x:c>
      <x:c r="Y1780"/>
      <x:c r="Z1780" t="n">
        <x:v>6</x:v>
      </x:c>
      <x:c r="AA1780" t="str">
        <x:v>2024-Q1</x:v>
      </x:c>
      <x:c r="AB1780" t="str">
        <x:v>分鐘</x:v>
      </x:c>
      <x:c r="AC1780" t="str">
        <x:v>天</x:v>
      </x:c>
    </x:row>
    <x:row r="1781">
      <x:c r="A1781" t="str">
        <x:v>社區急症照護科</x:v>
      </x:c>
      <x:c r="B1781" t="str">
        <x:v>FE0488</x:v>
      </x:c>
      <x:c r="C1781" t="str">
        <x:v>SF002</x:v>
      </x:c>
      <x:c r="D1781" t="str">
        <x:v>專科醫師在訓計畫</x:v>
      </x:c>
      <x:c r="E1781" t="n">
        <x:v>6</x:v>
      </x:c>
      <x:c r="F1781" t="n">
        <x:v>2</x:v>
      </x:c>
      <x:c r="G1781" t="n">
        <x:v>1</x:v>
      </x:c>
      <x:c r="H1781" t="str">
        <x:v>0-19</x:v>
      </x:c>
      <x:c r="I1781" t="n">
        <x:v>2</x:v>
      </x:c>
      <x:c r="J1781" t="str">
        <x:v>皮膚潰瘍換藥</x:v>
      </x:c>
      <x:c r="K1781" t="str">
        <x:v>急症初判與轉診時機</x:v>
      </x:c>
      <x:c r="L1781" t="n">
        <x:v>2</x:v>
      </x:c>
      <x:c r="M1781"/>
      <x:c r="N1781" t="n">
        <x:v>5</x:v>
      </x:c>
      <x:c r="O1781" t="n">
        <x:v>6</x:v>
      </x:c>
      <x:c r="P1781" t="n">
        <x:v>4</x:v>
      </x:c>
      <x:c r="Q1781" t="n">
        <x:v>5</x:v>
      </x:c>
      <x:c r="R1781" t="n">
        <x:v>5</x:v>
      </x:c>
      <x:c r="S1781" t="n">
        <x:v>5</x:v>
      </x:c>
      <x:c r="T1781" t="n">
        <x:v>30</x:v>
      </x:c>
      <x:c r="U1781" t="n">
        <x:v>5</x:v>
      </x:c>
      <x:c r="V1781" t="str">
        <x:v>該評語以急症初判與轉診時機為典範，具體示範了疑難時主動上前的以身作則精神。</x:v>
      </x:c>
      <x:c r="W1781" t="str">
        <x:v>因設備短缺導致教學資源匱乏，常壓縮練習時間，且急症初判與轉診時機環節尚未穩定；承諾延遲後卻無下文，嚴重影響學習成效。</x:v>
      </x:c>
      <x:c r="X1781" t="str">
        <x:v>主治教師</x:v>
      </x:c>
      <x:c r="Y1781"/>
      <x:c r="Z1781" t="n">
        <x:v>5</x:v>
      </x:c>
      <x:c r="AA1781" t="str">
        <x:v>2024-Q1</x:v>
      </x:c>
      <x:c r="AB1781" t="str">
        <x:v>分鐘</x:v>
      </x:c>
      <x:c r="AC1781" t="str">
        <x:v>天</x:v>
      </x:c>
    </x:row>
    <x:row r="1782">
      <x:c r="A1782" t="str">
        <x:v>社區急症照護科</x:v>
      </x:c>
      <x:c r="B1782" t="str">
        <x:v>FE0488</x:v>
      </x:c>
      <x:c r="C1782" t="str">
        <x:v>SF002</x:v>
      </x:c>
      <x:c r="D1782" t="str">
        <x:v>專科護理師學員計畫</x:v>
      </x:c>
      <x:c r="E1782" t="n">
        <x:v>3</x:v>
      </x:c>
      <x:c r="F1782" t="n">
        <x:v>2</x:v>
      </x:c>
      <x:c r="G1782" t="n">
        <x:v>1</x:v>
      </x:c>
      <x:c r="H1782" t="str">
        <x:v>0-19</x:v>
      </x:c>
      <x:c r="I1782" t="n">
        <x:v>2</x:v>
      </x:c>
      <x:c r="J1782" t="str">
        <x:v>慢性腎病第三期</x:v>
      </x:c>
      <x:c r="K1782" t="str">
        <x:v>醫病溝通與共同決策</x:v>
      </x:c>
      <x:c r="L1782" t="n">
        <x:v>2</x:v>
      </x:c>
      <x:c r="M1782" t="n">
        <x:v>5</x:v>
      </x:c>
      <x:c r="N1782" t="n">
        <x:v>5</x:v>
      </x:c>
      <x:c r="O1782" t="n">
        <x:v>6</x:v>
      </x:c>
      <x:c r="P1782" t="n">
        <x:v>6</x:v>
      </x:c>
      <x:c r="Q1782" t="n">
        <x:v>6</x:v>
      </x:c>
      <x:c r="R1782"/>
      <x:c r="S1782" t="n">
        <x:v>5</x:v>
      </x:c>
      <x:c r="T1782" t="n">
        <x:v>15</x:v>
      </x:c>
      <x:c r="U1782" t="n">
        <x:v>2</x:v>
      </x:c>
      <x:c r="V1782" t="str">
        <x:v>能具體稱讚正確的動作而非空談，且在討論慢性腎病第三期前，始終確保病人隱私無虞，展現優異的倫理實踐，成效於社區急症照護科門診十分明顯。</x:v>
      </x:c>
      <x:c r="W1782"/>
      <x:c r="X1782" t="str">
        <x:v>臨床教師</x:v>
      </x:c>
      <x:c r="Y1782" t="str">
        <x:v>下階段針對「時間失守」制定改進行動，並主動請教師複核。</x:v>
      </x:c>
      <x:c r="Z1782"/>
      <x:c r="AA1782" t="str">
        <x:v>2024-Q1</x:v>
      </x:c>
      <x:c r="AB1782" t="str">
        <x:v>分鐘</x:v>
      </x:c>
      <x:c r="AC1782" t="str">
        <x:v>天</x:v>
      </x:c>
    </x:row>
    <x:row r="1783">
      <x:c r="A1783" t="str">
        <x:v>社區急症照護科</x:v>
      </x:c>
      <x:c r="B1783" t="str">
        <x:v>FE0488</x:v>
      </x:c>
      <x:c r="C1783" t="str">
        <x:v>SF002</x:v>
      </x:c>
      <x:c r="D1783" t="str">
        <x:v>專科醫師在訓計畫</x:v>
      </x:c>
      <x:c r="E1783" t="n">
        <x:v>8</x:v>
      </x:c>
      <x:c r="F1783" t="n">
        <x:v>2</x:v>
      </x:c>
      <x:c r="G1783" t="n">
        <x:v>1</x:v>
      </x:c>
      <x:c r="H1783" t="str">
        <x:v>0-19</x:v>
      </x:c>
      <x:c r="I1783" t="n">
        <x:v>1</x:v>
      </x:c>
      <x:c r="J1783" t="str">
        <x:v>小兒反覆喘息</x:v>
      </x:c>
      <x:c r="K1783"/>
      <x:c r="L1783" t="n">
        <x:v>2</x:v>
      </x:c>
      <x:c r="M1783" t="n">
        <x:v>5</x:v>
      </x:c>
      <x:c r="N1783" t="n">
        <x:v>5</x:v>
      </x:c>
      <x:c r="O1783" t="n">
        <x:v>5</x:v>
      </x:c>
      <x:c r="P1783" t="n">
        <x:v>6</x:v>
      </x:c>
      <x:c r="Q1783" t="n">
        <x:v>6</x:v>
      </x:c>
      <x:c r="R1783"/>
      <x:c r="S1783" t="n">
        <x:v>5</x:v>
      </x:c>
      <x:c r="T1783" t="n">
        <x:v>45</x:v>
      </x:c>
      <x:c r="U1783" t="n">
        <x:v>5</x:v>
      </x:c>
      <x:c r="V1783" t="str">
        <x:v>處置現場從容有條，堪稱典範；錄影設備齊全且系統完善，能生動回放小兒反覆喘息案例。</x:v>
      </x:c>
      <x:c r="W1783" t="str">
        <x:v>將個案推諉給其他組別並避責，且在討論小兒反覆喘息未果時當眾批評並發脾氣，導致同儕不敢發言，需持續觀察。</x:v>
      </x:c>
      <x:c r="X1783" t="str">
        <x:v>指導教師</x:v>
      </x:c>
      <x:c r="Y1783"/>
      <x:c r="Z1783" t="n">
        <x:v>5</x:v>
      </x:c>
      <x:c r="AA1783" t="str">
        <x:v>2024-Q1</x:v>
      </x:c>
      <x:c r="AB1783" t="str">
        <x:v>分鐘</x:v>
      </x:c>
      <x:c r="AC1783" t="str">
        <x:v>天</x:v>
      </x:c>
    </x:row>
    <x:row r="1784">
      <x:c r="A1784" t="str">
        <x:v>社區急症照護科</x:v>
      </x:c>
      <x:c r="B1784" t="str">
        <x:v>FE0488</x:v>
      </x:c>
      <x:c r="C1784" t="str">
        <x:v>SF002</x:v>
      </x:c>
      <x:c r="D1784" t="str">
        <x:v>專科醫師在訓計畫</x:v>
      </x:c>
      <x:c r="E1784" t="n">
        <x:v>4</x:v>
      </x:c>
      <x:c r="F1784" t="n">
        <x:v>2</x:v>
      </x:c>
      <x:c r="G1784" t="n">
        <x:v>1</x:v>
      </x:c>
      <x:c r="H1784" t="str">
        <x:v>40-59</x:v>
      </x:c>
      <x:c r="I1784" t="n">
        <x:v>2</x:v>
      </x:c>
      <x:c r="J1784" t="str">
        <x:v>第二型糖尿病（初診）</x:v>
      </x:c>
      <x:c r="K1784" t="str">
        <x:v>臨床推理與鑑別診斷</x:v>
      </x:c>
      <x:c r="L1784" t="n">
        <x:v>3</x:v>
      </x:c>
      <x:c r="M1784" t="n">
        <x:v>5</x:v>
      </x:c>
      <x:c r="N1784" t="n">
        <x:v>5</x:v>
      </x:c>
      <x:c r="O1784" t="n">
        <x:v>6</x:v>
      </x:c>
      <x:c r="P1784" t="n">
        <x:v>4</x:v>
      </x:c>
      <x:c r="Q1784"/>
      <x:c r="R1784" t="n">
        <x:v>6</x:v>
      </x:c>
      <x:c r="S1784" t="n">
        <x:v>6</x:v>
      </x:c>
      <x:c r="T1784" t="n">
        <x:v>20</x:v>
      </x:c>
      <x:c r="U1784" t="n">
        <x:v>5</x:v>
      </x:c>
      <x:c r="V1784" t="str">
        <x:v>倫理層面尊重病人意願並去識別化，且設備齊全無需搶練習器材，使社區急症照護科病房的學習進步看得見。</x:v>
      </x:c>
      <x:c r="W1784"/>
      <x:c r="X1784" t="str">
        <x:v>主治教師</x:v>
      </x:c>
      <x:c r="Y1784" t="str">
        <x:v>下階段針對「模糊回饋」制定改進行動，並主動請教師複核。</x:v>
      </x:c>
      <x:c r="Z1784" t="n">
        <x:v>5</x:v>
      </x:c>
      <x:c r="AA1784" t="str">
        <x:v>2024-Q1</x:v>
      </x:c>
      <x:c r="AB1784" t="str">
        <x:v>分鐘</x:v>
      </x:c>
      <x:c r="AC1784" t="str">
        <x:v>天</x:v>
      </x:c>
    </x:row>
    <x:row r="1785">
      <x:c r="A1785" t="str">
        <x:v>社區急症照護科</x:v>
      </x:c>
      <x:c r="B1785" t="str">
        <x:v>FE0489</x:v>
      </x:c>
      <x:c r="C1785" t="str">
        <x:v>SF003</x:v>
      </x:c>
      <x:c r="D1785" t="str">
        <x:v>專科護理師學員計畫</x:v>
      </x:c>
      <x:c r="E1785" t="n">
        <x:v>2</x:v>
      </x:c>
      <x:c r="F1785" t="n">
        <x:v>2</x:v>
      </x:c>
      <x:c r="G1785" t="n">
        <x:v>2</x:v>
      </x:c>
      <x:c r="H1785" t="str">
        <x:v>80+</x:v>
      </x:c>
      <x:c r="I1785" t="n">
        <x:v>2</x:v>
      </x:c>
      <x:c r="J1785" t="str">
        <x:v>老人多重用藥評估</x:v>
      </x:c>
      <x:c r="K1785"/>
      <x:c r="L1785"/>
      <x:c r="M1785" t="n">
        <x:v>6</x:v>
      </x:c>
      <x:c r="N1785" t="n">
        <x:v>5</x:v>
      </x:c>
      <x:c r="O1785" t="n">
        <x:v>5</x:v>
      </x:c>
      <x:c r="P1785" t="n">
        <x:v>6</x:v>
      </x:c>
      <x:c r="Q1785" t="n">
        <x:v>4</x:v>
      </x:c>
      <x:c r="R1785" t="n">
        <x:v>4</x:v>
      </x:c>
      <x:c r="S1785" t="n">
        <x:v>6</x:v>
      </x:c>
      <x:c r="T1785" t="n">
        <x:v>1</x:v>
      </x:c>
      <x:c r="U1785" t="n">
        <x:v>3</x:v>
      </x:c>
      <x:c r="V1785" t="str">
        <x:v>教學儀表完善且設備齊全，示範操作每週定期進行；更主動提供具體的報告改進建議與逐字批註，回饋明確，值得肯定。</x:v>
      </x:c>
      <x:c r="W1785" t="str">
        <x:v>該員工在團隊溝通交班環節仍處於改進階段，存在將個案推諉給其他組別而迴避自身責任之情形。</x:v>
      </x:c>
      <x:c r="X1785" t="str">
        <x:v>主治教師</x:v>
      </x:c>
      <x:c r="Y1785"/>
      <x:c r="Z1785" t="n">
        <x:v>4</x:v>
      </x:c>
      <x:c r="AA1785" t="str">
        <x:v>2022-Q2</x:v>
      </x:c>
      <x:c r="AB1785" t="str">
        <x:v>分鐘</x:v>
      </x:c>
      <x:c r="AC1785" t="str">
        <x:v>天</x:v>
      </x:c>
    </x:row>
    <x:row r="1786">
      <x:c r="A1786" t="str">
        <x:v>社區急症照護科</x:v>
      </x:c>
      <x:c r="B1786" t="str">
        <x:v>FE0489</x:v>
      </x:c>
      <x:c r="C1786" t="str">
        <x:v>SF003</x:v>
      </x:c>
      <x:c r="D1786" t="str">
        <x:v>專科醫師在訓計畫</x:v>
      </x:c>
      <x:c r="E1786"/>
      <x:c r="F1786" t="n">
        <x:v>2</x:v>
      </x:c>
      <x:c r="G1786" t="n">
        <x:v>1</x:v>
      </x:c>
      <x:c r="H1786" t="str">
        <x:v>20-39</x:v>
      </x:c>
      <x:c r="I1786" t="n">
        <x:v>1</x:v>
      </x:c>
      <x:c r="J1786" t="str">
        <x:v>產前檢查常規</x:v>
      </x:c>
      <x:c r="K1786" t="str">
        <x:v>團隊溝通交班</x:v>
      </x:c>
      <x:c r="L1786" t="n">
        <x:v>3</x:v>
      </x:c>
      <x:c r="M1786" t="n">
        <x:v>6</x:v>
      </x:c>
      <x:c r="N1786"/>
      <x:c r="O1786" t="n">
        <x:v>5</x:v>
      </x:c>
      <x:c r="P1786"/>
      <x:c r="Q1786"/>
      <x:c r="R1786" t="n">
        <x:v>5</x:v>
      </x:c>
      <x:c r="S1786" t="n">
        <x:v>5</x:v>
      </x:c>
      <x:c r="T1786" t="n">
        <x:v>45</x:v>
      </x:c>
      <x:c r="U1786" t="n">
        <x:v>7</x:v>
      </x:c>
      <x:c r="V1786"/>
      <x:c r="W1786"/>
      <x:c r="X1786" t="str">
        <x:v>主治教師</x:v>
      </x:c>
      <x:c r="Y1786" t="str">
        <x:v>下階段針對「態度消極」制定改進行動，並主動請教師複核。</x:v>
      </x:c>
      <x:c r="Z1786" t="n">
        <x:v>6</x:v>
      </x:c>
      <x:c r="AA1786" t="str">
        <x:v>2022-Q2</x:v>
      </x:c>
      <x:c r="AB1786" t="str">
        <x:v>分鐘</x:v>
      </x:c>
      <x:c r="AC1786" t="str">
        <x:v>天</x:v>
      </x:c>
    </x:row>
    <x:row r="1787">
      <x:c r="A1787" t="str">
        <x:v>社區急症照護科</x:v>
      </x:c>
      <x:c r="B1787" t="str">
        <x:v>FE0489</x:v>
      </x:c>
      <x:c r="C1787" t="str">
        <x:v>SF003</x:v>
      </x:c>
      <x:c r="D1787" t="str">
        <x:v>專科護理師學員計畫</x:v>
      </x:c>
      <x:c r="E1787" t="n">
        <x:v>3</x:v>
      </x:c>
      <x:c r="F1787" t="n">
        <x:v>2</x:v>
      </x:c>
      <x:c r="G1787" t="n">
        <x:v>2</x:v>
      </x:c>
      <x:c r="H1787" t="str">
        <x:v>20-39</x:v>
      </x:c>
      <x:c r="I1787" t="n">
        <x:v>2</x:v>
      </x:c>
      <x:c r="J1787"/>
      <x:c r="K1787" t="str">
        <x:v>人文關懷與倫理敏感</x:v>
      </x:c>
      <x:c r="L1787"/>
      <x:c r="M1787"/>
      <x:c r="N1787"/>
      <x:c r="O1787" t="n">
        <x:v>6</x:v>
      </x:c>
      <x:c r="P1787"/>
      <x:c r="Q1787" t="n">
        <x:v>6</x:v>
      </x:c>
      <x:c r="R1787" t="n">
        <x:v>5</x:v>
      </x:c>
      <x:c r="S1787"/>
      <x:c r="T1787" t="n">
        <x:v>60</x:v>
      </x:c>
      <x:c r="U1787" t="n">
        <x:v>3</x:v>
      </x:c>
      <x:c r="V1787" t="str">
        <x:v>該醫師在社區急症照護科門診展現高度主動性，面對反覆喘息等問題不僅耐心細心講解，更從容有條地補講要點，其專業表現堪為典範。</x:v>
      </x:c>
      <x:c r="W1787" t="str">
        <x:v>學員因多次約定的回饋時間遲到而不敢再約。</x:v>
      </x:c>
      <x:c r="X1787" t="str">
        <x:v>臨床教師</x:v>
      </x:c>
      <x:c r="Y1787" t="str">
        <x:v>下階段針對「時間失守」制定改進行動，並主動請教師複核。</x:v>
      </x:c>
      <x:c r="Z1787" t="n">
        <x:v>6</x:v>
      </x:c>
      <x:c r="AA1787" t="str">
        <x:v>2022-Q2</x:v>
      </x:c>
      <x:c r="AB1787" t="str">
        <x:v>分鐘</x:v>
      </x:c>
      <x:c r="AC1787" t="str">
        <x:v>天</x:v>
      </x:c>
    </x:row>
    <x:row r="1788">
      <x:c r="A1788" t="str">
        <x:v>社區急症照護科</x:v>
      </x:c>
      <x:c r="B1788" t="str">
        <x:v>FE0489</x:v>
      </x:c>
      <x:c r="C1788" t="str">
        <x:v>SF003</x:v>
      </x:c>
      <x:c r="D1788" t="str">
        <x:v>住院醫師訓練計畫</x:v>
      </x:c>
      <x:c r="E1788" t="n">
        <x:v>8</x:v>
      </x:c>
      <x:c r="F1788" t="n">
        <x:v>2</x:v>
      </x:c>
      <x:c r="G1788" t="n">
        <x:v>2</x:v>
      </x:c>
      <x:c r="H1788" t="str">
        <x:v>20-39</x:v>
      </x:c>
      <x:c r="I1788" t="n">
        <x:v>2</x:v>
      </x:c>
      <x:c r="J1788"/>
      <x:c r="K1788" t="str">
        <x:v>病史詢問與理學檢查</x:v>
      </x:c>
      <x:c r="L1788" t="n">
        <x:v>2</x:v>
      </x:c>
      <x:c r="M1788"/>
      <x:c r="N1788"/>
      <x:c r="O1788" t="n">
        <x:v>5</x:v>
      </x:c>
      <x:c r="P1788" t="n">
        <x:v>5</x:v>
      </x:c>
      <x:c r="Q1788"/>
      <x:c r="R1788" t="n">
        <x:v>6</x:v>
      </x:c>
      <x:c r="S1788" t="n">
        <x:v>5</x:v>
      </x:c>
      <x:c r="T1788" t="n">
        <x:v>20</x:v>
      </x:c>
      <x:c r="U1788" t="n">
        <x:v>7</x:v>
      </x:c>
      <x:c r="V1788" t="str">
        <x:v>該評語肯定其以透明負責的態度處理同意書，彰顯倫理與誠信，並讚賞病例涵蓋輕重症的多樣性。此外，社區急症照護科設備齊全，每週週末值班期間均進行完善的教學儀表示範操作。</x:v>
      </x:c>
      <x:c r="W1788"/>
      <x:c r="X1788" t="str">
        <x:v>指導教師</x:v>
      </x:c>
      <x:c r="Y1788" t="str">
        <x:v>下階段針對「設備短缺」制定改進行動，並主動請教師複核。</x:v>
      </x:c>
      <x:c r="Z1788" t="n">
        <x:v>6</x:v>
      </x:c>
      <x:c r="AA1788" t="str">
        <x:v>2022-Q2</x:v>
      </x:c>
      <x:c r="AB1788" t="str">
        <x:v>分鐘</x:v>
      </x:c>
      <x:c r="AC1788" t="str">
        <x:v>天</x:v>
      </x:c>
    </x:row>
    <x:row r="1789">
      <x:c r="A1789" t="str">
        <x:v>社區急症照護科</x:v>
      </x:c>
      <x:c r="B1789" t="str">
        <x:v>FE0490</x:v>
      </x:c>
      <x:c r="C1789" t="str">
        <x:v>SF004</x:v>
      </x:c>
      <x:c r="D1789" t="str">
        <x:v>專科護理師學員計畫</x:v>
      </x:c>
      <x:c r="E1789"/>
      <x:c r="F1789" t="n">
        <x:v>5</x:v>
      </x:c>
      <x:c r="G1789" t="n">
        <x:v>1</x:v>
      </x:c>
      <x:c r="H1789" t="str">
        <x:v>20-39</x:v>
      </x:c>
      <x:c r="I1789" t="n">
        <x:v>2</x:v>
      </x:c>
      <x:c r="J1789"/>
      <x:c r="K1789" t="str">
        <x:v>醫病溝通與共同決策</x:v>
      </x:c>
      <x:c r="L1789" t="n">
        <x:v>2</x:v>
      </x:c>
      <x:c r="M1789" t="n">
        <x:v>6</x:v>
      </x:c>
      <x:c r="N1789" t="n">
        <x:v>6</x:v>
      </x:c>
      <x:c r="O1789"/>
      <x:c r="P1789" t="n">
        <x:v>5</x:v>
      </x:c>
      <x:c r="Q1789"/>
      <x:c r="R1789" t="n">
        <x:v>6</x:v>
      </x:c>
      <x:c r="S1789"/>
      <x:c r="T1789" t="n">
        <x:v>60</x:v>
      </x:c>
      <x:c r="U1789" t="n">
        <x:v>5</x:v>
      </x:c>
      <x:c r="V1789"/>
      <x:c r="W1789"/>
      <x:c r="X1789" t="str">
        <x:v>臨床教師</x:v>
      </x:c>
      <x:c r="Y1789"/>
      <x:c r="Z1789" t="n">
        <x:v>5</x:v>
      </x:c>
      <x:c r="AA1789" t="str">
        <x:v>2023-Q4</x:v>
      </x:c>
      <x:c r="AB1789" t="str">
        <x:v>分鐘</x:v>
      </x:c>
      <x:c r="AC1789" t="str">
        <x:v>天</x:v>
      </x:c>
    </x:row>
    <x:row r="1790">
      <x:c r="A1790" t="str">
        <x:v>社區急症照護科</x:v>
      </x:c>
      <x:c r="B1790" t="str">
        <x:v>FE0490</x:v>
      </x:c>
      <x:c r="C1790" t="str">
        <x:v>SF004</x:v>
      </x:c>
      <x:c r="D1790" t="str">
        <x:v>一般臨床訓練</x:v>
      </x:c>
      <x:c r="E1790" t="n">
        <x:v>6</x:v>
      </x:c>
      <x:c r="F1790" t="n">
        <x:v>5</x:v>
      </x:c>
      <x:c r="G1790" t="n">
        <x:v>1</x:v>
      </x:c>
      <x:c r="H1790" t="str">
        <x:v>40-59</x:v>
      </x:c>
      <x:c r="I1790" t="n">
        <x:v>1</x:v>
      </x:c>
      <x:c r="J1790" t="str">
        <x:v>營養不良介入</x:v>
      </x:c>
      <x:c r="K1790"/>
      <x:c r="L1790" t="n">
        <x:v>3</x:v>
      </x:c>
      <x:c r="M1790" t="n">
        <x:v>5</x:v>
      </x:c>
      <x:c r="N1790" t="n">
        <x:v>6</x:v>
      </x:c>
      <x:c r="O1790"/>
      <x:c r="P1790" t="n">
        <x:v>6</x:v>
      </x:c>
      <x:c r="Q1790" t="n">
        <x:v>4</x:v>
      </x:c>
      <x:c r="R1790" t="n">
        <x:v>6</x:v>
      </x:c>
      <x:c r="S1790" t="n">
        <x:v>6</x:v>
      </x:c>
      <x:c r="T1790" t="n">
        <x:v>60</x:v>
      </x:c>
      <x:c r="U1790" t="n">
        <x:v>1</x:v>
      </x:c>
      <x:c r="V1790" t="str">
        <x:v>能主動即時回應練習紀錄並附上補充資料，且指導過程具體，明確指出操作步驟，使學員能迅速應用於無菌操作與術後照護。</x:v>
      </x:c>
      <x:c r="W1790" t="str">
        <x:v>因人手不足導致工作疲於奔命，常以稍後看為由拖延復盤且無下文，致使無菌操作與術後照護等環節的穩定性因而延遲。</x:v>
      </x:c>
      <x:c r="X1790" t="str">
        <x:v>指導教師</x:v>
      </x:c>
      <x:c r="Y1790"/>
      <x:c r="Z1790" t="n">
        <x:v>4</x:v>
      </x:c>
      <x:c r="AA1790" t="str">
        <x:v>2023-Q4</x:v>
      </x:c>
      <x:c r="AB1790" t="str">
        <x:v>分鐘</x:v>
      </x:c>
      <x:c r="AC1790" t="str">
        <x:v>天</x:v>
      </x:c>
    </x:row>
    <x:row r="1791">
      <x:c r="A1791" t="str">
        <x:v>社區急症照護科</x:v>
      </x:c>
      <x:c r="B1791" t="str">
        <x:v>FE0490</x:v>
      </x:c>
      <x:c r="C1791" t="str">
        <x:v>SF004</x:v>
      </x:c>
      <x:c r="D1791" t="str">
        <x:v>專科醫師在訓計畫</x:v>
      </x:c>
      <x:c r="E1791"/>
      <x:c r="F1791" t="n">
        <x:v>5</x:v>
      </x:c>
      <x:c r="G1791" t="n">
        <x:v>1</x:v>
      </x:c>
      <x:c r="H1791" t="str">
        <x:v>40-59</x:v>
      </x:c>
      <x:c r="I1791" t="n">
        <x:v>2</x:v>
      </x:c>
      <x:c r="J1791" t="str">
        <x:v>術後傷口感染（輕）</x:v>
      </x:c>
      <x:c r="K1791" t="str">
        <x:v>無菌操作與術後照護</x:v>
      </x:c>
      <x:c r="L1791"/>
      <x:c r="M1791" t="n">
        <x:v>5</x:v>
      </x:c>
      <x:c r="N1791" t="n">
        <x:v>5</x:v>
      </x:c>
      <x:c r="O1791" t="n">
        <x:v>6</x:v>
      </x:c>
      <x:c r="P1791"/>
      <x:c r="Q1791" t="n">
        <x:v>5</x:v>
      </x:c>
      <x:c r="R1791" t="n">
        <x:v>6</x:v>
      </x:c>
      <x:c r="S1791"/>
      <x:c r="T1791" t="n">
        <x:v>20</x:v>
      </x:c>
      <x:c r="U1791" t="n">
        <x:v>2</x:v>
      </x:c>
      <x:c r="V1791" t="str">
        <x:v>教學前能充分尊重病人意願並落實去識別化，展現良好的倫理素養。此外，錄影複盤系統設備齊全，透過生動回放術後傷口感染輕症案例，讓週末值班時的進步清晰可見。</x:v>
      </x:c>
      <x:c r="W1791"/>
      <x:c r="X1791" t="str">
        <x:v>指導教師</x:v>
      </x:c>
      <x:c r="Y1791" t="str">
        <x:v>下階段針對「時間失守」制定改進行動，並主動請教師複核。</x:v>
      </x:c>
      <x:c r="Z1791" t="n">
        <x:v>6</x:v>
      </x:c>
      <x:c r="AA1791" t="str">
        <x:v>2023-Q4</x:v>
      </x:c>
      <x:c r="AB1791" t="str">
        <x:v>分鐘</x:v>
      </x:c>
      <x:c r="AC1791" t="str">
        <x:v>天</x:v>
      </x:c>
    </x:row>
    <x:row r="1792">
      <x:c r="A1792" t="str">
        <x:v>社區急症照護科</x:v>
      </x:c>
      <x:c r="B1792" t="str">
        <x:v>FE0490</x:v>
      </x:c>
      <x:c r="C1792" t="str">
        <x:v>SF004</x:v>
      </x:c>
      <x:c r="D1792" t="str">
        <x:v>專科醫師在訓計畫</x:v>
      </x:c>
      <x:c r="E1792" t="n">
        <x:v>4</x:v>
      </x:c>
      <x:c r="F1792" t="n">
        <x:v>5</x:v>
      </x:c>
      <x:c r="G1792" t="n">
        <x:v>1</x:v>
      </x:c>
      <x:c r="H1792" t="str">
        <x:v>80+</x:v>
      </x:c>
      <x:c r="I1792" t="n">
        <x:v>2</x:v>
      </x:c>
      <x:c r="J1792" t="str">
        <x:v>戒菸與戒酒諮詢</x:v>
      </x:c>
      <x:c r="K1792"/>
      <x:c r="L1792" t="n">
        <x:v>1</x:v>
      </x:c>
      <x:c r="M1792" t="n">
        <x:v>6</x:v>
      </x:c>
      <x:c r="N1792" t="n">
        <x:v>6</x:v>
      </x:c>
      <x:c r="O1792" t="n">
        <x:v>6</x:v>
      </x:c>
      <x:c r="P1792"/>
      <x:c r="Q1792" t="n">
        <x:v>6</x:v>
      </x:c>
      <x:c r="R1792" t="n">
        <x:v>6</x:v>
      </x:c>
      <x:c r="S1792" t="n">
        <x:v>6</x:v>
      </x:c>
      <x:c r="T1792" t="n">
        <x:v>45</x:v>
      </x:c>
      <x:c r="U1792" t="n">
        <x:v>1</x:v>
      </x:c>
      <x:c r="V1792"/>
      <x:c r="W1792" t="str">
        <x:v>報告延遲交付致使熱度消散，且當眾批評造成難堪多於教導，需透過午間查房持續觀察。</x:v>
      </x:c>
      <x:c r="X1792" t="str">
        <x:v>指導教師</x:v>
      </x:c>
      <x:c r="Y1792" t="str">
        <x:v>下階段針對「延遲回饋」制定改進行動，並主動請教師複核。</x:v>
      </x:c>
      <x:c r="Z1792" t="n">
        <x:v>6</x:v>
      </x:c>
      <x:c r="AA1792" t="str">
        <x:v>2023-Q4</x:v>
      </x:c>
      <x:c r="AB1792" t="str">
        <x:v>分鐘</x:v>
      </x:c>
      <x:c r="AC1792" t="str">
        <x:v>天</x:v>
      </x:c>
    </x:row>
    <x:row r="1793">
      <x:c r="A1793" t="str">
        <x:v>社區急症照護科</x:v>
      </x:c>
      <x:c r="B1793" t="str">
        <x:v>FE0490</x:v>
      </x:c>
      <x:c r="C1793" t="str">
        <x:v>SF004</x:v>
      </x:c>
      <x:c r="D1793" t="str">
        <x:v>專科醫師在訓計畫</x:v>
      </x:c>
      <x:c r="E1793" t="n">
        <x:v>4</x:v>
      </x:c>
      <x:c r="F1793" t="n">
        <x:v>5</x:v>
      </x:c>
      <x:c r="G1793" t="n">
        <x:v>1</x:v>
      </x:c>
      <x:c r="H1793" t="str">
        <x:v>40-59</x:v>
      </x:c>
      <x:c r="I1793" t="n">
        <x:v>2</x:v>
      </x:c>
      <x:c r="J1793" t="str">
        <x:v>哮喘穩定期</x:v>
      </x:c>
      <x:c r="K1793"/>
      <x:c r="L1793"/>
      <x:c r="M1793" t="n">
        <x:v>5</x:v>
      </x:c>
      <x:c r="N1793" t="n">
        <x:v>5</x:v>
      </x:c>
      <x:c r="O1793" t="n">
        <x:v>6</x:v>
      </x:c>
      <x:c r="P1793" t="n">
        <x:v>6</x:v>
      </x:c>
      <x:c r="Q1793" t="n">
        <x:v>6</x:v>
      </x:c>
      <x:c r="R1793"/>
      <x:c r="S1793" t="n">
        <x:v>6</x:v>
      </x:c>
      <x:c r="T1793" t="n">
        <x:v>20</x:v>
      </x:c>
      <x:c r="U1793" t="n">
        <x:v>1</x:v>
      </x:c>
      <x:c r="V1793" t="str">
        <x:v>教師以耐心引導學員釐清思路，展現行勝於言的教學典範，且課程設備齊全，確保練習資源充足。</x:v>
      </x:c>
      <x:c r="W1793"/>
      <x:c r="X1793" t="str">
        <x:v>臨床教師</x:v>
      </x:c>
      <x:c r="Y1793"/>
      <x:c r="Z1793"/>
      <x:c r="AA1793" t="str">
        <x:v>2023-Q4</x:v>
      </x:c>
      <x:c r="AB1793" t="str">
        <x:v>分鐘</x:v>
      </x:c>
      <x:c r="AC1793" t="str">
        <x:v>天</x:v>
      </x:c>
    </x:row>
    <x:row r="1794">
      <x:c r="A1794" t="str">
        <x:v>社區急症照護科</x:v>
      </x:c>
      <x:c r="B1794" t="str">
        <x:v>FE0490</x:v>
      </x:c>
      <x:c r="C1794" t="str">
        <x:v>SF004</x:v>
      </x:c>
      <x:c r="D1794" t="str">
        <x:v>專科醫師在訓計畫</x:v>
      </x:c>
      <x:c r="E1794"/>
      <x:c r="F1794" t="n">
        <x:v>5</x:v>
      </x:c>
      <x:c r="G1794" t="n">
        <x:v>2</x:v>
      </x:c>
      <x:c r="H1794" t="str">
        <x:v>0-19</x:v>
      </x:c>
      <x:c r="I1794" t="n">
        <x:v>1</x:v>
      </x:c>
      <x:c r="J1794" t="str">
        <x:v>疫苗不良事件觀察</x:v>
      </x:c>
      <x:c r="K1794"/>
      <x:c r="L1794" t="n">
        <x:v>2</x:v>
      </x:c>
      <x:c r="M1794" t="n">
        <x:v>6</x:v>
      </x:c>
      <x:c r="N1794" t="n">
        <x:v>5</x:v>
      </x:c>
      <x:c r="O1794"/>
      <x:c r="P1794" t="n">
        <x:v>6</x:v>
      </x:c>
      <x:c r="Q1794" t="n">
        <x:v>5</x:v>
      </x:c>
      <x:c r="R1794" t="n">
        <x:v>5</x:v>
      </x:c>
      <x:c r="S1794"/>
      <x:c r="T1794" t="n">
        <x:v>10</x:v>
      </x:c>
      <x:c r="U1794" t="n">
        <x:v>2</x:v>
      </x:c>
      <x:c r="V1794" t="str">
        <x:v>該帶教醫師在病例多樣的環境中主動關心學員卡關處，並針對報告提供具體段落回饋，使學員在值班場景下能有效改進且成效明顯。</x:v>
      </x:c>
      <x:c r="W1794"/>
      <x:c r="X1794" t="str">
        <x:v>主治教師</x:v>
      </x:c>
      <x:c r="Y1794"/>
      <x:c r="Z1794" t="n">
        <x:v>6</x:v>
      </x:c>
      <x:c r="AA1794" t="str">
        <x:v>2023-Q4</x:v>
      </x:c>
      <x:c r="AB1794" t="str">
        <x:v>分鐘</x:v>
      </x:c>
      <x:c r="AC1794" t="str">
        <x:v>天</x:v>
      </x:c>
    </x:row>
    <x:row r="1795">
      <x:c r="A1795" t="str">
        <x:v>延續照護科</x:v>
      </x:c>
      <x:c r="B1795" t="str">
        <x:v>FE0491</x:v>
      </x:c>
      <x:c r="C1795" t="str">
        <x:v>SF005</x:v>
      </x:c>
      <x:c r="D1795" t="str">
        <x:v>專科護理師學員計畫</x:v>
      </x:c>
      <x:c r="E1795" t="n">
        <x:v>3</x:v>
      </x:c>
      <x:c r="F1795" t="n">
        <x:v>5</x:v>
      </x:c>
      <x:c r="G1795" t="n">
        <x:v>2</x:v>
      </x:c>
      <x:c r="H1795" t="str">
        <x:v>40-59</x:v>
      </x:c>
      <x:c r="I1795" t="n">
        <x:v>2</x:v>
      </x:c>
      <x:c r="J1795"/>
      <x:c r="K1795" t="str">
        <x:v>病史詢問與理學檢查</x:v>
      </x:c>
      <x:c r="L1795" t="n">
        <x:v>1</x:v>
      </x:c>
      <x:c r="M1795"/>
      <x:c r="N1795" t="n">
        <x:v>5</x:v>
      </x:c>
      <x:c r="O1795" t="n">
        <x:v>6</x:v>
      </x:c>
      <x:c r="P1795" t="n">
        <x:v>4</x:v>
      </x:c>
      <x:c r="Q1795" t="n">
        <x:v>5</x:v>
      </x:c>
      <x:c r="R1795" t="n">
        <x:v>4</x:v>
      </x:c>
      <x:c r="S1795" t="n">
        <x:v>6</x:v>
      </x:c>
      <x:c r="T1795" t="n">
        <x:v>60</x:v>
      </x:c>
      <x:c r="U1795" t="n">
        <x:v>5</x:v>
      </x:c>
      <x:c r="V1795" t="str">
        <x:v>該教師以親手示範無菌操作展現教學典範，並憑藉耐心引導卡關學員釐清思路，於週末值班期間成效顯著。</x:v>
      </x:c>
      <x:c r="W1795" t="str">
        <x:v>病房常因人手不足導致學員整個下午無人指導，且設備短缺問題頻傳，如模擬器需等待二十分鐘，週末值班狀況亦尚未穩定。</x:v>
      </x:c>
      <x:c r="X1795" t="str">
        <x:v>指導教師</x:v>
      </x:c>
      <x:c r="Y1795"/>
      <x:c r="Z1795"/>
      <x:c r="AA1795" t="str">
        <x:v>2024-Q1</x:v>
      </x:c>
      <x:c r="AB1795" t="str">
        <x:v>分鐘</x:v>
      </x:c>
      <x:c r="AC1795" t="str">
        <x:v>天</x:v>
      </x:c>
    </x:row>
    <x:row r="1796">
      <x:c r="A1796" t="str">
        <x:v>延續照護科</x:v>
      </x:c>
      <x:c r="B1796" t="str">
        <x:v>FE0491</x:v>
      </x:c>
      <x:c r="C1796" t="str">
        <x:v>SF005</x:v>
      </x:c>
      <x:c r="D1796" t="str">
        <x:v>住院醫師訓練計畫</x:v>
      </x:c>
      <x:c r="E1796" t="n">
        <x:v>5</x:v>
      </x:c>
      <x:c r="F1796" t="n">
        <x:v>5</x:v>
      </x:c>
      <x:c r="G1796" t="n">
        <x:v>1</x:v>
      </x:c>
      <x:c r="H1796" t="str">
        <x:v>0-19</x:v>
      </x:c>
      <x:c r="I1796" t="n">
        <x:v>2</x:v>
      </x:c>
      <x:c r="J1796" t="str">
        <x:v>術後傷口感染（輕）</x:v>
      </x:c>
      <x:c r="K1796" t="str">
        <x:v>臨床推理與鑑別診斷</x:v>
      </x:c>
      <x:c r="L1796" t="n">
        <x:v>2</x:v>
      </x:c>
      <x:c r="M1796" t="n">
        <x:v>5</x:v>
      </x:c>
      <x:c r="N1796"/>
      <x:c r="O1796" t="n">
        <x:v>4</x:v>
      </x:c>
      <x:c r="P1796" t="n">
        <x:v>5</x:v>
      </x:c>
      <x:c r="Q1796" t="n">
        <x:v>5</x:v>
      </x:c>
      <x:c r="R1796" t="n">
        <x:v>6</x:v>
      </x:c>
      <x:c r="S1796"/>
      <x:c r="T1796" t="n">
        <x:v>10</x:v>
      </x:c>
      <x:c r="U1796" t="n">
        <x:v>5</x:v>
      </x:c>
      <x:c r="V1796" t="str">
        <x:v>案例豐富且病例多樣，能展現疾病自然史；處置過程從容有條理，具備典範成效，且能具體指出正確動作。</x:v>
      </x:c>
      <x:c r="W1796" t="str">
        <x:v>因設備短缺導致老舊模型狀況頻傳，致使教學在值班場景下反覆中斷且尚未穩定。</x:v>
      </x:c>
      <x:c r="X1796" t="str">
        <x:v>主治教師</x:v>
      </x:c>
      <x:c r="Y1796" t="str">
        <x:v>下階段針對「設備短缺」制定改進行動，並主動請教師複核。</x:v>
      </x:c>
      <x:c r="Z1796" t="n">
        <x:v>6</x:v>
      </x:c>
      <x:c r="AA1796" t="str">
        <x:v>2024-Q1</x:v>
      </x:c>
      <x:c r="AB1796" t="str">
        <x:v>分鐘</x:v>
      </x:c>
      <x:c r="AC1796" t="str">
        <x:v>天</x:v>
      </x:c>
    </x:row>
    <x:row r="1797">
      <x:c r="A1797" t="str">
        <x:v>延續照護科</x:v>
      </x:c>
      <x:c r="B1797" t="str">
        <x:v>FE0491</x:v>
      </x:c>
      <x:c r="C1797" t="str">
        <x:v>SF005</x:v>
      </x:c>
      <x:c r="D1797" t="str">
        <x:v>實習醫學生訓練計畫</x:v>
      </x:c>
      <x:c r="E1797" t="n">
        <x:v>1</x:v>
      </x:c>
      <x:c r="F1797" t="n">
        <x:v>5</x:v>
      </x:c>
      <x:c r="G1797" t="n">
        <x:v>1</x:v>
      </x:c>
      <x:c r="H1797" t="str">
        <x:v>0-19</x:v>
      </x:c>
      <x:c r="I1797" t="n">
        <x:v>2</x:v>
      </x:c>
      <x:c r="J1797" t="str">
        <x:v>群聚熱症候群</x:v>
      </x:c>
      <x:c r="K1797" t="str">
        <x:v>衛教表達與資源運用</x:v>
      </x:c>
      <x:c r="L1797" t="n">
        <x:v>3</x:v>
      </x:c>
      <x:c r="M1797" t="n">
        <x:v>5</x:v>
      </x:c>
      <x:c r="N1797" t="n">
        <x:v>5</x:v>
      </x:c>
      <x:c r="O1797" t="n">
        <x:v>4</x:v>
      </x:c>
      <x:c r="P1797" t="n">
        <x:v>5</x:v>
      </x:c>
      <x:c r="Q1797" t="n">
        <x:v>4</x:v>
      </x:c>
      <x:c r="R1797" t="n">
        <x:v>4</x:v>
      </x:c>
      <x:c r="S1797" t="n">
        <x:v>4</x:v>
      </x:c>
      <x:c r="T1797" t="n">
        <x:v>10</x:v>
      </x:c>
      <x:c r="U1797" t="n">
        <x:v>14</x:v>
      </x:c>
      <x:c r="V1797" t="str">
        <x:v>主動即時回饋學員練習紀錄並提供補充資料，且值班場景病例多樣，能有效協助學員建立手感，值得肯定。</x:v>
      </x:c>
      <x:c r="W1797" t="str">
        <x:v>由於人手不足導致人員負荷過重，預留的回饋時間被犧牲，目前值班狀況尚未穩定。</x:v>
      </x:c>
      <x:c r="X1797" t="str">
        <x:v>指導教師</x:v>
      </x:c>
      <x:c r="Y1797" t="str">
        <x:v>下階段針對「人手不足」制定改進行動，並主動請教師複核。</x:v>
      </x:c>
      <x:c r="Z1797" t="n">
        <x:v>3</x:v>
      </x:c>
      <x:c r="AA1797" t="str">
        <x:v>2024-Q1</x:v>
      </x:c>
      <x:c r="AB1797" t="str">
        <x:v>分鐘</x:v>
      </x:c>
      <x:c r="AC1797" t="str">
        <x:v>天</x:v>
      </x:c>
    </x:row>
    <x:row r="1798">
      <x:c r="A1798" t="str">
        <x:v>延續照護科</x:v>
      </x:c>
      <x:c r="B1798" t="str">
        <x:v>FE0492</x:v>
      </x:c>
      <x:c r="C1798" t="str">
        <x:v>SF006</x:v>
      </x:c>
      <x:c r="D1798" t="str">
        <x:v>實習醫學生訓練計畫</x:v>
      </x:c>
      <x:c r="E1798"/>
      <x:c r="F1798" t="n">
        <x:v>4</x:v>
      </x:c>
      <x:c r="G1798" t="n">
        <x:v>2</x:v>
      </x:c>
      <x:c r="H1798" t="str">
        <x:v>20-39</x:v>
      </x:c>
      <x:c r="I1798" t="n">
        <x:v>2</x:v>
      </x:c>
      <x:c r="J1798" t="str">
        <x:v>下背痛（機械性）</x:v>
      </x:c>
      <x:c r="K1798" t="str">
        <x:v>醫病溝通與共同決策</x:v>
      </x:c>
      <x:c r="L1798" t="n">
        <x:v>2</x:v>
      </x:c>
      <x:c r="M1798"/>
      <x:c r="N1798" t="n">
        <x:v>4</x:v>
      </x:c>
      <x:c r="O1798" t="n">
        <x:v>5</x:v>
      </x:c>
      <x:c r="P1798" t="n">
        <x:v>6</x:v>
      </x:c>
      <x:c r="Q1798" t="n">
        <x:v>5</x:v>
      </x:c>
      <x:c r="R1798" t="n">
        <x:v>5</x:v>
      </x:c>
      <x:c r="S1798" t="n">
        <x:v>6</x:v>
      </x:c>
      <x:c r="T1798" t="n">
        <x:v>5</x:v>
      </x:c>
      <x:c r="U1798" t="n">
        <x:v>2</x:v>
      </x:c>
      <x:c r="V1798" t="str">
        <x:v>學員能主動修正建議，且在設備齊全、病例多樣的環境下，透過門診見習大幅開拓視野並顯著提升成效。</x:v>
      </x:c>
      <x:c r="W1798"/>
      <x:c r="X1798" t="str">
        <x:v>主治教師</x:v>
      </x:c>
      <x:c r="Y1798"/>
      <x:c r="Z1798" t="n">
        <x:v>6</x:v>
      </x:c>
      <x:c r="AA1798" t="str">
        <x:v>2023-Q4</x:v>
      </x:c>
      <x:c r="AB1798" t="str">
        <x:v>分鐘</x:v>
      </x:c>
      <x:c r="AC1798" t="str">
        <x:v>天</x:v>
      </x:c>
    </x:row>
    <x:row r="1799">
      <x:c r="A1799" t="str">
        <x:v>延續照護科</x:v>
      </x:c>
      <x:c r="B1799" t="str">
        <x:v>FE0492</x:v>
      </x:c>
      <x:c r="C1799" t="str">
        <x:v>SF006</x:v>
      </x:c>
      <x:c r="D1799" t="str">
        <x:v>專科醫師在訓計畫</x:v>
      </x:c>
      <x:c r="E1799" t="n">
        <x:v>7</x:v>
      </x:c>
      <x:c r="F1799" t="n">
        <x:v>4</x:v>
      </x:c>
      <x:c r="G1799" t="n">
        <x:v>1</x:v>
      </x:c>
      <x:c r="H1799" t="str">
        <x:v>20-39</x:v>
      </x:c>
      <x:c r="I1799" t="n">
        <x:v>2</x:v>
      </x:c>
      <x:c r="J1799" t="str">
        <x:v>營養不良介入</x:v>
      </x:c>
      <x:c r="K1799"/>
      <x:c r="L1799"/>
      <x:c r="M1799" t="n">
        <x:v>5</x:v>
      </x:c>
      <x:c r="N1799" t="n">
        <x:v>5</x:v>
      </x:c>
      <x:c r="O1799"/>
      <x:c r="P1799" t="n">
        <x:v>4</x:v>
      </x:c>
      <x:c r="Q1799" t="n">
        <x:v>5</x:v>
      </x:c>
      <x:c r="R1799" t="n">
        <x:v>5</x:v>
      </x:c>
      <x:c r="S1799" t="n">
        <x:v>6</x:v>
      </x:c>
      <x:c r="T1799" t="n">
        <x:v>10</x:v>
      </x:c>
      <x:c r="U1799" t="n">
        <x:v>7</x:v>
      </x:c>
      <x:c r="V1799"/>
      <x:c r="W1799" t="str">
        <x:v>因人手不足導致人力吃緊，門診時段查房時間一再被壓縮。</x:v>
      </x:c>
      <x:c r="X1799" t="str">
        <x:v>指導教師</x:v>
      </x:c>
      <x:c r="Y1799" t="str">
        <x:v>下階段針對「人手不足」制定改進行動，並主動請教師複核。</x:v>
      </x:c>
      <x:c r="Z1799"/>
      <x:c r="AA1799" t="str">
        <x:v>2023-Q4</x:v>
      </x:c>
      <x:c r="AB1799" t="str">
        <x:v>分鐘</x:v>
      </x:c>
      <x:c r="AC1799" t="str">
        <x:v>天</x:v>
      </x:c>
    </x:row>
    <x:row r="1800">
      <x:c r="A1800" t="str">
        <x:v>延續照護科</x:v>
      </x:c>
      <x:c r="B1800" t="str">
        <x:v>FE0492</x:v>
      </x:c>
      <x:c r="C1800" t="str">
        <x:v>SF006</x:v>
      </x:c>
      <x:c r="D1800" t="str">
        <x:v>住院醫師訓練計畫</x:v>
      </x:c>
      <x:c r="E1800" t="n">
        <x:v>5</x:v>
      </x:c>
      <x:c r="F1800" t="n">
        <x:v>4</x:v>
      </x:c>
      <x:c r="G1800" t="n">
        <x:v>2</x:v>
      </x:c>
      <x:c r="H1800" t="str">
        <x:v>40-59</x:v>
      </x:c>
      <x:c r="I1800" t="n">
        <x:v>2</x:v>
      </x:c>
      <x:c r="J1800" t="str">
        <x:v>跌倒後功能評估</x:v>
      </x:c>
      <x:c r="K1800" t="str">
        <x:v>團隊溝通交班</x:v>
      </x:c>
      <x:c r="L1800" t="n">
        <x:v>2</x:v>
      </x:c>
      <x:c r="M1800" t="n">
        <x:v>6</x:v>
      </x:c>
      <x:c r="N1800"/>
      <x:c r="O1800" t="n">
        <x:v>5</x:v>
      </x:c>
      <x:c r="P1800" t="n">
        <x:v>6</x:v>
      </x:c>
      <x:c r="Q1800" t="n">
        <x:v>6</x:v>
      </x:c>
      <x:c r="R1800" t="n">
        <x:v>5</x:v>
      </x:c>
      <x:c r="S1800"/>
      <x:c r="T1800" t="n">
        <x:v>10</x:v>
      </x:c>
      <x:c r="U1800" t="n">
        <x:v>1</x:v>
      </x:c>
      <x:c r="V1800"/>
      <x:c r="W1800" t="str">
        <x:v>設備短缺導致教學資源匱乏與練習時間壓縮，且尚未穩定延續照護科門診。</x:v>
      </x:c>
      <x:c r="X1800" t="str">
        <x:v>主治教師</x:v>
      </x:c>
      <x:c r="Y1800" t="str">
        <x:v>下階段針對「設備短缺」制定改進行動，並主動請教師複核。</x:v>
      </x:c>
      <x:c r="Z1800" t="n">
        <x:v>5</x:v>
      </x:c>
      <x:c r="AA1800" t="str">
        <x:v>2023-Q4</x:v>
      </x:c>
      <x:c r="AB1800" t="str">
        <x:v>分鐘</x:v>
      </x:c>
      <x:c r="AC1800" t="str">
        <x:v>天</x:v>
      </x:c>
    </x:row>
    <x:row r="1801">
      <x:c r="A1801" t="str">
        <x:v>延續照護科</x:v>
      </x:c>
      <x:c r="B1801" t="str">
        <x:v>FE0492</x:v>
      </x:c>
      <x:c r="C1801" t="str">
        <x:v>SF006</x:v>
      </x:c>
      <x:c r="D1801" t="str">
        <x:v>實習醫學生訓練計畫</x:v>
      </x:c>
      <x:c r="E1801" t="n">
        <x:v>1</x:v>
      </x:c>
      <x:c r="F1801" t="n">
        <x:v>4</x:v>
      </x:c>
      <x:c r="G1801" t="n">
        <x:v>2</x:v>
      </x:c>
      <x:c r="H1801" t="str">
        <x:v>0-19</x:v>
      </x:c>
      <x:c r="I1801" t="n">
        <x:v>2</x:v>
      </x:c>
      <x:c r="J1801" t="str">
        <x:v>蕁麻疹反覆發作</x:v>
      </x:c>
      <x:c r="K1801" t="str">
        <x:v>用藥安全與交互作用</x:v>
      </x:c>
      <x:c r="L1801" t="n">
        <x:v>3</x:v>
      </x:c>
      <x:c r="M1801" t="n">
        <x:v>6</x:v>
      </x:c>
      <x:c r="N1801" t="n">
        <x:v>6</x:v>
      </x:c>
      <x:c r="O1801" t="n">
        <x:v>4</x:v>
      </x:c>
      <x:c r="P1801"/>
      <x:c r="Q1801" t="n">
        <x:v>5</x:v>
      </x:c>
      <x:c r="R1801"/>
      <x:c r="S1801"/>
      <x:c r="T1801" t="n">
        <x:v>30</x:v>
      </x:c>
      <x:c r="U1801" t="n">
        <x:v>2</x:v>
      </x:c>
      <x:c r="V1801" t="str">
        <x:v>在門診時段以誠信態度面對倫理兩難並樹立典範，展現難能可貴的耐心，從親手示範到細心講解皆值得肯定。</x:v>
      </x:c>
      <x:c r="W1801" t="str">
        <x:v>受限於人手不足，常疲於奔命，導致門診時段的復盤工作一再延後。</x:v>
      </x:c>
      <x:c r="X1801" t="str">
        <x:v>指導教師</x:v>
      </x:c>
      <x:c r="Y1801" t="str">
        <x:v>下階段針對「人手不足」制定改進行動，並主動請教師複核。</x:v>
      </x:c>
      <x:c r="Z1801" t="n">
        <x:v>6</x:v>
      </x:c>
      <x:c r="AA1801" t="str">
        <x:v>2023-Q4</x:v>
      </x:c>
      <x:c r="AB1801" t="str">
        <x:v>分鐘</x:v>
      </x:c>
      <x:c r="AC1801" t="str">
        <x:v>天</x:v>
      </x:c>
    </x:row>
    <x:row r="1802">
      <x:c r="A1802" t="str">
        <x:v>延續照護科</x:v>
      </x:c>
      <x:c r="B1802" t="str">
        <x:v>FE0493</x:v>
      </x:c>
      <x:c r="C1802" t="str">
        <x:v>SF007</x:v>
      </x:c>
      <x:c r="D1802" t="str">
        <x:v>實習醫學生訓練計畫</x:v>
      </x:c>
      <x:c r="E1802" t="n">
        <x:v>3</x:v>
      </x:c>
      <x:c r="F1802" t="n">
        <x:v>2</x:v>
      </x:c>
      <x:c r="G1802" t="n">
        <x:v>2</x:v>
      </x:c>
      <x:c r="H1802" t="str">
        <x:v>40-59</x:v>
      </x:c>
      <x:c r="I1802" t="n">
        <x:v>1</x:v>
      </x:c>
      <x:c r="J1802" t="str">
        <x:v>高血壓調整期</x:v>
      </x:c>
      <x:c r="K1802" t="str">
        <x:v>病歷記錄完整性</x:v>
      </x:c>
      <x:c r="L1802"/>
      <x:c r="M1802" t="n">
        <x:v>4</x:v>
      </x:c>
      <x:c r="N1802" t="n">
        <x:v>3</x:v>
      </x:c>
      <x:c r="O1802" t="n">
        <x:v>3</x:v>
      </x:c>
      <x:c r="P1802" t="n">
        <x:v>3</x:v>
      </x:c>
      <x:c r="Q1802" t="n">
        <x:v>5</x:v>
      </x:c>
      <x:c r="R1802"/>
      <x:c r="S1802" t="n">
        <x:v>5</x:v>
      </x:c>
      <x:c r="T1802" t="n">
        <x:v>20</x:v>
      </x:c>
      <x:c r="U1802" t="n">
        <x:v>1</x:v>
      </x:c>
      <x:c r="V1802"/>
      <x:c r="W1802" t="str">
        <x:v>由於設備短缺導致教學資源匱乏及練習時間受限，後續需持續觀察病歷記錄之完整性。</x:v>
      </x:c>
      <x:c r="X1802" t="str">
        <x:v>指導教師</x:v>
      </x:c>
      <x:c r="Y1802" t="str">
        <x:v>下階段針對「設備短缺」制定改進行動，並主動請教師複核。</x:v>
      </x:c>
      <x:c r="Z1802" t="n">
        <x:v>4</x:v>
      </x:c>
      <x:c r="AA1802" t="str">
        <x:v>2022-Q2</x:v>
      </x:c>
      <x:c r="AB1802" t="str">
        <x:v>分鐘</x:v>
      </x:c>
      <x:c r="AC1802" t="str">
        <x:v>天</x:v>
      </x:c>
    </x:row>
    <x:row r="1803">
      <x:c r="A1803" t="str">
        <x:v>延續照護科</x:v>
      </x:c>
      <x:c r="B1803" t="str">
        <x:v>FE0493</x:v>
      </x:c>
      <x:c r="C1803" t="str">
        <x:v>SF007</x:v>
      </x:c>
      <x:c r="D1803" t="str">
        <x:v>住院醫師訓練計畫</x:v>
      </x:c>
      <x:c r="E1803"/>
      <x:c r="F1803" t="n">
        <x:v>2</x:v>
      </x:c>
      <x:c r="G1803" t="n">
        <x:v>2</x:v>
      </x:c>
      <x:c r="H1803" t="str">
        <x:v>80+</x:v>
      </x:c>
      <x:c r="I1803" t="n">
        <x:v>2</x:v>
      </x:c>
      <x:c r="J1803" t="str">
        <x:v>甲狀腺結節追蹤</x:v>
      </x:c>
      <x:c r="K1803" t="str">
        <x:v>團隊溝通交班</x:v>
      </x:c>
      <x:c r="L1803" t="n">
        <x:v>2</x:v>
      </x:c>
      <x:c r="M1803" t="n">
        <x:v>4</x:v>
      </x:c>
      <x:c r="N1803"/>
      <x:c r="O1803" t="n">
        <x:v>4</x:v>
      </x:c>
      <x:c r="P1803"/>
      <x:c r="Q1803" t="n">
        <x:v>4</x:v>
      </x:c>
      <x:c r="R1803"/>
      <x:c r="S1803" t="n">
        <x:v>4</x:v>
      </x:c>
      <x:c r="T1803" t="n">
        <x:v>15</x:v>
      </x:c>
      <x:c r="U1803" t="n">
        <x:v>5</x:v>
      </x:c>
      <x:c r="V1803"/>
      <x:c r="W1803"/>
      <x:c r="X1803" t="str">
        <x:v>主治教師</x:v>
      </x:c>
      <x:c r="Y1803" t="str">
        <x:v>下階段針對「設備短缺」制定改進行動，並主動請教師複核。</x:v>
      </x:c>
      <x:c r="Z1803" t="n">
        <x:v>5</x:v>
      </x:c>
      <x:c r="AA1803" t="str">
        <x:v>2022-Q2</x:v>
      </x:c>
      <x:c r="AB1803" t="str">
        <x:v>分鐘</x:v>
      </x:c>
      <x:c r="AC1803" t="str">
        <x:v>天</x:v>
      </x:c>
    </x:row>
    <x:row r="1804">
      <x:c r="A1804" t="str">
        <x:v>延續照護科</x:v>
      </x:c>
      <x:c r="B1804" t="str">
        <x:v>FE0493</x:v>
      </x:c>
      <x:c r="C1804" t="str">
        <x:v>SF007</x:v>
      </x:c>
      <x:c r="D1804" t="str">
        <x:v>住院醫師訓練計畫</x:v>
      </x:c>
      <x:c r="E1804" t="n">
        <x:v>7</x:v>
      </x:c>
      <x:c r="F1804" t="n">
        <x:v>2</x:v>
      </x:c>
      <x:c r="G1804" t="n">
        <x:v>2</x:v>
      </x:c>
      <x:c r="H1804" t="str">
        <x:v>20-39</x:v>
      </x:c>
      <x:c r="I1804" t="n">
        <x:v>2</x:v>
      </x:c>
      <x:c r="J1804" t="str">
        <x:v>哮喘穩定期</x:v>
      </x:c>
      <x:c r="K1804"/>
      <x:c r="L1804" t="n">
        <x:v>3</x:v>
      </x:c>
      <x:c r="M1804"/>
      <x:c r="N1804"/>
      <x:c r="O1804" t="n">
        <x:v>3</x:v>
      </x:c>
      <x:c r="P1804" t="n">
        <x:v>4</x:v>
      </x:c>
      <x:c r="Q1804" t="n">
        <x:v>3</x:v>
      </x:c>
      <x:c r="R1804" t="n">
        <x:v>4</x:v>
      </x:c>
      <x:c r="S1804" t="n">
        <x:v>4</x:v>
      </x:c>
      <x:c r="T1804" t="n">
        <x:v>1</x:v>
      </x:c>
      <x:c r="U1804" t="n">
        <x:v>14</x:v>
      </x:c>
      <x:c r="V1804"/>
      <x:c r="W1804" t="str">
        <x:v>在人手不足與設備短缺的雙重壓力下，教學資源匱乏導致練習時間受壓縮，且因週末值班尚未穩定，致使疲於奔命而一再延後復盤。</x:v>
      </x:c>
      <x:c r="X1804" t="str">
        <x:v>臨床教師</x:v>
      </x:c>
      <x:c r="Y1804" t="str">
        <x:v>下階段針對「人手不足」制定改進行動，並主動請教師複核。</x:v>
      </x:c>
      <x:c r="Z1804" t="n">
        <x:v>4</x:v>
      </x:c>
      <x:c r="AA1804" t="str">
        <x:v>2022-Q2</x:v>
      </x:c>
      <x:c r="AB1804" t="str">
        <x:v>分鐘</x:v>
      </x:c>
      <x:c r="AC1804" t="str">
        <x:v>天</x:v>
      </x:c>
    </x:row>
    <x:row r="1805">
      <x:c r="A1805" t="str">
        <x:v>延續照護科</x:v>
      </x:c>
      <x:c r="B1805" t="str">
        <x:v>FE0494</x:v>
      </x:c>
      <x:c r="C1805" t="str">
        <x:v>SF008</x:v>
      </x:c>
      <x:c r="D1805" t="str">
        <x:v>實習醫學生訓練計畫</x:v>
      </x:c>
      <x:c r="E1805" t="n">
        <x:v>1</x:v>
      </x:c>
      <x:c r="F1805" t="n">
        <x:v>1</x:v>
      </x:c>
      <x:c r="G1805" t="n">
        <x:v>2</x:v>
      </x:c>
      <x:c r="H1805" t="str">
        <x:v>20-39</x:v>
      </x:c>
      <x:c r="I1805" t="n">
        <x:v>1</x:v>
      </x:c>
      <x:c r="J1805" t="str">
        <x:v>貧血原因待查</x:v>
      </x:c>
      <x:c r="K1805" t="str">
        <x:v>人文關懷與倫理敏感</x:v>
      </x:c>
      <x:c r="L1805" t="n">
        <x:v>1</x:v>
      </x:c>
      <x:c r="M1805"/>
      <x:c r="N1805" t="n">
        <x:v>4</x:v>
      </x:c>
      <x:c r="O1805" t="n">
        <x:v>4</x:v>
      </x:c>
      <x:c r="P1805"/>
      <x:c r="Q1805" t="n">
        <x:v>4</x:v>
      </x:c>
      <x:c r="R1805" t="n">
        <x:v>4</x:v>
      </x:c>
      <x:c r="S1805"/>
      <x:c r="T1805" t="n">
        <x:v>10</x:v>
      </x:c>
      <x:c r="U1805" t="n">
        <x:v>2</x:v>
      </x:c>
      <x:c r="V1805"/>
      <x:c r="W1805" t="str">
        <x:v>因教師兼太多導致人手不足，致使床邊教學暫停；同時儀器老舊造成設備短缺，影響人文關懷與倫理敏感環節的操作練習。</x:v>
      </x:c>
      <x:c r="X1805" t="str">
        <x:v>臨床教師</x:v>
      </x:c>
      <x:c r="Y1805" t="str">
        <x:v>下階段針對「人手不足」制定改進行動，並主動請教師複核。</x:v>
      </x:c>
      <x:c r="Z1805" t="n">
        <x:v>2</x:v>
      </x:c>
      <x:c r="AA1805" t="str">
        <x:v>2024-Q4</x:v>
      </x:c>
      <x:c r="AB1805" t="str">
        <x:v>分鐘</x:v>
      </x:c>
      <x:c r="AC1805" t="str">
        <x:v>天</x:v>
      </x:c>
    </x:row>
    <x:row r="1806">
      <x:c r="A1806" t="str">
        <x:v>延續照護科</x:v>
      </x:c>
      <x:c r="B1806" t="str">
        <x:v>FE0494</x:v>
      </x:c>
      <x:c r="C1806" t="str">
        <x:v>SF008</x:v>
      </x:c>
      <x:c r="D1806" t="str">
        <x:v>專科護理師學員計畫</x:v>
      </x:c>
      <x:c r="E1806" t="n">
        <x:v>3</x:v>
      </x:c>
      <x:c r="F1806" t="n">
        <x:v>1</x:v>
      </x:c>
      <x:c r="G1806" t="n">
        <x:v>2</x:v>
      </x:c>
      <x:c r="H1806" t="str">
        <x:v>60-79</x:v>
      </x:c>
      <x:c r="I1806" t="n">
        <x:v>1</x:v>
      </x:c>
      <x:c r="J1806" t="str">
        <x:v>第二型糖尿病（初診）</x:v>
      </x:c>
      <x:c r="K1806" t="str">
        <x:v>用藥安全與交互作用</x:v>
      </x:c>
      <x:c r="L1806" t="n">
        <x:v>3</x:v>
      </x:c>
      <x:c r="M1806"/>
      <x:c r="N1806" t="n">
        <x:v>4</x:v>
      </x:c>
      <x:c r="O1806" t="n">
        <x:v>3</x:v>
      </x:c>
      <x:c r="P1806" t="n">
        <x:v>5</x:v>
      </x:c>
      <x:c r="Q1806" t="n">
        <x:v>4</x:v>
      </x:c>
      <x:c r="R1806" t="n">
        <x:v>3</x:v>
      </x:c>
      <x:c r="S1806" t="n">
        <x:v>4</x:v>
      </x:c>
      <x:c r="T1806" t="n">
        <x:v>30</x:v>
      </x:c>
      <x:c r="U1806" t="n">
        <x:v>5</x:v>
      </x:c>
      <x:c r="V1806"/>
      <x:c r="W1806" t="str">
        <x:v>由於人手不足且設備短缺，導致醫囑安全教育需拆分進行，且週末值班時照護科檢查器材不足，學員須輪流排隊使用。</x:v>
      </x:c>
      <x:c r="X1806" t="str">
        <x:v>指導教師</x:v>
      </x:c>
      <x:c r="Y1806" t="str">
        <x:v>下階段針對「人手不足」制定改進行動，並主動請教師複核。</x:v>
      </x:c>
      <x:c r="Z1806" t="n">
        <x:v>3</x:v>
      </x:c>
      <x:c r="AA1806" t="str">
        <x:v>2024-Q4</x:v>
      </x:c>
      <x:c r="AB1806" t="str">
        <x:v>分鐘</x:v>
      </x:c>
      <x:c r="AC1806" t="str">
        <x:v>天</x:v>
      </x:c>
    </x:row>
    <x:row r="1807">
      <x:c r="A1807" t="str">
        <x:v>延續照護科</x:v>
      </x:c>
      <x:c r="B1807" t="str">
        <x:v>FE0494</x:v>
      </x:c>
      <x:c r="C1807" t="str">
        <x:v>SF008</x:v>
      </x:c>
      <x:c r="D1807" t="str">
        <x:v>住院醫師訓練計畫</x:v>
      </x:c>
      <x:c r="E1807" t="n">
        <x:v>8</x:v>
      </x:c>
      <x:c r="F1807" t="n">
        <x:v>1</x:v>
      </x:c>
      <x:c r="G1807" t="n">
        <x:v>1</x:v>
      </x:c>
      <x:c r="H1807" t="str">
        <x:v>40-59</x:v>
      </x:c>
      <x:c r="I1807" t="n">
        <x:v>2</x:v>
      </x:c>
      <x:c r="J1807" t="str">
        <x:v>慢性腎病第三期</x:v>
      </x:c>
      <x:c r="K1807" t="str">
        <x:v>團隊溝通交班</x:v>
      </x:c>
      <x:c r="L1807" t="n">
        <x:v>2</x:v>
      </x:c>
      <x:c r="M1807" t="n">
        <x:v>4</x:v>
      </x:c>
      <x:c r="N1807" t="n">
        <x:v>4</x:v>
      </x:c>
      <x:c r="O1807" t="n">
        <x:v>3</x:v>
      </x:c>
      <x:c r="P1807"/>
      <x:c r="Q1807" t="n">
        <x:v>3</x:v>
      </x:c>
      <x:c r="R1807"/>
      <x:c r="S1807" t="n">
        <x:v>5</x:v>
      </x:c>
      <x:c r="T1807" t="n">
        <x:v>15</x:v>
      </x:c>
      <x:c r="U1807" t="n">
        <x:v>3</x:v>
      </x:c>
      <x:c r="V1807"/>
      <x:c r="W1807" t="str">
        <x:v>由於人手不足導致查房時間被壓縮，加上設備短缺使模擬器等待時間達二十分鐘，目前照護狀況尚未穩定。</x:v>
      </x:c>
      <x:c r="X1807" t="str">
        <x:v>主治教師</x:v>
      </x:c>
      <x:c r="Y1807"/>
      <x:c r="Z1807" t="n">
        <x:v>6</x:v>
      </x:c>
      <x:c r="AA1807" t="str">
        <x:v>2024-Q4</x:v>
      </x:c>
      <x:c r="AB1807" t="str">
        <x:v>分鐘</x:v>
      </x:c>
      <x:c r="AC1807" t="str">
        <x:v>天</x:v>
      </x:c>
    </x:row>
    <x:row r="1808">
      <x:c r="A1808" t="str">
        <x:v>延續照護科</x:v>
      </x:c>
      <x:c r="B1808" t="str">
        <x:v>FE0494</x:v>
      </x:c>
      <x:c r="C1808" t="str">
        <x:v>SF008</x:v>
      </x:c>
      <x:c r="D1808" t="str">
        <x:v>一般臨床訓練</x:v>
      </x:c>
      <x:c r="E1808"/>
      <x:c r="F1808" t="n">
        <x:v>1</x:v>
      </x:c>
      <x:c r="G1808" t="n">
        <x:v>1</x:v>
      </x:c>
      <x:c r="H1808" t="str">
        <x:v>0-19</x:v>
      </x:c>
      <x:c r="I1808" t="n">
        <x:v>1</x:v>
      </x:c>
      <x:c r="J1808" t="str">
        <x:v>疫苗不良事件觀察</x:v>
      </x:c>
      <x:c r="K1808" t="str">
        <x:v>時間管理與分工</x:v>
      </x:c>
      <x:c r="L1808" t="n">
        <x:v>1</x:v>
      </x:c>
      <x:c r="M1808"/>
      <x:c r="N1808" t="n">
        <x:v>4</x:v>
      </x:c>
      <x:c r="O1808" t="n">
        <x:v>4</x:v>
      </x:c>
      <x:c r="P1808" t="n">
        <x:v>3</x:v>
      </x:c>
      <x:c r="Q1808" t="n">
        <x:v>4</x:v>
      </x:c>
      <x:c r="R1808" t="n">
        <x:v>4</x:v>
      </x:c>
      <x:c r="S1808" t="n">
        <x:v>3</x:v>
      </x:c>
      <x:c r="T1808" t="n">
        <x:v>2</x:v>
      </x:c>
      <x:c r="U1808" t="n">
        <x:v>5</x:v>
      </x:c>
      <x:c r="V1808" t="str">
        <x:v>展現出隨時隨地能利用設備齊全的練習室進行練習的主動性，且在疫苗不良事件問診結束後，能立即回應並補講要點，表現值得肯定。</x:v>
      </x:c>
      <x:c r="W1808" t="str">
        <x:v>值班場景中因設備短缺導致一半學員只能旁觀，且人手不足致使查房時間一再被壓縮，目前仍在改進中。</x:v>
      </x:c>
      <x:c r="X1808" t="str">
        <x:v>指導教師</x:v>
      </x:c>
      <x:c r="Y1808"/>
      <x:c r="Z1808"/>
      <x:c r="AA1808" t="str">
        <x:v>2024-Q4</x:v>
      </x:c>
      <x:c r="AB1808" t="str">
        <x:v>分鐘</x:v>
      </x:c>
      <x:c r="AC1808" t="str">
        <x:v>天</x:v>
      </x:c>
    </x:row>
    <x:row r="1809">
      <x:c r="A1809" t="str">
        <x:v>延續照護科</x:v>
      </x:c>
      <x:c r="B1809" t="str">
        <x:v>FE0494</x:v>
      </x:c>
      <x:c r="C1809" t="str">
        <x:v>SF008</x:v>
      </x:c>
      <x:c r="D1809" t="str">
        <x:v>實習醫學生訓練計畫</x:v>
      </x:c>
      <x:c r="E1809" t="n">
        <x:v>1</x:v>
      </x:c>
      <x:c r="F1809" t="n">
        <x:v>1</x:v>
      </x:c>
      <x:c r="G1809" t="n">
        <x:v>1</x:v>
      </x:c>
      <x:c r="H1809" t="str">
        <x:v>40-59</x:v>
      </x:c>
      <x:c r="I1809" t="n">
        <x:v>1</x:v>
      </x:c>
      <x:c r="J1809" t="str">
        <x:v>術後傷口感染（輕）</x:v>
      </x:c>
      <x:c r="K1809"/>
      <x:c r="L1809"/>
      <x:c r="M1809" t="n">
        <x:v>4</x:v>
      </x:c>
      <x:c r="N1809" t="n">
        <x:v>3</x:v>
      </x:c>
      <x:c r="O1809" t="n">
        <x:v>5</x:v>
      </x:c>
      <x:c r="P1809" t="n">
        <x:v>2</x:v>
      </x:c>
      <x:c r="Q1809"/>
      <x:c r="R1809" t="n">
        <x:v>4</x:v>
      </x:c>
      <x:c r="S1809" t="n">
        <x:v>4</x:v>
      </x:c>
      <x:c r="T1809" t="n">
        <x:v>20</x:v>
      </x:c>
      <x:c r="U1809" t="n">
        <x:v>2</x:v>
      </x:c>
      <x:c r="V1809" t="str">
        <x:v>教學流程順暢且設備齊全，展現教學典範；透過親手示範與適時放手引導，教學節奏掌握得宜，值得肯定。</x:v>
      </x:c>
      <x:c r="W1809"/>
      <x:c r="X1809" t="str">
        <x:v>臨床教師</x:v>
      </x:c>
      <x:c r="Y1809" t="str">
        <x:v>下階段針對「設備短缺」制定改進行動，並主動請教師複核。</x:v>
      </x:c>
      <x:c r="Z1809" t="n">
        <x:v>5</x:v>
      </x:c>
      <x:c r="AA1809" t="str">
        <x:v>2024-Q4</x:v>
      </x:c>
      <x:c r="AB1809" t="str">
        <x:v>分鐘</x:v>
      </x:c>
      <x:c r="AC1809" t="str">
        <x:v>天</x:v>
      </x:c>
    </x:row>
    <x:row r="1810">
      <x:c r="A1810" t="str">
        <x:v>延續照護科</x:v>
      </x:c>
      <x:c r="B1810" t="str">
        <x:v>FE0494</x:v>
      </x:c>
      <x:c r="C1810" t="str">
        <x:v>SF008</x:v>
      </x:c>
      <x:c r="D1810" t="str">
        <x:v>專科護理師學員計畫</x:v>
      </x:c>
      <x:c r="E1810" t="n">
        <x:v>2</x:v>
      </x:c>
      <x:c r="F1810" t="n">
        <x:v>1</x:v>
      </x:c>
      <x:c r="G1810" t="n">
        <x:v>2</x:v>
      </x:c>
      <x:c r="H1810" t="str">
        <x:v>0-19</x:v>
      </x:c>
      <x:c r="I1810" t="n">
        <x:v>1</x:v>
      </x:c>
      <x:c r="J1810" t="str">
        <x:v>術後傷口感染（輕）</x:v>
      </x:c>
      <x:c r="K1810" t="str">
        <x:v>時間管理與分工</x:v>
      </x:c>
      <x:c r="L1810" t="n">
        <x:v>2</x:v>
      </x:c>
      <x:c r="M1810" t="n">
        <x:v>3</x:v>
      </x:c>
      <x:c r="N1810" t="n">
        <x:v>4</x:v>
      </x:c>
      <x:c r="O1810" t="n">
        <x:v>4</x:v>
      </x:c>
      <x:c r="P1810" t="n">
        <x:v>3</x:v>
      </x:c>
      <x:c r="Q1810" t="n">
        <x:v>2</x:v>
      </x:c>
      <x:c r="R1810" t="n">
        <x:v>4</x:v>
      </x:c>
      <x:c r="S1810" t="n">
        <x:v>4</x:v>
      </x:c>
      <x:c r="T1810" t="n">
        <x:v>15</x:v>
      </x:c>
      <x:c r="U1810" t="n">
        <x:v>3</x:v>
      </x:c>
      <x:c r="V1810" t="str">
        <x:v>在照護科病房常以從容有條的處置展現典範風範，查房時更以耐心層次分明地引導學員從病史到規畫。</x:v>
      </x:c>
      <x:c r="W1810" t="str">
        <x:v>受人手不足與設備短缺影響，人員長期超載並犧牲預留回饋時間，導致排隊成為常態且照護狀況尚未穩定。</x:v>
      </x:c>
      <x:c r="X1810" t="str">
        <x:v>臨床教師</x:v>
      </x:c>
      <x:c r="Y1810" t="str">
        <x:v>下階段針對「人手不足」制定改進行動，並主動請教師複核。</x:v>
      </x:c>
      <x:c r="Z1810"/>
      <x:c r="AA1810" t="str">
        <x:v>2024-Q4</x:v>
      </x:c>
      <x:c r="AB1810" t="str">
        <x:v>分鐘</x:v>
      </x:c>
      <x:c r="AC1810" t="str">
        <x:v>天</x:v>
      </x:c>
    </x:row>
    <x:row r="1811">
      <x:c r="A1811" t="str">
        <x:v>延續照護科</x:v>
      </x:c>
      <x:c r="B1811" t="str">
        <x:v>FE0495</x:v>
      </x:c>
      <x:c r="C1811" t="str">
        <x:v>SF009</x:v>
      </x:c>
      <x:c r="D1811" t="str">
        <x:v>專科護理師學員計畫</x:v>
      </x:c>
      <x:c r="E1811" t="n">
        <x:v>2</x:v>
      </x:c>
      <x:c r="F1811" t="n">
        <x:v>4</x:v>
      </x:c>
      <x:c r="G1811" t="n">
        <x:v>1</x:v>
      </x:c>
      <x:c r="H1811" t="str">
        <x:v>60-79</x:v>
      </x:c>
      <x:c r="I1811" t="n">
        <x:v>1</x:v>
      </x:c>
      <x:c r="J1811" t="str">
        <x:v>靜脈栓塞追蹤</x:v>
      </x:c>
      <x:c r="K1811" t="str">
        <x:v>用藥安全與交互作用</x:v>
      </x:c>
      <x:c r="L1811" t="n">
        <x:v>2</x:v>
      </x:c>
      <x:c r="M1811" t="n">
        <x:v>4</x:v>
      </x:c>
      <x:c r="N1811"/>
      <x:c r="O1811"/>
      <x:c r="P1811"/>
      <x:c r="Q1811" t="n">
        <x:v>5</x:v>
      </x:c>
      <x:c r="R1811"/>
      <x:c r="S1811" t="n">
        <x:v>4</x:v>
      </x:c>
      <x:c r="T1811" t="n">
        <x:v>2</x:v>
      </x:c>
      <x:c r="U1811" t="n">
        <x:v>3</x:v>
      </x:c>
      <x:c r="V1811" t="str">
        <x:v>病例多樣展現疾病自然史，且設備齊全使教學流程順暢，值得肯定。</x:v>
      </x:c>
      <x:c r="W1811"/>
      <x:c r="X1811" t="str">
        <x:v>指導教師</x:v>
      </x:c>
      <x:c r="Y1811"/>
      <x:c r="Z1811" t="n">
        <x:v>5</x:v>
      </x:c>
      <x:c r="AA1811" t="str">
        <x:v>2024-Q4</x:v>
      </x:c>
      <x:c r="AB1811" t="str">
        <x:v>分鐘</x:v>
      </x:c>
      <x:c r="AC1811" t="str">
        <x:v>天</x:v>
      </x:c>
    </x:row>
    <x:row r="1812">
      <x:c r="A1812" t="str">
        <x:v>延續照護科</x:v>
      </x:c>
      <x:c r="B1812" t="str">
        <x:v>FE0495</x:v>
      </x:c>
      <x:c r="C1812" t="str">
        <x:v>SF009</x:v>
      </x:c>
      <x:c r="D1812" t="str">
        <x:v>住院醫師訓練計畫</x:v>
      </x:c>
      <x:c r="E1812" t="n">
        <x:v>6</x:v>
      </x:c>
      <x:c r="F1812" t="n">
        <x:v>4</x:v>
      </x:c>
      <x:c r="G1812" t="n">
        <x:v>1</x:v>
      </x:c>
      <x:c r="H1812" t="str">
        <x:v>0-19</x:v>
      </x:c>
      <x:c r="I1812" t="n">
        <x:v>1</x:v>
      </x:c>
      <x:c r="J1812" t="str">
        <x:v>產前檢查常規</x:v>
      </x:c>
      <x:c r="K1812" t="str">
        <x:v>醫病溝通與共同決策</x:v>
      </x:c>
      <x:c r="L1812" t="n">
        <x:v>1</x:v>
      </x:c>
      <x:c r="M1812" t="n">
        <x:v>4</x:v>
      </x:c>
      <x:c r="N1812" t="n">
        <x:v>5</x:v>
      </x:c>
      <x:c r="O1812" t="n">
        <x:v>6</x:v>
      </x:c>
      <x:c r="P1812"/>
      <x:c r="Q1812" t="n">
        <x:v>4</x:v>
      </x:c>
      <x:c r="R1812" t="n">
        <x:v>3</x:v>
      </x:c>
      <x:c r="S1812"/>
      <x:c r="T1812" t="n">
        <x:v>1</x:v>
      </x:c>
      <x:c r="U1812" t="n">
        <x:v>7</x:v>
      </x:c>
      <x:c r="V1812" t="str">
        <x:v>該教師親手示範無菌操作，細節精準堪稱典範；面對病例多樣且複雜的溝通情境，仍能不厭其疲地耐心示範，值得肯定。</x:v>
      </x:c>
      <x:c r="W1812" t="str">
        <x:v>因持續面臨人手不足與設備短缺，教師僅能精簡教學，且模擬器排隊過久導致醫病溝通與共同決策環節尚未穩定。</x:v>
      </x:c>
      <x:c r="X1812" t="str">
        <x:v>主治教師</x:v>
      </x:c>
      <x:c r="Y1812"/>
      <x:c r="Z1812"/>
      <x:c r="AA1812" t="str">
        <x:v>2024-Q4</x:v>
      </x:c>
      <x:c r="AB1812" t="str">
        <x:v>分鐘</x:v>
      </x:c>
      <x:c r="AC1812" t="str">
        <x:v>天</x:v>
      </x:c>
    </x:row>
    <x:row r="1813">
      <x:c r="A1813" t="str">
        <x:v>延續照護科</x:v>
      </x:c>
      <x:c r="B1813" t="str">
        <x:v>FE0496</x:v>
      </x:c>
      <x:c r="C1813" t="str">
        <x:v>SF010</x:v>
      </x:c>
      <x:c r="D1813" t="str">
        <x:v>專科護理師學員計畫</x:v>
      </x:c>
      <x:c r="E1813"/>
      <x:c r="F1813" t="n">
        <x:v>5</x:v>
      </x:c>
      <x:c r="G1813" t="n">
        <x:v>1</x:v>
      </x:c>
      <x:c r="H1813" t="str">
        <x:v>80+</x:v>
      </x:c>
      <x:c r="I1813" t="n">
        <x:v>1</x:v>
      </x:c>
      <x:c r="J1813"/>
      <x:c r="K1813"/>
      <x:c r="L1813" t="n">
        <x:v>3</x:v>
      </x:c>
      <x:c r="M1813" t="n">
        <x:v>3</x:v>
      </x:c>
      <x:c r="N1813" t="n">
        <x:v>3</x:v>
      </x:c>
      <x:c r="O1813" t="n">
        <x:v>3</x:v>
      </x:c>
      <x:c r="P1813"/>
      <x:c r="Q1813"/>
      <x:c r="R1813"/>
      <x:c r="S1813"/>
      <x:c r="T1813" t="n">
        <x:v>15</x:v>
      </x:c>
      <x:c r="U1813" t="n">
        <x:v>1</x:v>
      </x:c>
      <x:c r="V1813" t="str">
        <x:v>處置現場從容有條，堪為倫理典範；設備齊全的錄影複盤系統讓產前檢查案例回放生動，彰顯正直並非口號。</x:v>
      </x:c>
      <x:c r="W1813" t="str">
        <x:v>由於人手不足與設備短缺，導致床邊教學被迫暫停，且教學資源匱乏造成練習時間被壓縮，衛教表達與資源運用操作尚不穩定。</x:v>
      </x:c>
      <x:c r="X1813" t="str">
        <x:v>指導教師</x:v>
      </x:c>
      <x:c r="Y1813" t="str">
        <x:v>下階段針對「人手不足」制定改進行動，並主動請教師複核。</x:v>
      </x:c>
      <x:c r="Z1813" t="n">
        <x:v>3</x:v>
      </x:c>
      <x:c r="AA1813" t="str">
        <x:v>2022-Q4</x:v>
      </x:c>
      <x:c r="AB1813" t="str">
        <x:v>分鐘</x:v>
      </x:c>
      <x:c r="AC1813" t="str">
        <x:v>天</x:v>
      </x:c>
    </x:row>
    <x:row r="1814">
      <x:c r="A1814" t="str">
        <x:v>延續照護科</x:v>
      </x:c>
      <x:c r="B1814" t="str">
        <x:v>FE0496</x:v>
      </x:c>
      <x:c r="C1814" t="str">
        <x:v>SF010</x:v>
      </x:c>
      <x:c r="D1814" t="str">
        <x:v>實習醫學生訓練計畫</x:v>
      </x:c>
      <x:c r="E1814" t="n">
        <x:v>2</x:v>
      </x:c>
      <x:c r="F1814" t="n">
        <x:v>5</x:v>
      </x:c>
      <x:c r="G1814" t="n">
        <x:v>1</x:v>
      </x:c>
      <x:c r="H1814" t="str">
        <x:v>80+</x:v>
      </x:c>
      <x:c r="I1814" t="n">
        <x:v>1</x:v>
      </x:c>
      <x:c r="J1814" t="str">
        <x:v>慢性腎病第三期</x:v>
      </x:c>
      <x:c r="K1814" t="str">
        <x:v>急症初判與轉診時機</x:v>
      </x:c>
      <x:c r="L1814" t="n">
        <x:v>1</x:v>
      </x:c>
      <x:c r="M1814" t="n">
        <x:v>3</x:v>
      </x:c>
      <x:c r="N1814" t="n">
        <x:v>4</x:v>
      </x:c>
      <x:c r="O1814" t="n">
        <x:v>3</x:v>
      </x:c>
      <x:c r="P1814" t="n">
        <x:v>4</x:v>
      </x:c>
      <x:c r="Q1814" t="n">
        <x:v>4</x:v>
      </x:c>
      <x:c r="R1814" t="n">
        <x:v>3</x:v>
      </x:c>
      <x:c r="S1814"/>
      <x:c r="T1814" t="n">
        <x:v>45</x:v>
      </x:c>
      <x:c r="U1814" t="n">
        <x:v>5</x:v>
      </x:c>
      <x:c r="V1814"/>
      <x:c r="W1814" t="str">
        <x:v>由於設備短缺導致老舊模型狀況頻傳並多次中斷教學，且因人手不足導致教師兼課過重與床邊教學暫停，目前正於午間查房時持續改進中。</x:v>
      </x:c>
      <x:c r="X1814" t="str">
        <x:v>臨床教師</x:v>
      </x:c>
      <x:c r="Y1814" t="str">
        <x:v>下階段針對「設備短缺」制定改進行動，並主動請教師複核。</x:v>
      </x:c>
      <x:c r="Z1814" t="n">
        <x:v>3</x:v>
      </x:c>
      <x:c r="AA1814" t="str">
        <x:v>2022-Q4</x:v>
      </x:c>
      <x:c r="AB1814" t="str">
        <x:v>分鐘</x:v>
      </x:c>
      <x:c r="AC1814" t="str">
        <x:v>天</x:v>
      </x:c>
    </x:row>
    <x:row r="1815">
      <x:c r="A1815" t="str">
        <x:v>延續照護科</x:v>
      </x:c>
      <x:c r="B1815" t="str">
        <x:v>FE0496</x:v>
      </x:c>
      <x:c r="C1815" t="str">
        <x:v>SF010</x:v>
      </x:c>
      <x:c r="D1815" t="str">
        <x:v>實習醫學生訓練計畫</x:v>
      </x:c>
      <x:c r="E1815" t="n">
        <x:v>1</x:v>
      </x:c>
      <x:c r="F1815" t="n">
        <x:v>5</x:v>
      </x:c>
      <x:c r="G1815" t="n">
        <x:v>1</x:v>
      </x:c>
      <x:c r="H1815" t="str">
        <x:v>40-59</x:v>
      </x:c>
      <x:c r="I1815" t="n">
        <x:v>2</x:v>
      </x:c>
      <x:c r="J1815"/>
      <x:c r="K1815" t="str">
        <x:v>時間管理與分工</x:v>
      </x:c>
      <x:c r="L1815"/>
      <x:c r="M1815" t="n">
        <x:v>3</x:v>
      </x:c>
      <x:c r="N1815"/>
      <x:c r="O1815" t="n">
        <x:v>4</x:v>
      </x:c>
      <x:c r="P1815" t="n">
        <x:v>3</x:v>
      </x:c>
      <x:c r="Q1815" t="n">
        <x:v>4</x:v>
      </x:c>
      <x:c r="R1815" t="n">
        <x:v>3</x:v>
      </x:c>
      <x:c r="S1815" t="n">
        <x:v>4</x:v>
      </x:c>
      <x:c r="T1815" t="n">
        <x:v>1</x:v>
      </x:c>
      <x:c r="U1815" t="n">
        <x:v>3</x:v>
      </x:c>
      <x:c r="V1815"/>
      <x:c r="W1815" t="str">
        <x:v>由於設備短缺導致舊型模型狀況頻傳並多次中斷教學，加之人力吃緊壓縮了查房時間，目前正持續改進中。</x:v>
      </x:c>
      <x:c r="X1815" t="str">
        <x:v>指導教師</x:v>
      </x:c>
      <x:c r="Y1815" t="str">
        <x:v>下階段針對「設備短缺」制定改進行動，並主動請教師複核。</x:v>
      </x:c>
      <x:c r="Z1815" t="n">
        <x:v>4</x:v>
      </x:c>
      <x:c r="AA1815" t="str">
        <x:v>2022-Q4</x:v>
      </x:c>
      <x:c r="AB1815" t="str">
        <x:v>分鐘</x:v>
      </x:c>
      <x:c r="AC1815" t="str">
        <x:v>天</x:v>
      </x:c>
    </x:row>
    <x:row r="1816">
      <x:c r="A1816" t="str">
        <x:v>延續照護科</x:v>
      </x:c>
      <x:c r="B1816" t="str">
        <x:v>FE0496</x:v>
      </x:c>
      <x:c r="C1816" t="str">
        <x:v>SF010</x:v>
      </x:c>
      <x:c r="D1816" t="str">
        <x:v>專科醫師在訓計畫</x:v>
      </x:c>
      <x:c r="E1816" t="n">
        <x:v>7</x:v>
      </x:c>
      <x:c r="F1816" t="n">
        <x:v>5</x:v>
      </x:c>
      <x:c r="G1816" t="n">
        <x:v>2</x:v>
      </x:c>
      <x:c r="H1816" t="str">
        <x:v>0-19</x:v>
      </x:c>
      <x:c r="I1816" t="n">
        <x:v>1</x:v>
      </x:c>
      <x:c r="J1816" t="str">
        <x:v>失眠與焦慮共病</x:v>
      </x:c>
      <x:c r="K1816" t="str">
        <x:v>醫病溝通與共同決策</x:v>
      </x:c>
      <x:c r="L1816" t="n">
        <x:v>1</x:v>
      </x:c>
      <x:c r="M1816" t="n">
        <x:v>4</x:v>
      </x:c>
      <x:c r="N1816" t="n">
        <x:v>4</x:v>
      </x:c>
      <x:c r="O1816"/>
      <x:c r="P1816" t="n">
        <x:v>3</x:v>
      </x:c>
      <x:c r="Q1816" t="n">
        <x:v>3</x:v>
      </x:c>
      <x:c r="R1816" t="n">
        <x:v>3</x:v>
      </x:c>
      <x:c r="S1816" t="n">
        <x:v>4</x:v>
      </x:c>
      <x:c r="T1816" t="n">
        <x:v>60</x:v>
      </x:c>
      <x:c r="U1816" t="n">
        <x:v>1</x:v>
      </x:c>
      <x:c r="V1816" t="str">
        <x:v>該教師於閒談中常談論醫德，並以身作則展現倫理典範，透過親手示範無菌操作及重視醫病溝通與共同決策環節，值得肯定。</x:v>
      </x:c>
      <x:c r="W1816" t="str">
        <x:v>由於病房人手不足導致學員整個下午缺乏指導，目前仍持續改進醫病溝通與共同決策之環節。</x:v>
      </x:c>
      <x:c r="X1816" t="str">
        <x:v>指導教師</x:v>
      </x:c>
      <x:c r="Y1816" t="str">
        <x:v>下階段針對「人手不足」制定改進行動，並主動請教師複核。</x:v>
      </x:c>
      <x:c r="Z1816" t="n">
        <x:v>4</x:v>
      </x:c>
      <x:c r="AA1816" t="str">
        <x:v>2022-Q4</x:v>
      </x:c>
      <x:c r="AB1816" t="str">
        <x:v>分鐘</x:v>
      </x:c>
      <x:c r="AC1816" t="str">
        <x:v>天</x:v>
      </x:c>
    </x:row>
    <x:row r="1817">
      <x:c r="A1817" t="str">
        <x:v>週期健康科</x:v>
      </x:c>
      <x:c r="B1817" t="str">
        <x:v>FE0497</x:v>
      </x:c>
      <x:c r="C1817" t="str">
        <x:v>SF011</x:v>
      </x:c>
      <x:c r="D1817" t="str">
        <x:v>專科醫師在訓計畫</x:v>
      </x:c>
      <x:c r="E1817" t="n">
        <x:v>8</x:v>
      </x:c>
      <x:c r="F1817" t="n">
        <x:v>4</x:v>
      </x:c>
      <x:c r="G1817" t="n">
        <x:v>1</x:v>
      </x:c>
      <x:c r="H1817" t="str">
        <x:v>40-59</x:v>
      </x:c>
      <x:c r="I1817" t="n">
        <x:v>2</x:v>
      </x:c>
      <x:c r="J1817" t="str">
        <x:v>跌倒後功能評估</x:v>
      </x:c>
      <x:c r="K1817" t="str">
        <x:v>急症初判與轉診時機</x:v>
      </x:c>
      <x:c r="L1817" t="n">
        <x:v>1</x:v>
      </x:c>
      <x:c r="M1817" t="n">
        <x:v>5</x:v>
      </x:c>
      <x:c r="N1817" t="n">
        <x:v>5</x:v>
      </x:c>
      <x:c r="O1817" t="n">
        <x:v>5</x:v>
      </x:c>
      <x:c r="P1817" t="n">
        <x:v>5</x:v>
      </x:c>
      <x:c r="Q1817" t="n">
        <x:v>5</x:v>
      </x:c>
      <x:c r="R1817" t="n">
        <x:v>5</x:v>
      </x:c>
      <x:c r="S1817" t="n">
        <x:v>5</x:v>
      </x:c>
      <x:c r="T1817" t="n">
        <x:v>20</x:v>
      </x:c>
      <x:c r="U1817" t="n">
        <x:v>3</x:v>
      </x:c>
      <x:c r="V1817"/>
      <x:c r="W1817" t="str">
        <x:v>設備短缺的陰影籠罩各處，排隊已成常態，需持續觀察週期健康科病房。</x:v>
      </x:c>
      <x:c r="X1817" t="str">
        <x:v>主治教師</x:v>
      </x:c>
      <x:c r="Y1817"/>
      <x:c r="Z1817"/>
      <x:c r="AA1817" t="str">
        <x:v>2024-Q2</x:v>
      </x:c>
      <x:c r="AB1817" t="str">
        <x:v>分鐘</x:v>
      </x:c>
      <x:c r="AC1817" t="str">
        <x:v>天</x:v>
      </x:c>
    </x:row>
    <x:row r="1818">
      <x:c r="A1818" t="str">
        <x:v>週期健康科</x:v>
      </x:c>
      <x:c r="B1818" t="str">
        <x:v>FE0497</x:v>
      </x:c>
      <x:c r="C1818" t="str">
        <x:v>SF011</x:v>
      </x:c>
      <x:c r="D1818" t="str">
        <x:v>實習醫學生訓練計畫</x:v>
      </x:c>
      <x:c r="E1818"/>
      <x:c r="F1818" t="n">
        <x:v>4</x:v>
      </x:c>
      <x:c r="G1818" t="n">
        <x:v>2</x:v>
      </x:c>
      <x:c r="H1818" t="str">
        <x:v>80+</x:v>
      </x:c>
      <x:c r="I1818" t="n">
        <x:v>1</x:v>
      </x:c>
      <x:c r="J1818" t="str">
        <x:v>跌倒後功能評估</x:v>
      </x:c>
      <x:c r="K1818" t="str">
        <x:v>病歷記錄完整性</x:v>
      </x:c>
      <x:c r="L1818" t="n">
        <x:v>2</x:v>
      </x:c>
      <x:c r="M1818" t="n">
        <x:v>6</x:v>
      </x:c>
      <x:c r="N1818" t="n">
        <x:v>6</x:v>
      </x:c>
      <x:c r="O1818" t="n">
        <x:v>6</x:v>
      </x:c>
      <x:c r="P1818" t="n">
        <x:v>5</x:v>
      </x:c>
      <x:c r="Q1818" t="n">
        <x:v>5</x:v>
      </x:c>
      <x:c r="R1818" t="n">
        <x:v>6</x:v>
      </x:c>
      <x:c r="S1818"/>
      <x:c r="T1818" t="n">
        <x:v>2</x:v>
      </x:c>
      <x:c r="U1818" t="n">
        <x:v>14</x:v>
      </x:c>
      <x:c r="V1818"/>
      <x:c r="W1818"/>
      <x:c r="X1818" t="str">
        <x:v>主治教師</x:v>
      </x:c>
      <x:c r="Y1818" t="str">
        <x:v>下階段針對「時間失守」制定改進行動，並主動請教師複核。</x:v>
      </x:c>
      <x:c r="Z1818" t="n">
        <x:v>5</x:v>
      </x:c>
      <x:c r="AA1818" t="str">
        <x:v>2024-Q2</x:v>
      </x:c>
      <x:c r="AB1818" t="str">
        <x:v>分鐘</x:v>
      </x:c>
      <x:c r="AC1818" t="str">
        <x:v>天</x:v>
      </x:c>
    </x:row>
    <x:row r="1819">
      <x:c r="A1819" t="str">
        <x:v>週期健康科</x:v>
      </x:c>
      <x:c r="B1819" t="str">
        <x:v>FE0497</x:v>
      </x:c>
      <x:c r="C1819" t="str">
        <x:v>SF011</x:v>
      </x:c>
      <x:c r="D1819" t="str">
        <x:v>專科護理師學員計畫</x:v>
      </x:c>
      <x:c r="E1819" t="n">
        <x:v>2</x:v>
      </x:c>
      <x:c r="F1819" t="n">
        <x:v>4</x:v>
      </x:c>
      <x:c r="G1819" t="n">
        <x:v>2</x:v>
      </x:c>
      <x:c r="H1819" t="str">
        <x:v>0-19</x:v>
      </x:c>
      <x:c r="I1819" t="n">
        <x:v>1</x:v>
      </x:c>
      <x:c r="J1819" t="str">
        <x:v>急性腸胃炎</x:v>
      </x:c>
      <x:c r="K1819" t="str">
        <x:v>團隊溝通交班</x:v>
      </x:c>
      <x:c r="L1819" t="n">
        <x:v>2</x:v>
      </x:c>
      <x:c r="M1819" t="n">
        <x:v>5</x:v>
      </x:c>
      <x:c r="N1819" t="n">
        <x:v>6</x:v>
      </x:c>
      <x:c r="O1819" t="n">
        <x:v>6</x:v>
      </x:c>
      <x:c r="P1819" t="n">
        <x:v>6</x:v>
      </x:c>
      <x:c r="Q1819" t="n">
        <x:v>5</x:v>
      </x:c>
      <x:c r="R1819" t="n">
        <x:v>5</x:v>
      </x:c>
      <x:c r="S1819" t="n">
        <x:v>5</x:v>
      </x:c>
      <x:c r="T1819" t="n">
        <x:v>2</x:v>
      </x:c>
      <x:c r="U1819" t="n">
        <x:v>3</x:v>
      </x:c>
      <x:c r="V1819" t="str">
        <x:v>教學過程主動示範並適時放手，節奏掌握得宜，且能具體點出優化細節讓學員當場修正。透過舉例說明溝通交班的拿捏，展現教學典範，使學員吸收迅速且成效明顯。</x:v>
      </x:c>
      <x:c r="W1819" t="str">
        <x:v>針對週期健康科病房在教學歸屬上出現的推諉現象，目前仍處於持續改進階段。</x:v>
      </x:c>
      <x:c r="X1819" t="str">
        <x:v>指導教師</x:v>
      </x:c>
      <x:c r="Y1819" t="str">
        <x:v>下階段針對「團隊消極」制定改進行動，並主動請教師複核。</x:v>
      </x:c>
      <x:c r="Z1819" t="n">
        <x:v>5</x:v>
      </x:c>
      <x:c r="AA1819" t="str">
        <x:v>2024-Q2</x:v>
      </x:c>
      <x:c r="AB1819" t="str">
        <x:v>分鐘</x:v>
      </x:c>
      <x:c r="AC1819" t="str">
        <x:v>天</x:v>
      </x:c>
    </x:row>
    <x:row r="1820">
      <x:c r="A1820" t="str">
        <x:v>週期健康科</x:v>
      </x:c>
      <x:c r="B1820" t="str">
        <x:v>FE0497</x:v>
      </x:c>
      <x:c r="C1820" t="str">
        <x:v>SF011</x:v>
      </x:c>
      <x:c r="D1820" t="str">
        <x:v>實習醫學生訓練計畫</x:v>
      </x:c>
      <x:c r="E1820" t="n">
        <x:v>2</x:v>
      </x:c>
      <x:c r="F1820" t="n">
        <x:v>4</x:v>
      </x:c>
      <x:c r="G1820" t="n">
        <x:v>1</x:v>
      </x:c>
      <x:c r="H1820" t="str">
        <x:v>60-79</x:v>
      </x:c>
      <x:c r="I1820" t="n">
        <x:v>1</x:v>
      </x:c>
      <x:c r="J1820" t="str">
        <x:v>術後傷口感染（輕）</x:v>
      </x:c>
      <x:c r="K1820" t="str">
        <x:v>時間管理與分工</x:v>
      </x:c>
      <x:c r="L1820" t="n">
        <x:v>2</x:v>
      </x:c>
      <x:c r="M1820" t="n">
        <x:v>6</x:v>
      </x:c>
      <x:c r="N1820"/>
      <x:c r="O1820" t="n">
        <x:v>6</x:v>
      </x:c>
      <x:c r="P1820" t="n">
        <x:v>6</x:v>
      </x:c>
      <x:c r="Q1820" t="n">
        <x:v>6</x:v>
      </x:c>
      <x:c r="R1820"/>
      <x:c r="S1820" t="n">
        <x:v>5</x:v>
      </x:c>
      <x:c r="T1820" t="n">
        <x:v>1</x:v>
      </x:c>
      <x:c r="U1820" t="n">
        <x:v>1</x:v>
      </x:c>
      <x:c r="V1820" t="str">
        <x:v>病例多樣性高，使見習視野大開；教學時展現高度耐心，能精準拆解錯誤原因並提供明確的逐字回饋。</x:v>
      </x:c>
      <x:c r="W1820" t="str">
        <x:v>門診時段常以稍後看為由延遲處理，卻往往缺乏後續跟進。</x:v>
      </x:c>
      <x:c r="X1820" t="str">
        <x:v>主治教師</x:v>
      </x:c>
      <x:c r="Y1820" t="str">
        <x:v>下階段針對「延遲回饋」制定改進行動，並主動請教師複核。</x:v>
      </x:c>
      <x:c r="Z1820" t="n">
        <x:v>5</x:v>
      </x:c>
      <x:c r="AA1820" t="str">
        <x:v>2024-Q2</x:v>
      </x:c>
      <x:c r="AB1820" t="str">
        <x:v>分鐘</x:v>
      </x:c>
      <x:c r="AC1820" t="str">
        <x:v>天</x:v>
      </x:c>
    </x:row>
    <x:row r="1821">
      <x:c r="A1821" t="str">
        <x:v>週期健康科</x:v>
      </x:c>
      <x:c r="B1821" t="str">
        <x:v>FE0498</x:v>
      </x:c>
      <x:c r="C1821" t="str">
        <x:v>SF012</x:v>
      </x:c>
      <x:c r="D1821" t="str">
        <x:v>專科護理師學員計畫</x:v>
      </x:c>
      <x:c r="E1821" t="n">
        <x:v>3</x:v>
      </x:c>
      <x:c r="F1821" t="n">
        <x:v>3</x:v>
      </x:c>
      <x:c r="G1821" t="n">
        <x:v>1</x:v>
      </x:c>
      <x:c r="H1821" t="str">
        <x:v>60-79</x:v>
      </x:c>
      <x:c r="I1821" t="n">
        <x:v>2</x:v>
      </x:c>
      <x:c r="J1821" t="str">
        <x:v>輕度頭部外傷（觀察）</x:v>
      </x:c>
      <x:c r="K1821" t="str">
        <x:v>臨床推理與鑑別診斷</x:v>
      </x:c>
      <x:c r="L1821" t="n">
        <x:v>1</x:v>
      </x:c>
      <x:c r="M1821"/>
      <x:c r="N1821" t="n">
        <x:v>3</x:v>
      </x:c>
      <x:c r="O1821" t="n">
        <x:v>3</x:v>
      </x:c>
      <x:c r="P1821" t="n">
        <x:v>3</x:v>
      </x:c>
      <x:c r="Q1821" t="n">
        <x:v>5</x:v>
      </x:c>
      <x:c r="R1821"/>
      <x:c r="S1821" t="n">
        <x:v>5</x:v>
      </x:c>
      <x:c r="T1821" t="n">
        <x:v>15</x:v>
      </x:c>
      <x:c r="U1821" t="n">
        <x:v>5</x:v>
      </x:c>
      <x:c r="V1821" t="str">
        <x:v>該員主動提供報告改進建議，並在洗手與溝通等細節上以身作則，成為學員眼中的典範。</x:v>
      </x:c>
      <x:c r="W1821"/>
      <x:c r="X1821" t="str">
        <x:v>臨床教師</x:v>
      </x:c>
      <x:c r="Y1821" t="str">
        <x:v>下階段針對「團隊消極」制定改進行動，並主動請教師複核。</x:v>
      </x:c>
      <x:c r="Z1821" t="n">
        <x:v>3</x:v>
      </x:c>
      <x:c r="AA1821" t="str">
        <x:v>2022-Q2</x:v>
      </x:c>
      <x:c r="AB1821" t="str">
        <x:v>分鐘</x:v>
      </x:c>
      <x:c r="AC1821" t="str">
        <x:v>天</x:v>
      </x:c>
    </x:row>
    <x:row r="1822">
      <x:c r="A1822" t="str">
        <x:v>週期健康科</x:v>
      </x:c>
      <x:c r="B1822" t="str">
        <x:v>FE0498</x:v>
      </x:c>
      <x:c r="C1822" t="str">
        <x:v>SF012</x:v>
      </x:c>
      <x:c r="D1822" t="str">
        <x:v>實習醫學生訓練計畫</x:v>
      </x:c>
      <x:c r="E1822"/>
      <x:c r="F1822" t="n">
        <x:v>3</x:v>
      </x:c>
      <x:c r="G1822" t="n">
        <x:v>1</x:v>
      </x:c>
      <x:c r="H1822" t="str">
        <x:v>40-59</x:v>
      </x:c>
      <x:c r="I1822" t="n">
        <x:v>2</x:v>
      </x:c>
      <x:c r="J1822" t="str">
        <x:v>高血壓調整期</x:v>
      </x:c>
      <x:c r="K1822" t="str">
        <x:v>無菌操作與術後照護</x:v>
      </x:c>
      <x:c r="L1822" t="n">
        <x:v>3</x:v>
      </x:c>
      <x:c r="M1822" t="n">
        <x:v>4</x:v>
      </x:c>
      <x:c r="N1822"/>
      <x:c r="O1822" t="n">
        <x:v>3</x:v>
      </x:c>
      <x:c r="P1822" t="n">
        <x:v>5</x:v>
      </x:c>
      <x:c r="Q1822" t="n">
        <x:v>4</x:v>
      </x:c>
      <x:c r="R1822" t="n">
        <x:v>4</x:v>
      </x:c>
      <x:c r="S1822" t="n">
        <x:v>4</x:v>
      </x:c>
      <x:c r="T1822" t="n">
        <x:v>2</x:v>
      </x:c>
      <x:c r="U1822" t="n">
        <x:v>2</x:v>
      </x:c>
      <x:c r="V1822"/>
      <x:c r="W1822" t="str">
        <x:v>該員常因人手不足而壓縮查房時間，且溝通表達模糊，致學員難以理解其意圖。</x:v>
      </x:c>
      <x:c r="X1822" t="str">
        <x:v>指導教師</x:v>
      </x:c>
      <x:c r="Y1822"/>
      <x:c r="Z1822" t="n">
        <x:v>4</x:v>
      </x:c>
      <x:c r="AA1822" t="str">
        <x:v>2022-Q2</x:v>
      </x:c>
      <x:c r="AB1822" t="str">
        <x:v>分鐘</x:v>
      </x:c>
      <x:c r="AC1822" t="str">
        <x:v>天</x:v>
      </x:c>
    </x:row>
    <x:row r="1823">
      <x:c r="A1823" t="str">
        <x:v>週期健康科</x:v>
      </x:c>
      <x:c r="B1823" t="str">
        <x:v>FE0498</x:v>
      </x:c>
      <x:c r="C1823" t="str">
        <x:v>SF012</x:v>
      </x:c>
      <x:c r="D1823" t="str">
        <x:v>專科護理師學員計畫</x:v>
      </x:c>
      <x:c r="E1823"/>
      <x:c r="F1823" t="n">
        <x:v>3</x:v>
      </x:c>
      <x:c r="G1823" t="n">
        <x:v>1</x:v>
      </x:c>
      <x:c r="H1823" t="str">
        <x:v>20-39</x:v>
      </x:c>
      <x:c r="I1823" t="n">
        <x:v>2</x:v>
      </x:c>
      <x:c r="J1823" t="str">
        <x:v>貧血原因待查</x:v>
      </x:c>
      <x:c r="K1823" t="str">
        <x:v>病歷記錄完整性</x:v>
      </x:c>
      <x:c r="L1823" t="n">
        <x:v>3</x:v>
      </x:c>
      <x:c r="M1823" t="n">
        <x:v>5</x:v>
      </x:c>
      <x:c r="N1823" t="n">
        <x:v>4</x:v>
      </x:c>
      <x:c r="O1823" t="n">
        <x:v>5</x:v>
      </x:c>
      <x:c r="P1823" t="n">
        <x:v>3</x:v>
      </x:c>
      <x:c r="Q1823" t="n">
        <x:v>4</x:v>
      </x:c>
      <x:c r="R1823" t="n">
        <x:v>4</x:v>
      </x:c>
      <x:c r="S1823"/>
      <x:c r="T1823" t="n">
        <x:v>2</x:v>
      </x:c>
      <x:c r="U1823" t="n">
        <x:v>2</x:v>
      </x:c>
      <x:c r="V1823" t="str">
        <x:v>在討論貧血原因待查前，務必先確認病人隱私無虞；此外病種多樣性高，涵蓋輕症至重症，病歷記錄完整。</x:v>
      </x:c>
      <x:c r="W1823" t="str">
        <x:v>學員因人手不足而態度消極，其錯誤僅被冷淡放過且缺乏叮嚀；教師亦因身兼多職導致床邊教學在病歷記錄完整性環節頻繁暫停。</x:v>
      </x:c>
      <x:c r="X1823" t="str">
        <x:v>指導教師</x:v>
      </x:c>
      <x:c r="Y1823" t="str">
        <x:v>下階段針對「態度消極」制定改進行動，並主動請教師複核。</x:v>
      </x:c>
      <x:c r="Z1823" t="n">
        <x:v>2</x:v>
      </x:c>
      <x:c r="AA1823" t="str">
        <x:v>2022-Q2</x:v>
      </x:c>
      <x:c r="AB1823" t="str">
        <x:v>分鐘</x:v>
      </x:c>
      <x:c r="AC1823" t="str">
        <x:v>天</x:v>
      </x:c>
    </x:row>
    <x:row r="1824">
      <x:c r="A1824" t="str">
        <x:v>週期健康科</x:v>
      </x:c>
      <x:c r="B1824" t="str">
        <x:v>FE0498</x:v>
      </x:c>
      <x:c r="C1824" t="str">
        <x:v>SF012</x:v>
      </x:c>
      <x:c r="D1824" t="str">
        <x:v>專科護理師學員計畫</x:v>
      </x:c>
      <x:c r="E1824" t="n">
        <x:v>2</x:v>
      </x:c>
      <x:c r="F1824" t="n">
        <x:v>3</x:v>
      </x:c>
      <x:c r="G1824" t="n">
        <x:v>2</x:v>
      </x:c>
      <x:c r="H1824" t="str">
        <x:v>0-19</x:v>
      </x:c>
      <x:c r="I1824" t="n">
        <x:v>2</x:v>
      </x:c>
      <x:c r="J1824"/>
      <x:c r="K1824" t="str">
        <x:v>臨床推理與鑑別診斷</x:v>
      </x:c>
      <x:c r="L1824" t="n">
        <x:v>3</x:v>
      </x:c>
      <x:c r="M1824" t="n">
        <x:v>3</x:v>
      </x:c>
      <x:c r="N1824" t="n">
        <x:v>5</x:v>
      </x:c>
      <x:c r="O1824" t="n">
        <x:v>3</x:v>
      </x:c>
      <x:c r="P1824" t="n">
        <x:v>3</x:v>
      </x:c>
      <x:c r="Q1824" t="n">
        <x:v>5</x:v>
      </x:c>
      <x:c r="R1824"/>
      <x:c r="S1824"/>
      <x:c r="T1824" t="n">
        <x:v>5</x:v>
      </x:c>
      <x:c r="U1824" t="n">
        <x:v>14</x:v>
      </x:c>
      <x:c r="V1824" t="str">
        <x:v>器材設備齊全且示範充足，教學流程順暢，展現臨床推理與鑑別診斷之專業，從洗手到溝通皆為學員之典範。</x:v>
      </x:c>
      <x:c r="W1824" t="str">
        <x:v>因設備短缺導致教學一再中斷，且查房遲到半小時，顯示臨床推理與鑑別診斷操作尚未穩定。</x:v>
      </x:c>
      <x:c r="X1824" t="str">
        <x:v>主治教師</x:v>
      </x:c>
      <x:c r="Y1824"/>
      <x:c r="Z1824"/>
      <x:c r="AA1824" t="str">
        <x:v>2022-Q2</x:v>
      </x:c>
      <x:c r="AB1824" t="str">
        <x:v>分鐘</x:v>
      </x:c>
      <x:c r="AC1824" t="str">
        <x:v>天</x:v>
      </x:c>
    </x:row>
    <x:row r="1825">
      <x:c r="A1825" t="str">
        <x:v>週期健康科</x:v>
      </x:c>
      <x:c r="B1825" t="str">
        <x:v>FE0499</x:v>
      </x:c>
      <x:c r="C1825" t="str">
        <x:v>SF013</x:v>
      </x:c>
      <x:c r="D1825" t="str">
        <x:v>專科醫師在訓計畫</x:v>
      </x:c>
      <x:c r="E1825" t="n">
        <x:v>7</x:v>
      </x:c>
      <x:c r="F1825" t="n">
        <x:v>3</x:v>
      </x:c>
      <x:c r="G1825" t="n">
        <x:v>1</x:v>
      </x:c>
      <x:c r="H1825" t="str">
        <x:v>60-79</x:v>
      </x:c>
      <x:c r="I1825" t="n">
        <x:v>1</x:v>
      </x:c>
      <x:c r="J1825" t="str">
        <x:v>哮喘穩定期</x:v>
      </x:c>
      <x:c r="K1825" t="str">
        <x:v>臨床推理與鑑別診斷</x:v>
      </x:c>
      <x:c r="L1825"/>
      <x:c r="M1825" t="n">
        <x:v>4</x:v>
      </x:c>
      <x:c r="N1825" t="n">
        <x:v>5</x:v>
      </x:c>
      <x:c r="O1825" t="n">
        <x:v>6</x:v>
      </x:c>
      <x:c r="P1825" t="n">
        <x:v>6</x:v>
      </x:c>
      <x:c r="Q1825"/>
      <x:c r="R1825" t="n">
        <x:v>5</x:v>
      </x:c>
      <x:c r="S1825"/>
      <x:c r="T1825" t="n">
        <x:v>5</x:v>
      </x:c>
      <x:c r="U1825" t="n">
        <x:v>5</x:v>
      </x:c>
      <x:c r="V1825" t="str">
        <x:v>該生在值班場景中展現高度的倫理意識，每次床邊教學必先拉好簾子確認病人隱私，並始終保持耐心，即使繁忙也堅持聽完學員報告後才給予回應，其進步有目共睹。</x:v>
      </x:c>
      <x:c r="W1825" t="str">
        <x:v>該員工常於壓力下當眾批評學員，令其心生畏懼，且值班時給出的反饋往往過於模糊，缺乏具體細節。</x:v>
      </x:c>
      <x:c r="X1825" t="str">
        <x:v>指導教師</x:v>
      </x:c>
      <x:c r="Y1825" t="str">
        <x:v>下階段針對「情緒化批評」制定改進行動，並主動請教師複核。</x:v>
      </x:c>
      <x:c r="Z1825" t="n">
        <x:v>6</x:v>
      </x:c>
      <x:c r="AA1825" t="str">
        <x:v>2023-Q3</x:v>
      </x:c>
      <x:c r="AB1825" t="str">
        <x:v>分鐘</x:v>
      </x:c>
      <x:c r="AC1825" t="str">
        <x:v>天</x:v>
      </x:c>
    </x:row>
    <x:row r="1826">
      <x:c r="A1826" t="str">
        <x:v>週期健康科</x:v>
      </x:c>
      <x:c r="B1826" t="str">
        <x:v>FE0499</x:v>
      </x:c>
      <x:c r="C1826" t="str">
        <x:v>SF013</x:v>
      </x:c>
      <x:c r="D1826" t="str">
        <x:v>專科醫師在訓計畫</x:v>
      </x:c>
      <x:c r="E1826" t="n">
        <x:v>7</x:v>
      </x:c>
      <x:c r="F1826" t="n">
        <x:v>3</x:v>
      </x:c>
      <x:c r="G1826" t="n">
        <x:v>1</x:v>
      </x:c>
      <x:c r="H1826" t="str">
        <x:v>80+</x:v>
      </x:c>
      <x:c r="I1826" t="n">
        <x:v>2</x:v>
      </x:c>
      <x:c r="J1826" t="str">
        <x:v>憂鬱情緒評估</x:v>
      </x:c>
      <x:c r="K1826" t="str">
        <x:v>團隊溝通交班</x:v>
      </x:c>
      <x:c r="L1826"/>
      <x:c r="M1826" t="n">
        <x:v>5</x:v>
      </x:c>
      <x:c r="N1826"/>
      <x:c r="O1826"/>
      <x:c r="P1826" t="n">
        <x:v>4</x:v>
      </x:c>
      <x:c r="Q1826"/>
      <x:c r="R1826" t="n">
        <x:v>5</x:v>
      </x:c>
      <x:c r="S1826" t="n">
        <x:v>5</x:v>
      </x:c>
      <x:c r="T1826" t="n">
        <x:v>5</x:v>
      </x:c>
      <x:c r="U1826" t="n">
        <x:v>3</x:v>
      </x:c>
      <x:c r="V1826"/>
      <x:c r="W1826" t="str">
        <x:v>該員於團隊溝通交班時頻繁給出模糊的抽象評論，面對細節提問亦常含糊帶過。</x:v>
      </x:c>
      <x:c r="X1826" t="str">
        <x:v>臨床教師</x:v>
      </x:c>
      <x:c r="Y1826" t="str">
        <x:v>下階段針對「模糊回饋」制定改進行動，並主動請教師複核。</x:v>
      </x:c>
      <x:c r="Z1826" t="n">
        <x:v>6</x:v>
      </x:c>
      <x:c r="AA1826" t="str">
        <x:v>2023-Q3</x:v>
      </x:c>
      <x:c r="AB1826" t="str">
        <x:v>分鐘</x:v>
      </x:c>
      <x:c r="AC1826" t="str">
        <x:v>天</x:v>
      </x:c>
    </x:row>
    <x:row r="1827">
      <x:c r="A1827" t="str">
        <x:v>週期健康科</x:v>
      </x:c>
      <x:c r="B1827" t="str">
        <x:v>FE0499</x:v>
      </x:c>
      <x:c r="C1827" t="str">
        <x:v>SF013</x:v>
      </x:c>
      <x:c r="D1827" t="str">
        <x:v>住院醫師訓練計畫</x:v>
      </x:c>
      <x:c r="E1827" t="n">
        <x:v>7</x:v>
      </x:c>
      <x:c r="F1827" t="n">
        <x:v>3</x:v>
      </x:c>
      <x:c r="G1827" t="n">
        <x:v>1</x:v>
      </x:c>
      <x:c r="H1827" t="str">
        <x:v>0-19</x:v>
      </x:c>
      <x:c r="I1827" t="n">
        <x:v>1</x:v>
      </x:c>
      <x:c r="J1827"/>
      <x:c r="K1827" t="str">
        <x:v>急症初判與轉診時機</x:v>
      </x:c>
      <x:c r="L1827" t="n">
        <x:v>3</x:v>
      </x:c>
      <x:c r="M1827" t="n">
        <x:v>6</x:v>
      </x:c>
      <x:c r="N1827" t="n">
        <x:v>5</x:v>
      </x:c>
      <x:c r="O1827" t="n">
        <x:v>5</x:v>
      </x:c>
      <x:c r="P1827" t="n">
        <x:v>5</x:v>
      </x:c>
      <x:c r="Q1827" t="n">
        <x:v>6</x:v>
      </x:c>
      <x:c r="R1827" t="n">
        <x:v>5</x:v>
      </x:c>
      <x:c r="S1827" t="n">
        <x:v>6</x:v>
      </x:c>
      <x:c r="T1827" t="n">
        <x:v>45</x:v>
      </x:c>
      <x:c r="U1827" t="n">
        <x:v>5</x:v>
      </x:c>
      <x:c r="V1827"/>
      <x:c r="W1827"/>
      <x:c r="X1827" t="str">
        <x:v>主治教師</x:v>
      </x:c>
      <x:c r="Y1827" t="str">
        <x:v>下階段針對「設備短缺」制定改進行動，並主動請教師複核。</x:v>
      </x:c>
      <x:c r="Z1827" t="n">
        <x:v>6</x:v>
      </x:c>
      <x:c r="AA1827" t="str">
        <x:v>2023-Q3</x:v>
      </x:c>
      <x:c r="AB1827" t="str">
        <x:v>分鐘</x:v>
      </x:c>
      <x:c r="AC1827" t="str">
        <x:v>天</x:v>
      </x:c>
    </x:row>
    <x:row r="1828">
      <x:c r="A1828" t="str">
        <x:v>週期健康科</x:v>
      </x:c>
      <x:c r="B1828" t="str">
        <x:v>FE0499</x:v>
      </x:c>
      <x:c r="C1828" t="str">
        <x:v>SF013</x:v>
      </x:c>
      <x:c r="D1828" t="str">
        <x:v>住院醫師訓練計畫</x:v>
      </x:c>
      <x:c r="E1828" t="n">
        <x:v>5</x:v>
      </x:c>
      <x:c r="F1828" t="n">
        <x:v>3</x:v>
      </x:c>
      <x:c r="G1828" t="n">
        <x:v>1</x:v>
      </x:c>
      <x:c r="H1828" t="str">
        <x:v>80+</x:v>
      </x:c>
      <x:c r="I1828" t="n">
        <x:v>1</x:v>
      </x:c>
      <x:c r="J1828" t="str">
        <x:v>營養不良介入</x:v>
      </x:c>
      <x:c r="K1828" t="str">
        <x:v>用藥安全與交互作用</x:v>
      </x:c>
      <x:c r="L1828"/>
      <x:c r="M1828" t="n">
        <x:v>5</x:v>
      </x:c>
      <x:c r="N1828"/>
      <x:c r="O1828" t="n">
        <x:v>6</x:v>
      </x:c>
      <x:c r="P1828" t="n">
        <x:v>6</x:v>
      </x:c>
      <x:c r="Q1828" t="n">
        <x:v>6</x:v>
      </x:c>
      <x:c r="R1828" t="n">
        <x:v>5</x:v>
      </x:c>
      <x:c r="S1828" t="n">
        <x:v>6</x:v>
      </x:c>
      <x:c r="T1828" t="n">
        <x:v>45</x:v>
      </x:c>
      <x:c r="U1828" t="n">
        <x:v>7</x:v>
      </x:c>
      <x:c r="V1828" t="str">
        <x:v>教學過程主動舉例說明用藥安全與交互作用，使學務吸收迅速；且病例多樣，能讓學員在豐富的病患案例中精進實作手感，並即時回饋練習紀錄與補充資料。</x:v>
      </x:c>
      <x:c r="W1828" t="str">
        <x:v>由於週期健康科人手不足，導致教師僅能精簡教學內容，且值班場景尚未穩定。</x:v>
      </x:c>
      <x:c r="X1828" t="str">
        <x:v>主治教師</x:v>
      </x:c>
      <x:c r="Y1828" t="str">
        <x:v>下階段針對「人手不足」制定改進行動，並主動請教師複核。</x:v>
      </x:c>
      <x:c r="Z1828" t="n">
        <x:v>6</x:v>
      </x:c>
      <x:c r="AA1828" t="str">
        <x:v>2023-Q3</x:v>
      </x:c>
      <x:c r="AB1828" t="str">
        <x:v>分鐘</x:v>
      </x:c>
      <x:c r="AC1828" t="str">
        <x:v>天</x:v>
      </x:c>
    </x:row>
    <x:row r="1829">
      <x:c r="A1829" t="str">
        <x:v>週期健康科</x:v>
      </x:c>
      <x:c r="B1829" t="str">
        <x:v>FE0500</x:v>
      </x:c>
      <x:c r="C1829" t="str">
        <x:v>SF014</x:v>
      </x:c>
      <x:c r="D1829" t="str">
        <x:v>實習醫學生訓練計畫</x:v>
      </x:c>
      <x:c r="E1829" t="n">
        <x:v>3</x:v>
      </x:c>
      <x:c r="F1829" t="n">
        <x:v>3</x:v>
      </x:c>
      <x:c r="G1829" t="n">
        <x:v>2</x:v>
      </x:c>
      <x:c r="H1829" t="str">
        <x:v>40-59</x:v>
      </x:c>
      <x:c r="I1829" t="n">
        <x:v>2</x:v>
      </x:c>
      <x:c r="J1829" t="str">
        <x:v>急性腸胃炎</x:v>
      </x:c>
      <x:c r="K1829" t="str">
        <x:v>團隊溝通交班</x:v>
      </x:c>
      <x:c r="L1829" t="n">
        <x:v>3</x:v>
      </x:c>
      <x:c r="M1829" t="n">
        <x:v>5</x:v>
      </x:c>
      <x:c r="N1829" t="n">
        <x:v>4</x:v>
      </x:c>
      <x:c r="O1829" t="n">
        <x:v>4</x:v>
      </x:c>
      <x:c r="P1829"/>
      <x:c r="Q1829" t="n">
        <x:v>6</x:v>
      </x:c>
      <x:c r="R1829" t="n">
        <x:v>4</x:v>
      </x:c>
      <x:c r="S1829" t="n">
        <x:v>6</x:v>
      </x:c>
      <x:c r="T1829" t="n">
        <x:v>1</x:v>
      </x:c>
      <x:c r="U1829" t="n">
        <x:v>5</x:v>
      </x:c>
      <x:c r="V1829" t="str">
        <x:v>該教師以行勝於言的主動典範，透過示範病史詢問、透明處理同意書及週末即時回饋練習紀錄，充分彰顯其倫理素養與誠信本質。</x:v>
      </x:c>
      <x:c r="W1829" t="str">
        <x:v>因人手不足導致作業延遲，報告提交數週後仍無進展，目前正於週末值班持續改進中。</x:v>
      </x:c>
      <x:c r="X1829" t="str">
        <x:v>指導教師</x:v>
      </x:c>
      <x:c r="Y1829" t="str">
        <x:v>下階段針對「人手不足」制定改進行動，並主動請教師複核。</x:v>
      </x:c>
      <x:c r="Z1829"/>
      <x:c r="AA1829" t="str">
        <x:v>2023-Q4</x:v>
      </x:c>
      <x:c r="AB1829" t="str">
        <x:v>分鐘</x:v>
      </x:c>
      <x:c r="AC1829" t="str">
        <x:v>天</x:v>
      </x:c>
    </x:row>
    <x:row r="1830">
      <x:c r="A1830" t="str">
        <x:v>週期健康科</x:v>
      </x:c>
      <x:c r="B1830" t="str">
        <x:v>FE0500</x:v>
      </x:c>
      <x:c r="C1830" t="str">
        <x:v>SF014</x:v>
      </x:c>
      <x:c r="D1830" t="str">
        <x:v>實習醫學生訓練計畫</x:v>
      </x:c>
      <x:c r="E1830"/>
      <x:c r="F1830" t="n">
        <x:v>3</x:v>
      </x:c>
      <x:c r="G1830" t="n">
        <x:v>1</x:v>
      </x:c>
      <x:c r="H1830" t="str">
        <x:v>40-59</x:v>
      </x:c>
      <x:c r="I1830" t="n">
        <x:v>2</x:v>
      </x:c>
      <x:c r="J1830" t="str">
        <x:v>疫苗不良事件觀察</x:v>
      </x:c>
      <x:c r="K1830" t="str">
        <x:v>醫病溝通與共同決策</x:v>
      </x:c>
      <x:c r="L1830" t="n">
        <x:v>1</x:v>
      </x:c>
      <x:c r="M1830" t="n">
        <x:v>5</x:v>
      </x:c>
      <x:c r="N1830" t="n">
        <x:v>5</x:v>
      </x:c>
      <x:c r="O1830" t="n">
        <x:v>5</x:v>
      </x:c>
      <x:c r="P1830" t="n">
        <x:v>5</x:v>
      </x:c>
      <x:c r="Q1830" t="n">
        <x:v>5</x:v>
      </x:c>
      <x:c r="R1830" t="n">
        <x:v>4</x:v>
      </x:c>
      <x:c r="S1830" t="n">
        <x:v>4</x:v>
      </x:c>
      <x:c r="T1830" t="n">
        <x:v>1</x:v>
      </x:c>
      <x:c r="U1830" t="n">
        <x:v>2</x:v>
      </x:c>
      <x:c r="V1830"/>
      <x:c r="W1830" t="str">
        <x:v>該員工習慣當眾批評動作慢的學員且毫不在意其感受，同時在團隊中推諉成風導致教學協作難以推動，需於週期健康科門診持續觀察。</x:v>
      </x:c>
      <x:c r="X1830" t="str">
        <x:v>主治教師</x:v>
      </x:c>
      <x:c r="Y1830" t="str">
        <x:v>下階段針對「情緒化批評」制定改進行動，並主動請教師複核。</x:v>
      </x:c>
      <x:c r="Z1830" t="n">
        <x:v>4</x:v>
      </x:c>
      <x:c r="AA1830" t="str">
        <x:v>2023-Q4</x:v>
      </x:c>
      <x:c r="AB1830" t="str">
        <x:v>分鐘</x:v>
      </x:c>
      <x:c r="AC1830" t="str">
        <x:v>天</x:v>
      </x:c>
    </x:row>
    <x:row r="1831">
      <x:c r="A1831" t="str">
        <x:v>週期健康科</x:v>
      </x:c>
      <x:c r="B1831" t="str">
        <x:v>FE0500</x:v>
      </x:c>
      <x:c r="C1831" t="str">
        <x:v>SF014</x:v>
      </x:c>
      <x:c r="D1831" t="str">
        <x:v>住院醫師訓練計畫</x:v>
      </x:c>
      <x:c r="E1831" t="n">
        <x:v>8</x:v>
      </x:c>
      <x:c r="F1831" t="n">
        <x:v>3</x:v>
      </x:c>
      <x:c r="G1831" t="n">
        <x:v>1</x:v>
      </x:c>
      <x:c r="H1831" t="str">
        <x:v>40-59</x:v>
      </x:c>
      <x:c r="I1831" t="n">
        <x:v>2</x:v>
      </x:c>
      <x:c r="J1831" t="str">
        <x:v>憂鬱情緒評估</x:v>
      </x:c>
      <x:c r="K1831" t="str">
        <x:v>處置優先順序判斷</x:v>
      </x:c>
      <x:c r="L1831"/>
      <x:c r="M1831" t="n">
        <x:v>6</x:v>
      </x:c>
      <x:c r="N1831" t="n">
        <x:v>5</x:v>
      </x:c>
      <x:c r="O1831" t="n">
        <x:v>5</x:v>
      </x:c>
      <x:c r="P1831"/>
      <x:c r="Q1831"/>
      <x:c r="R1831"/>
      <x:c r="S1831"/>
      <x:c r="T1831" t="n">
        <x:v>1</x:v>
      </x:c>
      <x:c r="U1831" t="n">
        <x:v>1</x:v>
      </x:c>
      <x:c r="V1831" t="str">
        <x:v>該教學環境設備齊全且病例多樣，講師常主動提供報告改進建議，使學員在值班場景中成效明顯。</x:v>
      </x:c>
      <x:c r="W1831" t="str">
        <x:v>教學態度較為消極，床旁教學往往僅草草收場，顯得敷衍且不夠穩定。</x:v>
      </x:c>
      <x:c r="X1831" t="str">
        <x:v>臨床教師</x:v>
      </x:c>
      <x:c r="Y1831" t="str">
        <x:v>下階段針對「態度消極」制定改進行動，並主動請教師複核。</x:v>
      </x:c>
      <x:c r="Z1831"/>
      <x:c r="AA1831" t="str">
        <x:v>2023-Q4</x:v>
      </x:c>
      <x:c r="AB1831" t="str">
        <x:v>分鐘</x:v>
      </x:c>
      <x:c r="AC1831" t="str">
        <x:v>天</x:v>
      </x:c>
    </x:row>
    <x:row r="1832">
      <x:c r="A1832" t="str">
        <x:v>週期健康科</x:v>
      </x:c>
      <x:c r="B1832" t="str">
        <x:v>FE0500</x:v>
      </x:c>
      <x:c r="C1832" t="str">
        <x:v>SF014</x:v>
      </x:c>
      <x:c r="D1832" t="str">
        <x:v>專科醫師在訓計畫</x:v>
      </x:c>
      <x:c r="E1832" t="n">
        <x:v>4</x:v>
      </x:c>
      <x:c r="F1832" t="n">
        <x:v>3</x:v>
      </x:c>
      <x:c r="G1832" t="n">
        <x:v>2</x:v>
      </x:c>
      <x:c r="H1832" t="str">
        <x:v>80+</x:v>
      </x:c>
      <x:c r="I1832" t="n">
        <x:v>2</x:v>
      </x:c>
      <x:c r="J1832" t="str">
        <x:v>哮喘穩定期</x:v>
      </x:c>
      <x:c r="K1832" t="str">
        <x:v>衛教表達與資源運用</x:v>
      </x:c>
      <x:c r="L1832" t="n">
        <x:v>3</x:v>
      </x:c>
      <x:c r="M1832" t="n">
        <x:v>4</x:v>
      </x:c>
      <x:c r="N1832" t="n">
        <x:v>5</x:v>
      </x:c>
      <x:c r="O1832" t="n">
        <x:v>5</x:v>
      </x:c>
      <x:c r="P1832" t="n">
        <x:v>5</x:v>
      </x:c>
      <x:c r="Q1832"/>
      <x:c r="R1832"/>
      <x:c r="S1832" t="n">
        <x:v>5</x:v>
      </x:c>
      <x:c r="T1832" t="n">
        <x:v>1</x:v>
      </x:c>
      <x:c r="U1832" t="n">
        <x:v>7</x:v>
      </x:c>
      <x:c r="V1832" t="str">
        <x:v>該教師親手示範無菌操作且不放過任何細節，展現追求完美的典範；更主動撥出時間為學員進行表現複盤，成效顯著。</x:v>
      </x:c>
      <x:c r="W1832"/>
      <x:c r="X1832" t="str">
        <x:v>主治教師</x:v>
      </x:c>
      <x:c r="Y1832" t="str">
        <x:v>下階段針對「設備短缺」制定改進行動，並主動請教師複核。</x:v>
      </x:c>
      <x:c r="Z1832" t="n">
        <x:v>6</x:v>
      </x:c>
      <x:c r="AA1832" t="str">
        <x:v>2023-Q4</x:v>
      </x:c>
      <x:c r="AB1832" t="str">
        <x:v>分鐘</x:v>
      </x:c>
      <x:c r="AC1832" t="str">
        <x:v>天</x:v>
      </x:c>
    </x:row>
    <x:row r="1833">
      <x:c r="A1833" t="str">
        <x:v>週期健康科</x:v>
      </x:c>
      <x:c r="B1833" t="str">
        <x:v>FE0501</x:v>
      </x:c>
      <x:c r="C1833" t="str">
        <x:v>SF015</x:v>
      </x:c>
      <x:c r="D1833" t="str">
        <x:v>實習醫學生訓練計畫</x:v>
      </x:c>
      <x:c r="E1833"/>
      <x:c r="F1833" t="n">
        <x:v>4</x:v>
      </x:c>
      <x:c r="G1833" t="n">
        <x:v>1</x:v>
      </x:c>
      <x:c r="H1833" t="str">
        <x:v>80+</x:v>
      </x:c>
      <x:c r="I1833" t="n">
        <x:v>2</x:v>
      </x:c>
      <x:c r="J1833" t="str">
        <x:v>急性腸胃炎</x:v>
      </x:c>
      <x:c r="K1833" t="str">
        <x:v>無菌操作與術後照護</x:v>
      </x:c>
      <x:c r="L1833"/>
      <x:c r="M1833"/>
      <x:c r="N1833" t="n">
        <x:v>6</x:v>
      </x:c>
      <x:c r="O1833" t="n">
        <x:v>6</x:v>
      </x:c>
      <x:c r="P1833"/>
      <x:c r="Q1833"/>
      <x:c r="R1833" t="n">
        <x:v>6</x:v>
      </x:c>
      <x:c r="S1833" t="n">
        <x:v>6</x:v>
      </x:c>
      <x:c r="T1833" t="n">
        <x:v>60</x:v>
      </x:c>
      <x:c r="U1833" t="n">
        <x:v>14</x:v>
      </x:c>
      <x:c r="V1833" t="str">
        <x:v>在週期健康科病房中，該教師以設備齊全的模擬教學提供充裕練習，透過逐字批註回饋確保指導具體明確，並始終堅持讓病人擁有拒絕權利以彰顯倫理正直。</x:v>
      </x:c>
      <x:c r="W1833" t="str">
        <x:v>學員常因請益時僅獲一句再說而顯得受挫，態度仍顯消極，目前仍在改進中。</x:v>
      </x:c>
      <x:c r="X1833" t="str">
        <x:v>主治教師</x:v>
      </x:c>
      <x:c r="Y1833" t="str">
        <x:v>下階段針對「態度消極」制定改進行動，並主動請教師複核。</x:v>
      </x:c>
      <x:c r="Z1833" t="n">
        <x:v>5</x:v>
      </x:c>
      <x:c r="AA1833" t="str">
        <x:v>2024-Q1</x:v>
      </x:c>
      <x:c r="AB1833" t="str">
        <x:v>分鐘</x:v>
      </x:c>
      <x:c r="AC1833" t="str">
        <x:v>天</x:v>
      </x:c>
    </x:row>
    <x:row r="1834">
      <x:c r="A1834" t="str">
        <x:v>週期健康科</x:v>
      </x:c>
      <x:c r="B1834" t="str">
        <x:v>FE0502</x:v>
      </x:c>
      <x:c r="C1834" t="str">
        <x:v>SF016</x:v>
      </x:c>
      <x:c r="D1834" t="str">
        <x:v>住院醫師訓練計畫</x:v>
      </x:c>
      <x:c r="E1834"/>
      <x:c r="F1834" t="n">
        <x:v>2</x:v>
      </x:c>
      <x:c r="G1834" t="n">
        <x:v>1</x:v>
      </x:c>
      <x:c r="H1834" t="str">
        <x:v>80+</x:v>
      </x:c>
      <x:c r="I1834" t="n">
        <x:v>1</x:v>
      </x:c>
      <x:c r="J1834" t="str">
        <x:v>產前檢查常規</x:v>
      </x:c>
      <x:c r="K1834" t="str">
        <x:v>臨床推理與鑑別診斷</x:v>
      </x:c>
      <x:c r="L1834" t="n">
        <x:v>1</x:v>
      </x:c>
      <x:c r="M1834" t="n">
        <x:v>5</x:v>
      </x:c>
      <x:c r="N1834" t="n">
        <x:v>5</x:v>
      </x:c>
      <x:c r="O1834"/>
      <x:c r="P1834" t="n">
        <x:v>6</x:v>
      </x:c>
      <x:c r="Q1834" t="n">
        <x:v>5</x:v>
      </x:c>
      <x:c r="R1834" t="n">
        <x:v>5</x:v>
      </x:c>
      <x:c r="S1834" t="n">
        <x:v>5</x:v>
      </x:c>
      <x:c r="T1834" t="n">
        <x:v>5</x:v>
      </x:c>
      <x:c r="U1834" t="n">
        <x:v>1</x:v>
      </x:c>
      <x:c r="V1834" t="str">
        <x:v>教學內容具備典範，病例多樣且設備齊全，每位學員皆能上手；教師親自示範無菌操作，細節嚴謹，且能透過穩定且多樣的臨床病例進行深入討論。</x:v>
      </x:c>
      <x:c r="W1834" t="str">
        <x:v>該學員表達常顯模糊，令聽者不知所云而只能靠猜測理解，需於週末值班期間持續觀察。</x:v>
      </x:c>
      <x:c r="X1834" t="str">
        <x:v>臨床教師</x:v>
      </x:c>
      <x:c r="Y1834" t="str">
        <x:v>下階段針對「模糊回饋」制定改進行動，並主動請教師複核。</x:v>
      </x:c>
      <x:c r="Z1834" t="n">
        <x:v>6</x:v>
      </x:c>
      <x:c r="AA1834" t="str">
        <x:v>2022-Q4</x:v>
      </x:c>
      <x:c r="AB1834" t="str">
        <x:v>分鐘</x:v>
      </x:c>
      <x:c r="AC1834" t="str">
        <x:v>天</x:v>
      </x:c>
    </x:row>
    <x:row r="1835">
      <x:c r="A1835" t="str">
        <x:v>週期健康科</x:v>
      </x:c>
      <x:c r="B1835" t="str">
        <x:v>FE0502</x:v>
      </x:c>
      <x:c r="C1835" t="str">
        <x:v>SF016</x:v>
      </x:c>
      <x:c r="D1835" t="str">
        <x:v>專科護理師學員計畫</x:v>
      </x:c>
      <x:c r="E1835" t="n">
        <x:v>2</x:v>
      </x:c>
      <x:c r="F1835" t="n">
        <x:v>2</x:v>
      </x:c>
      <x:c r="G1835" t="n">
        <x:v>1</x:v>
      </x:c>
      <x:c r="H1835" t="str">
        <x:v>40-59</x:v>
      </x:c>
      <x:c r="I1835" t="n">
        <x:v>2</x:v>
      </x:c>
      <x:c r="J1835" t="str">
        <x:v>老人多重用藥評估</x:v>
      </x:c>
      <x:c r="K1835" t="str">
        <x:v>處置優先順序判斷</x:v>
      </x:c>
      <x:c r="L1835" t="n">
        <x:v>1</x:v>
      </x:c>
      <x:c r="M1835" t="n">
        <x:v>4</x:v>
      </x:c>
      <x:c r="N1835" t="n">
        <x:v>5</x:v>
      </x:c>
      <x:c r="O1835" t="n">
        <x:v>5</x:v>
      </x:c>
      <x:c r="P1835" t="n">
        <x:v>4</x:v>
      </x:c>
      <x:c r="Q1835" t="n">
        <x:v>6</x:v>
      </x:c>
      <x:c r="R1835"/>
      <x:c r="S1835"/>
      <x:c r="T1835" t="n">
        <x:v>20</x:v>
      </x:c>
      <x:c r="U1835" t="n">
        <x:v>3</x:v>
      </x:c>
      <x:c r="V1835"/>
      <x:c r="W1835" t="str">
        <x:v>因人手不足而疲於奔命，致使覆盤一再延後，且門診時段尚未穩定，常遲到或早退，導致報告未能評完便離去。</x:v>
      </x:c>
      <x:c r="X1835" t="str">
        <x:v>主治教師</x:v>
      </x:c>
      <x:c r="Y1835" t="str">
        <x:v>下階段針對「人手不足」制定改進行動，並主動請教師複核。</x:v>
      </x:c>
      <x:c r="Z1835" t="n">
        <x:v>5</x:v>
      </x:c>
      <x:c r="AA1835" t="str">
        <x:v>2022-Q4</x:v>
      </x:c>
      <x:c r="AB1835" t="str">
        <x:v>分鐘</x:v>
      </x:c>
      <x:c r="AC1835" t="str">
        <x:v>天</x:v>
      </x:c>
    </x:row>
    <x:row r="1836">
      <x:c r="A1836" t="str">
        <x:v>週期健康科</x:v>
      </x:c>
      <x:c r="B1836" t="str">
        <x:v>FE0503</x:v>
      </x:c>
      <x:c r="C1836" t="str">
        <x:v>SF017</x:v>
      </x:c>
      <x:c r="D1836" t="str">
        <x:v>實習醫學生訓練計畫</x:v>
      </x:c>
      <x:c r="E1836" t="n">
        <x:v>1</x:v>
      </x:c>
      <x:c r="F1836" t="n">
        <x:v>6</x:v>
      </x:c>
      <x:c r="G1836" t="n">
        <x:v>1</x:v>
      </x:c>
      <x:c r="H1836" t="str">
        <x:v>60-79</x:v>
      </x:c>
      <x:c r="I1836" t="n">
        <x:v>2</x:v>
      </x:c>
      <x:c r="J1836" t="str">
        <x:v>營養不良介入</x:v>
      </x:c>
      <x:c r="K1836" t="str">
        <x:v>時間管理與分工</x:v>
      </x:c>
      <x:c r="L1836" t="n">
        <x:v>3</x:v>
      </x:c>
      <x:c r="M1836"/>
      <x:c r="N1836" t="n">
        <x:v>4</x:v>
      </x:c>
      <x:c r="O1836" t="n">
        <x:v>3</x:v>
      </x:c>
      <x:c r="P1836" t="n">
        <x:v>4</x:v>
      </x:c>
      <x:c r="Q1836" t="n">
        <x:v>4</x:v>
      </x:c>
      <x:c r="R1836" t="n">
        <x:v>5</x:v>
      </x:c>
      <x:c r="S1836" t="n">
        <x:v>4</x:v>
      </x:c>
      <x:c r="T1836" t="n">
        <x:v>45</x:v>
      </x:c>
      <x:c r="U1836" t="n">
        <x:v>7</x:v>
      </x:c>
      <x:c r="V1836" t="str">
        <x:v>該學員展現主動與耐心，不僅細心引導卡關者釐清思路，更即時帶領錯誤復盤，使週期健康科病房的進步清晰可見。</x:v>
      </x:c>
      <x:c r="W1836" t="str">
        <x:v>常有護理與醫師互嗆行為，導致教學氣氛下降，且尚未穩定。</x:v>
      </x:c>
      <x:c r="X1836" t="str">
        <x:v>主治教師</x:v>
      </x:c>
      <x:c r="Y1836"/>
      <x:c r="Z1836" t="n">
        <x:v>4</x:v>
      </x:c>
      <x:c r="AA1836" t="str">
        <x:v>2023-Q2</x:v>
      </x:c>
      <x:c r="AB1836" t="str">
        <x:v>分鐘</x:v>
      </x:c>
      <x:c r="AC1836" t="str">
        <x:v>天</x:v>
      </x:c>
    </x:row>
    <x:row r="1837">
      <x:c r="A1837" t="str">
        <x:v>週期健康科</x:v>
      </x:c>
      <x:c r="B1837" t="str">
        <x:v>FE0503</x:v>
      </x:c>
      <x:c r="C1837" t="str">
        <x:v>SF017</x:v>
      </x:c>
      <x:c r="D1837" t="str">
        <x:v>住院醫師訓練計畫</x:v>
      </x:c>
      <x:c r="E1837" t="n">
        <x:v>8</x:v>
      </x:c>
      <x:c r="F1837" t="n">
        <x:v>6</x:v>
      </x:c>
      <x:c r="G1837" t="n">
        <x:v>1</x:v>
      </x:c>
      <x:c r="H1837" t="str">
        <x:v>60-79</x:v>
      </x:c>
      <x:c r="I1837" t="n">
        <x:v>2</x:v>
      </x:c>
      <x:c r="J1837"/>
      <x:c r="K1837" t="str">
        <x:v>急症初判與轉診時機</x:v>
      </x:c>
      <x:c r="L1837" t="n">
        <x:v>3</x:v>
      </x:c>
      <x:c r="M1837" t="n">
        <x:v>4</x:v>
      </x:c>
      <x:c r="N1837"/>
      <x:c r="O1837" t="n">
        <x:v>5</x:v>
      </x:c>
      <x:c r="P1837" t="n">
        <x:v>4</x:v>
      </x:c>
      <x:c r="Q1837" t="n">
        <x:v>5</x:v>
      </x:c>
      <x:c r="R1837" t="n">
        <x:v>3</x:v>
      </x:c>
      <x:c r="S1837" t="n">
        <x:v>4</x:v>
      </x:c>
      <x:c r="T1837" t="n">
        <x:v>5</x:v>
      </x:c>
      <x:c r="U1837" t="n">
        <x:v>2</x:v>
      </x:c>
      <x:c r="V1837" t="str">
        <x:v>設備齊全且器材充足，無需爭取練習機會；此外，教學時能耐心拆解錯誤原因而非直接給予答案，成效顯著。</x:v>
      </x:c>
      <x:c r="W1837"/>
      <x:c r="X1837" t="str">
        <x:v>指導教師</x:v>
      </x:c>
      <x:c r="Y1837"/>
      <x:c r="Z1837"/>
      <x:c r="AA1837" t="str">
        <x:v>2023-Q2</x:v>
      </x:c>
      <x:c r="AB1837" t="str">
        <x:v>分鐘</x:v>
      </x:c>
      <x:c r="AC1837" t="str">
        <x:v>天</x:v>
      </x:c>
    </x:row>
    <x:row r="1838">
      <x:c r="A1838" t="str">
        <x:v>週期健康科</x:v>
      </x:c>
      <x:c r="B1838" t="str">
        <x:v>FE0503</x:v>
      </x:c>
      <x:c r="C1838" t="str">
        <x:v>SF017</x:v>
      </x:c>
      <x:c r="D1838" t="str">
        <x:v>專科醫師在訓計畫</x:v>
      </x:c>
      <x:c r="E1838" t="n">
        <x:v>8</x:v>
      </x:c>
      <x:c r="F1838" t="n">
        <x:v>6</x:v>
      </x:c>
      <x:c r="G1838" t="n">
        <x:v>2</x:v>
      </x:c>
      <x:c r="H1838" t="str">
        <x:v>80+</x:v>
      </x:c>
      <x:c r="I1838" t="n">
        <x:v>1</x:v>
      </x:c>
      <x:c r="J1838"/>
      <x:c r="K1838"/>
      <x:c r="L1838" t="n">
        <x:v>3</x:v>
      </x:c>
      <x:c r="M1838" t="n">
        <x:v>4</x:v>
      </x:c>
      <x:c r="N1838" t="n">
        <x:v>4</x:v>
      </x:c>
      <x:c r="O1838" t="n">
        <x:v>5</x:v>
      </x:c>
      <x:c r="P1838" t="n">
        <x:v>4</x:v>
      </x:c>
      <x:c r="Q1838" t="n">
        <x:v>4</x:v>
      </x:c>
      <x:c r="R1838" t="n">
        <x:v>4</x:v>
      </x:c>
      <x:c r="S1838"/>
      <x:c r="T1838" t="n">
        <x:v>1</x:v>
      </x:c>
      <x:c r="U1838" t="n">
        <x:v>7</x:v>
      </x:c>
      <x:c r="V1838" t="str">
        <x:v>示範與放手教學的節奏掌握得宜，並能將罕見病例轉化為珍貴的教學素材，展現出豐富的病例多樣性。此外，處理同意書時展現透明負責的態度，實踐了誠信的倫理典範。</x:v>
      </x:c>
      <x:c r="W1838" t="str">
        <x:v>指導時常以模糊的『再加油』回應，缺乏明確方向致使學員一頭霧水，且週末值班表現尚未穩定。</x:v>
      </x:c>
      <x:c r="X1838" t="str">
        <x:v>指導教師</x:v>
      </x:c>
      <x:c r="Y1838"/>
      <x:c r="Z1838" t="n">
        <x:v>4</x:v>
      </x:c>
      <x:c r="AA1838" t="str">
        <x:v>2023-Q2</x:v>
      </x:c>
      <x:c r="AB1838" t="str">
        <x:v>分鐘</x:v>
      </x:c>
      <x:c r="AC1838" t="str">
        <x:v>天</x:v>
      </x:c>
    </x:row>
    <x:row r="1839">
      <x:c r="A1839" t="str">
        <x:v>週期健康科</x:v>
      </x:c>
      <x:c r="B1839" t="str">
        <x:v>FE0503</x:v>
      </x:c>
      <x:c r="C1839" t="str">
        <x:v>SF017</x:v>
      </x:c>
      <x:c r="D1839" t="str">
        <x:v>專科醫師在訓計畫</x:v>
      </x:c>
      <x:c r="E1839" t="n">
        <x:v>4</x:v>
      </x:c>
      <x:c r="F1839" t="n">
        <x:v>6</x:v>
      </x:c>
      <x:c r="G1839" t="n">
        <x:v>2</x:v>
      </x:c>
      <x:c r="H1839" t="str">
        <x:v>0-19</x:v>
      </x:c>
      <x:c r="I1839" t="n">
        <x:v>2</x:v>
      </x:c>
      <x:c r="J1839" t="str">
        <x:v>小兒反覆喘息</x:v>
      </x:c>
      <x:c r="K1839"/>
      <x:c r="L1839"/>
      <x:c r="M1839" t="n">
        <x:v>3</x:v>
      </x:c>
      <x:c r="N1839" t="n">
        <x:v>4</x:v>
      </x:c>
      <x:c r="O1839"/>
      <x:c r="P1839" t="n">
        <x:v>4</x:v>
      </x:c>
      <x:c r="Q1839" t="n">
        <x:v>5</x:v>
      </x:c>
      <x:c r="R1839" t="n">
        <x:v>4</x:v>
      </x:c>
      <x:c r="S1839" t="n">
        <x:v>5</x:v>
      </x:c>
      <x:c r="T1839" t="n">
        <x:v>45</x:v>
      </x:c>
      <x:c r="U1839" t="n">
        <x:v>3</x:v>
      </x:c>
      <x:c r="V1839" t="str">
        <x:v>該教師針對小兒反覆喘息、急症初判與轉診時機等主題回饋具體且耐心，並能透過病例多樣性深入剖析觀察點，使學員最終能獨立完成判斷，成效明顯。</x:v>
      </x:c>
      <x:c r="W1839"/>
      <x:c r="X1839" t="str">
        <x:v>臨床教師</x:v>
      </x:c>
      <x:c r="Y1839" t="str">
        <x:v>下階段針對「模糊回饋」制定改進行動，並主動請教師複核。</x:v>
      </x:c>
      <x:c r="Z1839" t="n">
        <x:v>5</x:v>
      </x:c>
      <x:c r="AA1839" t="str">
        <x:v>2023-Q2</x:v>
      </x:c>
      <x:c r="AB1839" t="str">
        <x:v>分鐘</x:v>
      </x:c>
      <x:c r="AC1839" t="str">
        <x:v>天</x:v>
      </x:c>
    </x:row>
    <x:row r="1840">
      <x:c r="A1840" t="str">
        <x:v>週期健康科</x:v>
      </x:c>
      <x:c r="B1840" t="str">
        <x:v>FE0503</x:v>
      </x:c>
      <x:c r="C1840" t="str">
        <x:v>SF017</x:v>
      </x:c>
      <x:c r="D1840" t="str">
        <x:v>專科醫師在訓計畫</x:v>
      </x:c>
      <x:c r="E1840" t="n">
        <x:v>7</x:v>
      </x:c>
      <x:c r="F1840" t="n">
        <x:v>6</x:v>
      </x:c>
      <x:c r="G1840" t="n">
        <x:v>1</x:v>
      </x:c>
      <x:c r="H1840" t="str">
        <x:v>60-79</x:v>
      </x:c>
      <x:c r="I1840" t="n">
        <x:v>2</x:v>
      </x:c>
      <x:c r="J1840" t="str">
        <x:v>失眠與焦慮共病</x:v>
      </x:c>
      <x:c r="K1840"/>
      <x:c r="L1840" t="n">
        <x:v>1</x:v>
      </x:c>
      <x:c r="M1840" t="n">
        <x:v>3</x:v>
      </x:c>
      <x:c r="N1840" t="n">
        <x:v>4</x:v>
      </x:c>
      <x:c r="O1840" t="n">
        <x:v>5</x:v>
      </x:c>
      <x:c r="P1840" t="n">
        <x:v>4</x:v>
      </x:c>
      <x:c r="Q1840" t="n">
        <x:v>4</x:v>
      </x:c>
      <x:c r="R1840" t="n">
        <x:v>5</x:v>
      </x:c>
      <x:c r="S1840"/>
      <x:c r="T1840" t="n">
        <x:v>20</x:v>
      </x:c>
      <x:c r="U1840" t="n">
        <x:v>3</x:v>
      </x:c>
      <x:c r="V1840"/>
      <x:c r="W1840" t="str">
        <x:v>人手不足導致人人超載，致使預留的回饋時間遭到犧牲，且值班場景尚未穩定。</x:v>
      </x:c>
      <x:c r="X1840" t="str">
        <x:v>指導教師</x:v>
      </x:c>
      <x:c r="Y1840" t="str">
        <x:v>下階段針對「人手不足」制定改進行動，並主動請教師複核。</x:v>
      </x:c>
      <x:c r="Z1840" t="n">
        <x:v>4</x:v>
      </x:c>
      <x:c r="AA1840" t="str">
        <x:v>2023-Q2</x:v>
      </x:c>
      <x:c r="AB1840" t="str">
        <x:v>分鐘</x:v>
      </x:c>
      <x:c r="AC1840" t="str">
        <x:v>天</x:v>
      </x:c>
    </x:row>
    <x:row r="1841">
      <x:c r="A1841" t="str">
        <x:v>週期健康科</x:v>
      </x:c>
      <x:c r="B1841" t="str">
        <x:v>FE0503</x:v>
      </x:c>
      <x:c r="C1841" t="str">
        <x:v>SF017</x:v>
      </x:c>
      <x:c r="D1841" t="str">
        <x:v>專科醫師在訓計畫</x:v>
      </x:c>
      <x:c r="E1841" t="n">
        <x:v>5</x:v>
      </x:c>
      <x:c r="F1841" t="n">
        <x:v>6</x:v>
      </x:c>
      <x:c r="G1841" t="n">
        <x:v>1</x:v>
      </x:c>
      <x:c r="H1841" t="str">
        <x:v>80+</x:v>
      </x:c>
      <x:c r="I1841" t="n">
        <x:v>2</x:v>
      </x:c>
      <x:c r="J1841" t="str">
        <x:v>下背痛（機械性）</x:v>
      </x:c>
      <x:c r="K1841" t="str">
        <x:v>醫病溝通與共同決策</x:v>
      </x:c>
      <x:c r="L1841"/>
      <x:c r="M1841" t="n">
        <x:v>4</x:v>
      </x:c>
      <x:c r="N1841" t="n">
        <x:v>4</x:v>
      </x:c>
      <x:c r="O1841" t="n">
        <x:v>3</x:v>
      </x:c>
      <x:c r="P1841"/>
      <x:c r="Q1841" t="n">
        <x:v>5</x:v>
      </x:c>
      <x:c r="R1841" t="n">
        <x:v>5</x:v>
      </x:c>
      <x:c r="S1841" t="n">
        <x:v>4</x:v>
      </x:c>
      <x:c r="T1841" t="n">
        <x:v>2</x:v>
      </x:c>
      <x:c r="U1841" t="n">
        <x:v>2</x:v>
      </x:c>
      <x:c r="V1841" t="str">
        <x:v>操作結束後會主動找學員進行當場回顧，且練習室設備齊全，方便隨時隨地進行練習。</x:v>
      </x:c>
      <x:c r="W1841" t="str">
        <x:v>學員的錯誤屢遭消極放過且缺乏叮嚀，加上設備短缺致使示範改為看影片，需於週期健康科門診持續觀察。</x:v>
      </x:c>
      <x:c r="X1841" t="str">
        <x:v>指導教師</x:v>
      </x:c>
      <x:c r="Y1841"/>
      <x:c r="Z1841" t="n">
        <x:v>5</x:v>
      </x:c>
      <x:c r="AA1841" t="str">
        <x:v>2023-Q2</x:v>
      </x:c>
      <x:c r="AB1841" t="str">
        <x:v>分鐘</x:v>
      </x:c>
      <x:c r="AC1841" t="str">
        <x:v>天</x:v>
      </x:c>
    </x:row>
    <x:row r="1842">
      <x:c r="A1842" t="str">
        <x:v>影像醫學部</x:v>
      </x:c>
      <x:c r="B1842" t="str">
        <x:v>FE0504</x:v>
      </x:c>
      <x:c r="C1842" t="str">
        <x:v>SF018</x:v>
      </x:c>
      <x:c r="D1842" t="str">
        <x:v>專科護理師學員計畫</x:v>
      </x:c>
      <x:c r="E1842" t="n">
        <x:v>2</x:v>
      </x:c>
      <x:c r="F1842" t="n">
        <x:v>2</x:v>
      </x:c>
      <x:c r="G1842" t="n">
        <x:v>1</x:v>
      </x:c>
      <x:c r="H1842" t="str">
        <x:v>40-59</x:v>
      </x:c>
      <x:c r="I1842" t="n">
        <x:v>1</x:v>
      </x:c>
      <x:c r="J1842" t="str">
        <x:v>營養不良介入</x:v>
      </x:c>
      <x:c r="K1842" t="str">
        <x:v>用藥安全與交互作用</x:v>
      </x:c>
      <x:c r="L1842" t="n">
        <x:v>2</x:v>
      </x:c>
      <x:c r="M1842" t="n">
        <x:v>5</x:v>
      </x:c>
      <x:c r="N1842" t="n">
        <x:v>5</x:v>
      </x:c>
      <x:c r="O1842" t="n">
        <x:v>4</x:v>
      </x:c>
      <x:c r="P1842" t="n">
        <x:v>5</x:v>
      </x:c>
      <x:c r="Q1842" t="n">
        <x:v>5</x:v>
      </x:c>
      <x:c r="R1842" t="n">
        <x:v>5</x:v>
      </x:c>
      <x:c r="S1842"/>
      <x:c r="T1842" t="n">
        <x:v>45</x:v>
      </x:c>
      <x:c r="U1842" t="n">
        <x:v>2</x:v>
      </x:c>
      <x:c r="V1842" t="str">
        <x:v>主動撥時間複盤學員表現，使技巧練習室設備齊全且隨到隨練，在藥安全與交互作用操作上成效明顯。</x:v>
      </x:c>
      <x:c r="W1842"/>
      <x:c r="X1842" t="str">
        <x:v>主治教師</x:v>
      </x:c>
      <x:c r="Y1842" t="str">
        <x:v>下階段針對「時間失守」制定改進行動，並主動請教師複核。</x:v>
      </x:c>
      <x:c r="Z1842" t="n">
        <x:v>5</x:v>
      </x:c>
      <x:c r="AA1842" t="str">
        <x:v>2023-Q1</x:v>
      </x:c>
      <x:c r="AB1842" t="str">
        <x:v>分鐘</x:v>
      </x:c>
      <x:c r="AC1842" t="str">
        <x:v>天</x:v>
      </x:c>
    </x:row>
    <x:row r="1843">
      <x:c r="A1843" t="str">
        <x:v>影像醫學部</x:v>
      </x:c>
      <x:c r="B1843" t="str">
        <x:v>FE0504</x:v>
      </x:c>
      <x:c r="C1843" t="str">
        <x:v>SF018</x:v>
      </x:c>
      <x:c r="D1843" t="str">
        <x:v>專科護理師學員計畫</x:v>
      </x:c>
      <x:c r="E1843" t="n">
        <x:v>3</x:v>
      </x:c>
      <x:c r="F1843" t="n">
        <x:v>2</x:v>
      </x:c>
      <x:c r="G1843" t="n">
        <x:v>2</x:v>
      </x:c>
      <x:c r="H1843" t="str">
        <x:v>60-79</x:v>
      </x:c>
      <x:c r="I1843" t="n">
        <x:v>2</x:v>
      </x:c>
      <x:c r="J1843" t="str">
        <x:v>第二型糖尿病（初診）</x:v>
      </x:c>
      <x:c r="K1843"/>
      <x:c r="L1843" t="n">
        <x:v>1</x:v>
      </x:c>
      <x:c r="M1843" t="n">
        <x:v>4</x:v>
      </x:c>
      <x:c r="N1843" t="n">
        <x:v>5</x:v>
      </x:c>
      <x:c r="O1843" t="n">
        <x:v>4</x:v>
      </x:c>
      <x:c r="P1843" t="n">
        <x:v>5</x:v>
      </x:c>
      <x:c r="Q1843" t="n">
        <x:v>4</x:v>
      </x:c>
      <x:c r="R1843" t="n">
        <x:v>6</x:v>
      </x:c>
      <x:c r="S1843"/>
      <x:c r="T1843" t="n">
        <x:v>5</x:v>
      </x:c>
      <x:c r="U1843" t="n">
        <x:v>3</x:v>
      </x:c>
      <x:c r="V1843" t="str">
        <x:v>該學員在倫理實踐上嚴守病人隱私，於日常行為與專業表現皆展現典範風範，其衛教表達與資源運用之進步亦清晰可見。</x:v>
      </x:c>
      <x:c r="W1843"/>
      <x:c r="X1843" t="str">
        <x:v>臨床教師</x:v>
      </x:c>
      <x:c r="Y1843" t="str">
        <x:v>下階段針對「時間失守」制定改進行動，並主動請教師複核。</x:v>
      </x:c>
      <x:c r="Z1843" t="n">
        <x:v>4</x:v>
      </x:c>
      <x:c r="AA1843" t="str">
        <x:v>2023-Q1</x:v>
      </x:c>
      <x:c r="AB1843" t="str">
        <x:v>分鐘</x:v>
      </x:c>
      <x:c r="AC1843" t="str">
        <x:v>天</x:v>
      </x:c>
    </x:row>
    <x:row r="1844">
      <x:c r="A1844" t="str">
        <x:v>影像醫學部</x:v>
      </x:c>
      <x:c r="B1844" t="str">
        <x:v>FE0504</x:v>
      </x:c>
      <x:c r="C1844" t="str">
        <x:v>SF018</x:v>
      </x:c>
      <x:c r="D1844" t="str">
        <x:v>住院醫師訓練計畫</x:v>
      </x:c>
      <x:c r="E1844" t="n">
        <x:v>7</x:v>
      </x:c>
      <x:c r="F1844" t="n">
        <x:v>2</x:v>
      </x:c>
      <x:c r="G1844" t="n">
        <x:v>2</x:v>
      </x:c>
      <x:c r="H1844" t="str">
        <x:v>0-19</x:v>
      </x:c>
      <x:c r="I1844" t="n">
        <x:v>1</x:v>
      </x:c>
      <x:c r="J1844" t="str">
        <x:v>產前檢查常規</x:v>
      </x:c>
      <x:c r="K1844"/>
      <x:c r="L1844" t="n">
        <x:v>1</x:v>
      </x:c>
      <x:c r="M1844" t="n">
        <x:v>4</x:v>
      </x:c>
      <x:c r="N1844"/>
      <x:c r="O1844"/>
      <x:c r="P1844" t="n">
        <x:v>6</x:v>
      </x:c>
      <x:c r="Q1844" t="n">
        <x:v>4</x:v>
      </x:c>
      <x:c r="R1844" t="n">
        <x:v>3</x:v>
      </x:c>
      <x:c r="S1844" t="n">
        <x:v>6</x:v>
      </x:c>
      <x:c r="T1844" t="n">
        <x:v>10</x:v>
      </x:c>
      <x:c r="U1844" t="n">
        <x:v>1</x:v>
      </x:c>
      <x:c r="V1844" t="str">
        <x:v>持續引導學員以誠信態度面對倫理兩難，並憑藉穩定的病例多樣性，確保臨床推理與鑑別診斷的實作練習充實。</x:v>
      </x:c>
      <x:c r="W1844" t="str">
        <x:v>教師常早退且報告尚未評完便離席；此外，影像醫學部因設備短缺導致學員需輪流排隊，且臨床推理與鑑別診斷操作尚未穩定。</x:v>
      </x:c>
      <x:c r="X1844" t="str">
        <x:v>主治教師</x:v>
      </x:c>
      <x:c r="Y1844" t="str">
        <x:v>下階段針對「時間失守」制定改進行動，並主動請教師複核。</x:v>
      </x:c>
      <x:c r="Z1844" t="n">
        <x:v>5</x:v>
      </x:c>
      <x:c r="AA1844" t="str">
        <x:v>2023-Q1</x:v>
      </x:c>
      <x:c r="AB1844" t="str">
        <x:v>分鐘</x:v>
      </x:c>
      <x:c r="AC1844" t="str">
        <x:v>天</x:v>
      </x:c>
    </x:row>
    <x:row r="1845">
      <x:c r="A1845" t="str">
        <x:v>影像醫學部</x:v>
      </x:c>
      <x:c r="B1845" t="str">
        <x:v>FE0504</x:v>
      </x:c>
      <x:c r="C1845" t="str">
        <x:v>SF018</x:v>
      </x:c>
      <x:c r="D1845" t="str">
        <x:v>住院醫師訓練計畫</x:v>
      </x:c>
      <x:c r="E1845" t="n">
        <x:v>7</x:v>
      </x:c>
      <x:c r="F1845" t="n">
        <x:v>2</x:v>
      </x:c>
      <x:c r="G1845" t="n">
        <x:v>1</x:v>
      </x:c>
      <x:c r="H1845" t="str">
        <x:v>20-39</x:v>
      </x:c>
      <x:c r="I1845" t="n">
        <x:v>1</x:v>
      </x:c>
      <x:c r="J1845" t="str">
        <x:v>皮膚潰瘍換藥</x:v>
      </x:c>
      <x:c r="K1845" t="str">
        <x:v>醫病溝通與共同決策</x:v>
      </x:c>
      <x:c r="L1845" t="n">
        <x:v>2</x:v>
      </x:c>
      <x:c r="M1845" t="n">
        <x:v>4</x:v>
      </x:c>
      <x:c r="N1845"/>
      <x:c r="O1845" t="n">
        <x:v>4</x:v>
      </x:c>
      <x:c r="P1845"/>
      <x:c r="Q1845" t="n">
        <x:v>5</x:v>
      </x:c>
      <x:c r="R1845" t="n">
        <x:v>5</x:v>
      </x:c>
      <x:c r="S1845" t="n">
        <x:v>6</x:v>
      </x:c>
      <x:c r="T1845" t="n">
        <x:v>2</x:v>
      </x:c>
      <x:c r="U1845" t="n">
        <x:v>2</x:v>
      </x:c>
      <x:c r="V1845" t="str">
        <x:v>主動給予報告建議，並以身作則示範處理疑難，展現耐心引導學員釐清思路，成為醫學部病房的典範。</x:v>
      </x:c>
      <x:c r="W1845" t="str">
        <x:v>情緒化成分多於教學，導致當眾批評的回饋效果大打折扣，需持續觀察（影像醫學部病房）。</x:v>
      </x:c>
      <x:c r="X1845" t="str">
        <x:v>主治教師</x:v>
      </x:c>
      <x:c r="Y1845" t="str">
        <x:v>下階段針對「情緒化批評」制定改進行動，並主動請教師複核。</x:v>
      </x:c>
      <x:c r="Z1845" t="n">
        <x:v>6</x:v>
      </x:c>
      <x:c r="AA1845" t="str">
        <x:v>2023-Q1</x:v>
      </x:c>
      <x:c r="AB1845" t="str">
        <x:v>分鐘</x:v>
      </x:c>
      <x:c r="AC1845" t="str">
        <x:v>天</x:v>
      </x:c>
    </x:row>
    <x:row r="1846">
      <x:c r="A1846" t="str">
        <x:v>影像醫學部</x:v>
      </x:c>
      <x:c r="B1846" t="str">
        <x:v>FE0504</x:v>
      </x:c>
      <x:c r="C1846" t="str">
        <x:v>SF018</x:v>
      </x:c>
      <x:c r="D1846" t="str">
        <x:v>專科醫師在訓計畫</x:v>
      </x:c>
      <x:c r="E1846"/>
      <x:c r="F1846" t="n">
        <x:v>2</x:v>
      </x:c>
      <x:c r="G1846" t="n">
        <x:v>1</x:v>
      </x:c>
      <x:c r="H1846" t="str">
        <x:v>80+</x:v>
      </x:c>
      <x:c r="I1846" t="n">
        <x:v>2</x:v>
      </x:c>
      <x:c r="J1846"/>
      <x:c r="K1846"/>
      <x:c r="L1846" t="n">
        <x:v>3</x:v>
      </x:c>
      <x:c r="M1846" t="n">
        <x:v>6</x:v>
      </x:c>
      <x:c r="N1846" t="n">
        <x:v>5</x:v>
      </x:c>
      <x:c r="O1846" t="n">
        <x:v>4</x:v>
      </x:c>
      <x:c r="P1846"/>
      <x:c r="Q1846" t="n">
        <x:v>6</x:v>
      </x:c>
      <x:c r="R1846" t="n">
        <x:v>4</x:v>
      </x:c>
      <x:c r="S1846" t="n">
        <x:v>6</x:v>
      </x:c>
      <x:c r="T1846" t="n">
        <x:v>5</x:v>
      </x:c>
      <x:c r="U1846" t="n">
        <x:v>7</x:v>
      </x:c>
      <x:c r="V1846"/>
      <x:c r="W1846" t="str">
        <x:v>由於約束時間失約導致學員不敢再約，且因影像醫學部人手不足致使教學內容精簡，需持續觀察門診時段狀況。</x:v>
      </x:c>
      <x:c r="X1846" t="str">
        <x:v>指導教師</x:v>
      </x:c>
      <x:c r="Y1846" t="str">
        <x:v>下階段針對「時間失守」制定改進行動，並主動請教師複核。</x:v>
      </x:c>
      <x:c r="Z1846" t="n">
        <x:v>6</x:v>
      </x:c>
      <x:c r="AA1846" t="str">
        <x:v>2023-Q1</x:v>
      </x:c>
      <x:c r="AB1846" t="str">
        <x:v>分鐘</x:v>
      </x:c>
      <x:c r="AC1846" t="str">
        <x:v>天</x:v>
      </x:c>
    </x:row>
    <x:row r="1847">
      <x:c r="A1847" t="str">
        <x:v>影像醫學部</x:v>
      </x:c>
      <x:c r="B1847" t="str">
        <x:v>FE0505</x:v>
      </x:c>
      <x:c r="C1847" t="str">
        <x:v>SF019</x:v>
      </x:c>
      <x:c r="D1847" t="str">
        <x:v>一般臨床訓練</x:v>
      </x:c>
      <x:c r="E1847" t="n">
        <x:v>6</x:v>
      </x:c>
      <x:c r="F1847" t="n">
        <x:v>1</x:v>
      </x:c>
      <x:c r="G1847" t="n">
        <x:v>2</x:v>
      </x:c>
      <x:c r="H1847" t="str">
        <x:v>20-39</x:v>
      </x:c>
      <x:c r="I1847" t="n">
        <x:v>2</x:v>
      </x:c>
      <x:c r="J1847" t="str">
        <x:v>貧血原因待查</x:v>
      </x:c>
      <x:c r="K1847" t="str">
        <x:v>無菌操作與術後照護</x:v>
      </x:c>
      <x:c r="L1847"/>
      <x:c r="M1847" t="n">
        <x:v>5</x:v>
      </x:c>
      <x:c r="N1847"/>
      <x:c r="O1847" t="n">
        <x:v>4</x:v>
      </x:c>
      <x:c r="P1847" t="n">
        <x:v>4</x:v>
      </x:c>
      <x:c r="Q1847"/>
      <x:c r="R1847" t="n">
        <x:v>4</x:v>
      </x:c>
      <x:c r="S1847" t="n">
        <x:v>3</x:v>
      </x:c>
      <x:c r="T1847" t="n">
        <x:v>2</x:v>
      </x:c>
      <x:c r="U1847" t="n">
        <x:v>2</x:v>
      </x:c>
      <x:c r="V1847"/>
      <x:c r="W1847" t="str">
        <x:v>回饋內容過於模糊，未明確指出改進方向；且因設備短缺導致模型狀況頻發，教學多次中斷。</x:v>
      </x:c>
      <x:c r="X1847" t="str">
        <x:v>指導教師</x:v>
      </x:c>
      <x:c r="Y1847"/>
      <x:c r="Z1847" t="n">
        <x:v>4</x:v>
      </x:c>
      <x:c r="AA1847" t="str">
        <x:v>2023-Q1</x:v>
      </x:c>
      <x:c r="AB1847" t="str">
        <x:v>分鐘</x:v>
      </x:c>
      <x:c r="AC1847" t="str">
        <x:v>天</x:v>
      </x:c>
    </x:row>
    <x:row r="1848">
      <x:c r="A1848" t="str">
        <x:v>影像醫學部</x:v>
      </x:c>
      <x:c r="B1848" t="str">
        <x:v>FE0505</x:v>
      </x:c>
      <x:c r="C1848" t="str">
        <x:v>SF019</x:v>
      </x:c>
      <x:c r="D1848" t="str">
        <x:v>專科護理師學員計畫</x:v>
      </x:c>
      <x:c r="E1848" t="n">
        <x:v>3</x:v>
      </x:c>
      <x:c r="F1848" t="n">
        <x:v>1</x:v>
      </x:c>
      <x:c r="G1848" t="n">
        <x:v>2</x:v>
      </x:c>
      <x:c r="H1848" t="str">
        <x:v>60-79</x:v>
      </x:c>
      <x:c r="I1848" t="n">
        <x:v>1</x:v>
      </x:c>
      <x:c r="J1848" t="str">
        <x:v>甲狀腺結節追蹤</x:v>
      </x:c>
      <x:c r="K1848" t="str">
        <x:v>人文關懷與倫理敏感</x:v>
      </x:c>
      <x:c r="L1848" t="n">
        <x:v>3</x:v>
      </x:c>
      <x:c r="M1848" t="n">
        <x:v>5</x:v>
      </x:c>
      <x:c r="N1848" t="n">
        <x:v>4</x:v>
      </x:c>
      <x:c r="O1848"/>
      <x:c r="P1848" t="n">
        <x:v>5</x:v>
      </x:c>
      <x:c r="Q1848" t="n">
        <x:v>4</x:v>
      </x:c>
      <x:c r="R1848"/>
      <x:c r="S1848" t="n">
        <x:v>4</x:v>
      </x:c>
      <x:c r="T1848" t="n">
        <x:v>5</x:v>
      </x:c>
      <x:c r="U1848" t="n">
        <x:v>1</x:v>
      </x:c>
      <x:c r="V1848" t="str">
        <x:v>從洗手到溝通皆為學員之典範，並透過逐字批註提供具體回饋；此外，將事前說明與取得同意落實為習慣，展現對病人的尊重與倫理，進步顯著。</x:v>
      </x:c>
      <x:c r="W1848" t="str">
        <x:v>對人文關懷與倫理敏感度的評論過於抽象且語意模糊，且觀察到回覆延遲達兩週，目前仍於影像醫學部門診持續改進中。</x:v>
      </x:c>
      <x:c r="X1848" t="str">
        <x:v>臨床教師</x:v>
      </x:c>
      <x:c r="Y1848" t="str">
        <x:v>下階段針對「模糊回饋」制定改進行動，並主動請教師複核。</x:v>
      </x:c>
      <x:c r="Z1848" t="n">
        <x:v>4</x:v>
      </x:c>
      <x:c r="AA1848" t="str">
        <x:v>2023-Q1</x:v>
      </x:c>
      <x:c r="AB1848" t="str">
        <x:v>分鐘</x:v>
      </x:c>
      <x:c r="AC1848" t="str">
        <x:v>天</x:v>
      </x:c>
    </x:row>
    <x:row r="1849">
      <x:c r="A1849" t="str">
        <x:v>影像醫學部</x:v>
      </x:c>
      <x:c r="B1849" t="str">
        <x:v>FE0505</x:v>
      </x:c>
      <x:c r="C1849" t="str">
        <x:v>SF019</x:v>
      </x:c>
      <x:c r="D1849" t="str">
        <x:v>實習醫學生訓練計畫</x:v>
      </x:c>
      <x:c r="E1849" t="n">
        <x:v>2</x:v>
      </x:c>
      <x:c r="F1849" t="n">
        <x:v>1</x:v>
      </x:c>
      <x:c r="G1849" t="n">
        <x:v>1</x:v>
      </x:c>
      <x:c r="H1849" t="str">
        <x:v>20-39</x:v>
      </x:c>
      <x:c r="I1849" t="n">
        <x:v>1</x:v>
      </x:c>
      <x:c r="J1849" t="str">
        <x:v>下背痛（機械性）</x:v>
      </x:c>
      <x:c r="K1849"/>
      <x:c r="L1849" t="n">
        <x:v>1</x:v>
      </x:c>
      <x:c r="M1849" t="n">
        <x:v>4</x:v>
      </x:c>
      <x:c r="N1849" t="n">
        <x:v>4</x:v>
      </x:c>
      <x:c r="O1849" t="n">
        <x:v>3</x:v>
      </x:c>
      <x:c r="P1849" t="n">
        <x:v>3</x:v>
      </x:c>
      <x:c r="Q1849"/>
      <x:c r="R1849" t="n">
        <x:v>4</x:v>
      </x:c>
      <x:c r="S1849"/>
      <x:c r="T1849" t="n">
        <x:v>30</x:v>
      </x:c>
      <x:c r="U1849" t="n">
        <x:v>2</x:v>
      </x:c>
      <x:c r="V1849"/>
      <x:c r="W1849"/>
      <x:c r="X1849" t="str">
        <x:v>臨床教師</x:v>
      </x:c>
      <x:c r="Y1849" t="str">
        <x:v>下階段針對「情緒化批評」制定改進行動，並主動請教師複核。</x:v>
      </x:c>
      <x:c r="Z1849"/>
      <x:c r="AA1849" t="str">
        <x:v>2023-Q1</x:v>
      </x:c>
      <x:c r="AB1849" t="str">
        <x:v>分鐘</x:v>
      </x:c>
      <x:c r="AC1849" t="str">
        <x:v>天</x:v>
      </x:c>
    </x:row>
    <x:row r="1850">
      <x:c r="A1850" t="str">
        <x:v>影像醫學部</x:v>
      </x:c>
      <x:c r="B1850" t="str">
        <x:v>FE0505</x:v>
      </x:c>
      <x:c r="C1850" t="str">
        <x:v>SF019</x:v>
      </x:c>
      <x:c r="D1850" t="str">
        <x:v>住院醫師訓練計畫</x:v>
      </x:c>
      <x:c r="E1850" t="n">
        <x:v>7</x:v>
      </x:c>
      <x:c r="F1850" t="n">
        <x:v>1</x:v>
      </x:c>
      <x:c r="G1850" t="n">
        <x:v>1</x:v>
      </x:c>
      <x:c r="H1850" t="str">
        <x:v>20-39</x:v>
      </x:c>
      <x:c r="I1850" t="n">
        <x:v>1</x:v>
      </x:c>
      <x:c r="J1850"/>
      <x:c r="K1850" t="str">
        <x:v>團隊溝通交班</x:v>
      </x:c>
      <x:c r="L1850" t="n">
        <x:v>1</x:v>
      </x:c>
      <x:c r="M1850" t="n">
        <x:v>3</x:v>
      </x:c>
      <x:c r="N1850" t="n">
        <x:v>4</x:v>
      </x:c>
      <x:c r="O1850" t="n">
        <x:v>4</x:v>
      </x:c>
      <x:c r="P1850"/>
      <x:c r="Q1850"/>
      <x:c r="R1850" t="n">
        <x:v>5</x:v>
      </x:c>
      <x:c r="S1850"/>
      <x:c r="T1850" t="n">
        <x:v>45</x:v>
      </x:c>
      <x:c r="U1850" t="n">
        <x:v>5</x:v>
      </x:c>
      <x:c r="V1850" t="str">
        <x:v>該學員主動針對報告逐字批註，將回饋具體至措辭層面，並即時回應多重用藥評估問診以補講要點，使午間查房成效顯著。</x:v>
      </x:c>
      <x:c r="W1850" t="str">
        <x:v>當眾批評報告遲交使學員倍感消極與難堪，遠超教導意義；且午間查房時對錯誤僅冷淡放過而無任何叮嚀，未能有效指導。</x:v>
      </x:c>
      <x:c r="X1850" t="str">
        <x:v>臨床教師</x:v>
      </x:c>
      <x:c r="Y1850" t="str">
        <x:v>下階段針對「情緒化批評」制定改進行動，並主動請教師複核。</x:v>
      </x:c>
      <x:c r="Z1850" t="n">
        <x:v>4</x:v>
      </x:c>
      <x:c r="AA1850" t="str">
        <x:v>2023-Q1</x:v>
      </x:c>
      <x:c r="AB1850" t="str">
        <x:v>分鐘</x:v>
      </x:c>
      <x:c r="AC1850" t="str">
        <x:v>天</x:v>
      </x:c>
    </x:row>
    <x:row r="1851">
      <x:c r="A1851" t="str">
        <x:v>影像醫學部</x:v>
      </x:c>
      <x:c r="B1851" t="str">
        <x:v>FE0506</x:v>
      </x:c>
      <x:c r="C1851" t="str">
        <x:v>SF020</x:v>
      </x:c>
      <x:c r="D1851" t="str">
        <x:v>專科護理師學員計畫</x:v>
      </x:c>
      <x:c r="E1851" t="n">
        <x:v>2</x:v>
      </x:c>
      <x:c r="F1851" t="n">
        <x:v>3</x:v>
      </x:c>
      <x:c r="G1851" t="n">
        <x:v>1</x:v>
      </x:c>
      <x:c r="H1851" t="str">
        <x:v>60-79</x:v>
      </x:c>
      <x:c r="I1851" t="n">
        <x:v>1</x:v>
      </x:c>
      <x:c r="J1851" t="str">
        <x:v>皮膚潰瘍換藥</x:v>
      </x:c>
      <x:c r="K1851" t="str">
        <x:v>無菌操作與術後照護</x:v>
      </x:c>
      <x:c r="L1851" t="n">
        <x:v>2</x:v>
      </x:c>
      <x:c r="M1851" t="n">
        <x:v>5</x:v>
      </x:c>
      <x:c r="N1851" t="n">
        <x:v>4</x:v>
      </x:c>
      <x:c r="O1851" t="n">
        <x:v>5</x:v>
      </x:c>
      <x:c r="P1851" t="n">
        <x:v>4</x:v>
      </x:c>
      <x:c r="Q1851" t="n">
        <x:v>4</x:v>
      </x:c>
      <x:c r="R1851" t="n">
        <x:v>5</x:v>
      </x:c>
      <x:c r="S1851" t="n">
        <x:v>5</x:v>
      </x:c>
      <x:c r="T1851" t="n">
        <x:v>5</x:v>
      </x:c>
      <x:c r="U1851" t="n">
        <x:v>2</x:v>
      </x:c>
      <x:c r="V1851"/>
      <x:c r="W1851" t="str">
        <x:v>該生在午間查房期間屢現延遲與推諉之態，不僅致使教學循環中斷，更令跨科合作流於形式。</x:v>
      </x:c>
      <x:c r="X1851" t="str">
        <x:v>臨床教師</x:v>
      </x:c>
      <x:c r="Y1851"/>
      <x:c r="Z1851"/>
      <x:c r="AA1851" t="str">
        <x:v>2022-Q4</x:v>
      </x:c>
      <x:c r="AB1851" t="str">
        <x:v>分鐘</x:v>
      </x:c>
      <x:c r="AC1851" t="str">
        <x:v>天</x:v>
      </x:c>
    </x:row>
    <x:row r="1852">
      <x:c r="A1852" t="str">
        <x:v>影像醫學部</x:v>
      </x:c>
      <x:c r="B1852" t="str">
        <x:v>FE0507</x:v>
      </x:c>
      <x:c r="C1852" t="str">
        <x:v>SF021</x:v>
      </x:c>
      <x:c r="D1852" t="str">
        <x:v>專科醫師在訓計畫</x:v>
      </x:c>
      <x:c r="E1852" t="n">
        <x:v>6</x:v>
      </x:c>
      <x:c r="F1852" t="n">
        <x:v>1</x:v>
      </x:c>
      <x:c r="G1852" t="n">
        <x:v>1</x:v>
      </x:c>
      <x:c r="H1852" t="str">
        <x:v>40-59</x:v>
      </x:c>
      <x:c r="I1852" t="n">
        <x:v>2</x:v>
      </x:c>
      <x:c r="J1852" t="str">
        <x:v>憂鬱情緒評估</x:v>
      </x:c>
      <x:c r="K1852"/>
      <x:c r="L1852" t="n">
        <x:v>2</x:v>
      </x:c>
      <x:c r="M1852" t="n">
        <x:v>3</x:v>
      </x:c>
      <x:c r="N1852" t="n">
        <x:v>4</x:v>
      </x:c>
      <x:c r="O1852" t="n">
        <x:v>3</x:v>
      </x:c>
      <x:c r="P1852" t="n">
        <x:v>4</x:v>
      </x:c>
      <x:c r="Q1852" t="n">
        <x:v>5</x:v>
      </x:c>
      <x:c r="R1852"/>
      <x:c r="S1852"/>
      <x:c r="T1852" t="n">
        <x:v>30</x:v>
      </x:c>
      <x:c r="U1852" t="n">
        <x:v>2</x:v>
      </x:c>
      <x:c r="V1852" t="str">
        <x:v>在進行憂鬱情緒評估案例教學前，能先尊重病人意願並落實去識別化，展現良好的倫理精神。此外，錄影複盤系統完善且設備齊全，使案例回放生動，進步清晰可見。</x:v>
      </x:c>
      <x:c r="W1852" t="str">
        <x:v>因長期人手不足導致帶班教師消極怠慢，全程冷臉令學員不敢開口，現於門診時段持續改進中。</x:v>
      </x:c>
      <x:c r="X1852" t="str">
        <x:v>臨床教師</x:v>
      </x:c>
      <x:c r="Y1852"/>
      <x:c r="Z1852" t="n">
        <x:v>3</x:v>
      </x:c>
      <x:c r="AA1852" t="str">
        <x:v>2023-Q2</x:v>
      </x:c>
      <x:c r="AB1852" t="str">
        <x:v>分鐘</x:v>
      </x:c>
      <x:c r="AC1852" t="str">
        <x:v>天</x:v>
      </x:c>
    </x:row>
    <x:row r="1853">
      <x:c r="A1853" t="str">
        <x:v>影像醫學部</x:v>
      </x:c>
      <x:c r="B1853" t="str">
        <x:v>FE0507</x:v>
      </x:c>
      <x:c r="C1853" t="str">
        <x:v>SF021</x:v>
      </x:c>
      <x:c r="D1853" t="str">
        <x:v>住院醫師訓練計畫</x:v>
      </x:c>
      <x:c r="E1853"/>
      <x:c r="F1853" t="n">
        <x:v>1</x:v>
      </x:c>
      <x:c r="G1853" t="n">
        <x:v>1</x:v>
      </x:c>
      <x:c r="H1853" t="str">
        <x:v>20-39</x:v>
      </x:c>
      <x:c r="I1853" t="n">
        <x:v>1</x:v>
      </x:c>
      <x:c r="J1853"/>
      <x:c r="K1853" t="str">
        <x:v>衛教表達與資源運用</x:v>
      </x:c>
      <x:c r="L1853" t="n">
        <x:v>2</x:v>
      </x:c>
      <x:c r="M1853" t="n">
        <x:v>5</x:v>
      </x:c>
      <x:c r="N1853" t="n">
        <x:v>5</x:v>
      </x:c>
      <x:c r="O1853" t="n">
        <x:v>4</x:v>
      </x:c>
      <x:c r="P1853"/>
      <x:c r="Q1853"/>
      <x:c r="R1853" t="n">
        <x:v>5</x:v>
      </x:c>
      <x:c r="S1853"/>
      <x:c r="T1853" t="n">
        <x:v>2</x:v>
      </x:c>
      <x:c r="U1853" t="n">
        <x:v>3</x:v>
      </x:c>
      <x:c r="V1853" t="str">
        <x:v>午間查房時以蹲姿與病人溝通展現典範，且錄影複盤系統設備齊全，使慢性腎病第三期案例回放生動，值得肯定。</x:v>
      </x:c>
      <x:c r="W1853" t="str">
        <x:v>因人手不足而態度消極，對學員報告常顯得不感興趣且愛理不理，同時將衛教表達與資源運用拆分為兩次教學，目前仍待改進。</x:v>
      </x:c>
      <x:c r="X1853" t="str">
        <x:v>主治教師</x:v>
      </x:c>
      <x:c r="Y1853"/>
      <x:c r="Z1853" t="n">
        <x:v>4</x:v>
      </x:c>
      <x:c r="AA1853" t="str">
        <x:v>2023-Q2</x:v>
      </x:c>
      <x:c r="AB1853" t="str">
        <x:v>分鐘</x:v>
      </x:c>
      <x:c r="AC1853" t="str">
        <x:v>天</x:v>
      </x:c>
    </x:row>
    <x:row r="1854">
      <x:c r="A1854" t="str">
        <x:v>影像醫學部</x:v>
      </x:c>
      <x:c r="B1854" t="str">
        <x:v>FE0507</x:v>
      </x:c>
      <x:c r="C1854" t="str">
        <x:v>SF021</x:v>
      </x:c>
      <x:c r="D1854" t="str">
        <x:v>專科醫師在訓計畫</x:v>
      </x:c>
      <x:c r="E1854"/>
      <x:c r="F1854" t="n">
        <x:v>1</x:v>
      </x:c>
      <x:c r="G1854" t="n">
        <x:v>2</x:v>
      </x:c>
      <x:c r="H1854" t="str">
        <x:v>40-59</x:v>
      </x:c>
      <x:c r="I1854" t="n">
        <x:v>1</x:v>
      </x:c>
      <x:c r="J1854" t="str">
        <x:v>哮喘穩定期</x:v>
      </x:c>
      <x:c r="K1854" t="str">
        <x:v>用藥安全與交互作用</x:v>
      </x:c>
      <x:c r="L1854" t="n">
        <x:v>1</x:v>
      </x:c>
      <x:c r="M1854" t="n">
        <x:v>4</x:v>
      </x:c>
      <x:c r="N1854" t="n">
        <x:v>4</x:v>
      </x:c>
      <x:c r="O1854" t="n">
        <x:v>3</x:v>
      </x:c>
      <x:c r="P1854" t="n">
        <x:v>3</x:v>
      </x:c>
      <x:c r="Q1854" t="n">
        <x:v>4</x:v>
      </x:c>
      <x:c r="R1854" t="n">
        <x:v>4</x:v>
      </x:c>
      <x:c r="S1854"/>
      <x:c r="T1854" t="n">
        <x:v>1</x:v>
      </x:c>
      <x:c r="U1854" t="n">
        <x:v>7</x:v>
      </x:c>
      <x:c r="V1854" t="str">
        <x:v>該部門模擬教學設備齊全，且能耐心引導卡關學員自行釐清思路，使學員練習充裕、進步看得見。</x:v>
      </x:c>
      <x:c r="W1854" t="str">
        <x:v>由於人手不足導致工作疲於奔命，報告延後與遲到情形頻傳；影像醫學部門診亦有教師在報告尚未評完前便早退之現象。</x:v>
      </x:c>
      <x:c r="X1854" t="str">
        <x:v>主治教師</x:v>
      </x:c>
      <x:c r="Y1854"/>
      <x:c r="Z1854" t="n">
        <x:v>4</x:v>
      </x:c>
      <x:c r="AA1854" t="str">
        <x:v>2023-Q2</x:v>
      </x:c>
      <x:c r="AB1854" t="str">
        <x:v>分鐘</x:v>
      </x:c>
      <x:c r="AC1854" t="str">
        <x:v>天</x:v>
      </x:c>
    </x:row>
    <x:row r="1855">
      <x:c r="A1855" t="str">
        <x:v>影像醫學部</x:v>
      </x:c>
      <x:c r="B1855" t="str">
        <x:v>FE0507</x:v>
      </x:c>
      <x:c r="C1855" t="str">
        <x:v>SF021</x:v>
      </x:c>
      <x:c r="D1855" t="str">
        <x:v>一般臨床訓練</x:v>
      </x:c>
      <x:c r="E1855" t="n">
        <x:v>7</x:v>
      </x:c>
      <x:c r="F1855" t="n">
        <x:v>1</x:v>
      </x:c>
      <x:c r="G1855" t="n">
        <x:v>2</x:v>
      </x:c>
      <x:c r="H1855" t="str">
        <x:v>40-59</x:v>
      </x:c>
      <x:c r="I1855" t="n">
        <x:v>2</x:v>
      </x:c>
      <x:c r="J1855"/>
      <x:c r="K1855"/>
      <x:c r="L1855" t="n">
        <x:v>2</x:v>
      </x:c>
      <x:c r="M1855" t="n">
        <x:v>5</x:v>
      </x:c>
      <x:c r="N1855"/>
      <x:c r="O1855" t="n">
        <x:v>4</x:v>
      </x:c>
      <x:c r="P1855"/>
      <x:c r="Q1855" t="n">
        <x:v>4</x:v>
      </x:c>
      <x:c r="R1855"/>
      <x:c r="S1855"/>
      <x:c r="T1855" t="n">
        <x:v>15</x:v>
      </x:c>
      <x:c r="U1855" t="n">
        <x:v>5</x:v>
      </x:c>
      <x:c r="V1855" t="str">
        <x:v>常於閒談中強調醫德，言傳身教；處置現場從容有條理，展現典範之姿，成效顯著。</x:v>
      </x:c>
      <x:c r="W1855"/>
      <x:c r="X1855" t="str">
        <x:v>主治教師</x:v>
      </x:c>
      <x:c r="Y1855" t="str">
        <x:v>下階段針對「人手不足」制定改進行動，並主動請教師複核。</x:v>
      </x:c>
      <x:c r="Z1855" t="n">
        <x:v>5</x:v>
      </x:c>
      <x:c r="AA1855" t="str">
        <x:v>2023-Q2</x:v>
      </x:c>
      <x:c r="AB1855" t="str">
        <x:v>分鐘</x:v>
      </x:c>
      <x:c r="AC1855" t="str">
        <x:v>天</x:v>
      </x:c>
    </x:row>
    <x:row r="1856">
      <x:c r="A1856" t="str">
        <x:v>影像醫學部</x:v>
      </x:c>
      <x:c r="B1856" t="str">
        <x:v>FE0507</x:v>
      </x:c>
      <x:c r="C1856" t="str">
        <x:v>SF021</x:v>
      </x:c>
      <x:c r="D1856" t="str">
        <x:v>專科醫師在訓計畫</x:v>
      </x:c>
      <x:c r="E1856"/>
      <x:c r="F1856" t="n">
        <x:v>1</x:v>
      </x:c>
      <x:c r="G1856" t="n">
        <x:v>1</x:v>
      </x:c>
      <x:c r="H1856" t="str">
        <x:v>0-19</x:v>
      </x:c>
      <x:c r="I1856" t="n">
        <x:v>1</x:v>
      </x:c>
      <x:c r="J1856"/>
      <x:c r="K1856" t="str">
        <x:v>臨床推理與鑑別診斷</x:v>
      </x:c>
      <x:c r="L1856" t="n">
        <x:v>1</x:v>
      </x:c>
      <x:c r="M1856" t="n">
        <x:v>4</x:v>
      </x:c>
      <x:c r="N1856"/>
      <x:c r="O1856" t="n">
        <x:v>4</x:v>
      </x:c>
      <x:c r="P1856"/>
      <x:c r="Q1856"/>
      <x:c r="R1856" t="n">
        <x:v>4</x:v>
      </x:c>
      <x:c r="S1856" t="n">
        <x:v>3</x:v>
      </x:c>
      <x:c r="T1856" t="n">
        <x:v>10</x:v>
      </x:c>
      <x:c r="U1856" t="n">
        <x:v>1</x:v>
      </x:c>
      <x:c r="V1856"/>
      <x:c r="W1856" t="str">
        <x:v>該學員反饋常因延遲導致等待焦慮，且在討論失調時當眾批評並發脾氣，致使現場無人敢發言，需於週末值班期間持續觀察。</x:v>
      </x:c>
      <x:c r="X1856" t="str">
        <x:v>臨床教師</x:v>
      </x:c>
      <x:c r="Y1856" t="str">
        <x:v>下階段針對「延遲回饋」制定改進行動，並主動請教師複核。</x:v>
      </x:c>
      <x:c r="Z1856"/>
      <x:c r="AA1856" t="str">
        <x:v>2023-Q2</x:v>
      </x:c>
      <x:c r="AB1856" t="str">
        <x:v>分鐘</x:v>
      </x:c>
      <x:c r="AC1856" t="str">
        <x:v>天</x:v>
      </x:c>
    </x:row>
    <x:row r="1857">
      <x:c r="A1857" t="str">
        <x:v>影像醫學部</x:v>
      </x:c>
      <x:c r="B1857" t="str">
        <x:v>FE0508</x:v>
      </x:c>
      <x:c r="C1857" t="str">
        <x:v>SF022</x:v>
      </x:c>
      <x:c r="D1857" t="str">
        <x:v>專科醫師在訓計畫</x:v>
      </x:c>
      <x:c r="E1857" t="n">
        <x:v>4</x:v>
      </x:c>
      <x:c r="F1857" t="n">
        <x:v>1</x:v>
      </x:c>
      <x:c r="G1857" t="n">
        <x:v>1</x:v>
      </x:c>
      <x:c r="H1857" t="str">
        <x:v>0-19</x:v>
      </x:c>
      <x:c r="I1857" t="n">
        <x:v>2</x:v>
      </x:c>
      <x:c r="J1857" t="str">
        <x:v>小兒反覆喘息</x:v>
      </x:c>
      <x:c r="K1857"/>
      <x:c r="L1857" t="n">
        <x:v>2</x:v>
      </x:c>
      <x:c r="M1857" t="n">
        <x:v>3</x:v>
      </x:c>
      <x:c r="N1857" t="n">
        <x:v>5</x:v>
      </x:c>
      <x:c r="O1857" t="n">
        <x:v>5</x:v>
      </x:c>
      <x:c r="P1857"/>
      <x:c r="Q1857" t="n">
        <x:v>4</x:v>
      </x:c>
      <x:c r="R1857"/>
      <x:c r="S1857"/>
      <x:c r="T1857" t="n">
        <x:v>20</x:v>
      </x:c>
      <x:c r="U1857" t="n">
        <x:v>7</x:v>
      </x:c>
      <x:c r="V1857" t="str">
        <x:v>強調誠信面對倫理兩難，且病例多樣且穩定，能讓學員在實務中顯著進步。</x:v>
      </x:c>
      <x:c r="W1857"/>
      <x:c r="X1857" t="str">
        <x:v>臨床教師</x:v>
      </x:c>
      <x:c r="Y1857" t="str">
        <x:v>下階段針對「延遲回饋」制定改進行動，並主動請教師複核。</x:v>
      </x:c>
      <x:c r="Z1857" t="n">
        <x:v>6</x:v>
      </x:c>
      <x:c r="AA1857" t="str">
        <x:v>2022-Q2</x:v>
      </x:c>
      <x:c r="AB1857" t="str">
        <x:v>分鐘</x:v>
      </x:c>
      <x:c r="AC1857" t="str">
        <x:v>天</x:v>
      </x:c>
    </x:row>
    <x:row r="1858">
      <x:c r="A1858" t="str">
        <x:v>影像醫學部</x:v>
      </x:c>
      <x:c r="B1858" t="str">
        <x:v>FE0508</x:v>
      </x:c>
      <x:c r="C1858" t="str">
        <x:v>SF022</x:v>
      </x:c>
      <x:c r="D1858" t="str">
        <x:v>專科護理師學員計畫</x:v>
      </x:c>
      <x:c r="E1858" t="n">
        <x:v>3</x:v>
      </x:c>
      <x:c r="F1858" t="n">
        <x:v>1</x:v>
      </x:c>
      <x:c r="G1858" t="n">
        <x:v>1</x:v>
      </x:c>
      <x:c r="H1858" t="str">
        <x:v>20-39</x:v>
      </x:c>
      <x:c r="I1858" t="n">
        <x:v>2</x:v>
      </x:c>
      <x:c r="J1858" t="str">
        <x:v>第二型糖尿病（初診）</x:v>
      </x:c>
      <x:c r="K1858"/>
      <x:c r="L1858" t="n">
        <x:v>3</x:v>
      </x:c>
      <x:c r="M1858" t="n">
        <x:v>5</x:v>
      </x:c>
      <x:c r="N1858" t="n">
        <x:v>4</x:v>
      </x:c>
      <x:c r="O1858" t="n">
        <x:v>4</x:v>
      </x:c>
      <x:c r="P1858" t="n">
        <x:v>5</x:v>
      </x:c>
      <x:c r="Q1858" t="n">
        <x:v>4</x:v>
      </x:c>
      <x:c r="R1858"/>
      <x:c r="S1858" t="n">
        <x:v>3</x:v>
      </x:c>
      <x:c r="T1858" t="n">
        <x:v>20</x:v>
      </x:c>
      <x:c r="U1858" t="n">
        <x:v>1</x:v>
      </x:c>
      <x:c r="V1858" t="str">
        <x:v>稱讚時能具體指出正確動作而非空談，且在床邊教學時始終嚴格遵守倫理規範，確實動作隱私。其用藥安全與交互作用之操作進步顯著。</x:v>
      </x:c>
      <x:c r="W1858"/>
      <x:c r="X1858" t="str">
        <x:v>指導教師</x:v>
      </x:c>
      <x:c r="Y1858" t="str">
        <x:v>下階段針對「團隊消極」制定改進行動，並主動請教師複核。</x:v>
      </x:c>
      <x:c r="Z1858" t="n">
        <x:v>5</x:v>
      </x:c>
      <x:c r="AA1858" t="str">
        <x:v>2022-Q2</x:v>
      </x:c>
      <x:c r="AB1858" t="str">
        <x:v>分鐘</x:v>
      </x:c>
      <x:c r="AC1858" t="str">
        <x:v>天</x:v>
      </x:c>
    </x:row>
    <x:row r="1859">
      <x:c r="A1859" t="str">
        <x:v>影像醫學部</x:v>
      </x:c>
      <x:c r="B1859" t="str">
        <x:v>FE0508</x:v>
      </x:c>
      <x:c r="C1859" t="str">
        <x:v>SF022</x:v>
      </x:c>
      <x:c r="D1859" t="str">
        <x:v>專科醫師在訓計畫</x:v>
      </x:c>
      <x:c r="E1859" t="n">
        <x:v>7</x:v>
      </x:c>
      <x:c r="F1859" t="n">
        <x:v>1</x:v>
      </x:c>
      <x:c r="G1859" t="n">
        <x:v>2</x:v>
      </x:c>
      <x:c r="H1859" t="str">
        <x:v>20-39</x:v>
      </x:c>
      <x:c r="I1859" t="n">
        <x:v>1</x:v>
      </x:c>
      <x:c r="J1859" t="str">
        <x:v>跌倒後功能評估</x:v>
      </x:c>
      <x:c r="K1859" t="str">
        <x:v>病史詢問與理學檢查</x:v>
      </x:c>
      <x:c r="L1859" t="n">
        <x:v>3</x:v>
      </x:c>
      <x:c r="M1859" t="n">
        <x:v>5</x:v>
      </x:c>
      <x:c r="N1859" t="n">
        <x:v>4</x:v>
      </x:c>
      <x:c r="O1859" t="n">
        <x:v>4</x:v>
      </x:c>
      <x:c r="P1859" t="n">
        <x:v>5</x:v>
      </x:c>
      <x:c r="Q1859"/>
      <x:c r="R1859" t="n">
        <x:v>5</x:v>
      </x:c>
      <x:c r="S1859" t="n">
        <x:v>4</x:v>
      </x:c>
      <x:c r="T1859" t="n">
        <x:v>60</x:v>
      </x:c>
      <x:c r="U1859" t="n">
        <x:v>1</x:v>
      </x:c>
      <x:c r="V1859" t="str">
        <x:v>主動回應學員練習紀錄並提供補充資料，以身作則準時到崗，展現典範；影像醫學部病例多樣且穩定，能由單一案例深入討論多項觀察點，表現值得肯定。</x:v>
      </x:c>
      <x:c r="W1859" t="str">
        <x:v>由於當眾批評時語氣過於情緒化，導致學員畏縮並影響教學效果，且目前情緒尚未穩定（午間查房）。</x:v>
      </x:c>
      <x:c r="X1859" t="str">
        <x:v>主治教師</x:v>
      </x:c>
      <x:c r="Y1859" t="str">
        <x:v>下階段針對「情緒化批評」制定改進行動，並主動請教師複核。</x:v>
      </x:c>
      <x:c r="Z1859" t="n">
        <x:v>6</x:v>
      </x:c>
      <x:c r="AA1859" t="str">
        <x:v>2022-Q2</x:v>
      </x:c>
      <x:c r="AB1859" t="str">
        <x:v>分鐘</x:v>
      </x:c>
      <x:c r="AC1859" t="str">
        <x:v>天</x:v>
      </x:c>
    </x:row>
    <x:row r="1860">
      <x:c r="A1860" t="str">
        <x:v>影像醫學部</x:v>
      </x:c>
      <x:c r="B1860" t="str">
        <x:v>FE0508</x:v>
      </x:c>
      <x:c r="C1860" t="str">
        <x:v>SF022</x:v>
      </x:c>
      <x:c r="D1860" t="str">
        <x:v>住院醫師訓練計畫</x:v>
      </x:c>
      <x:c r="E1860" t="n">
        <x:v>7</x:v>
      </x:c>
      <x:c r="F1860" t="n">
        <x:v>1</x:v>
      </x:c>
      <x:c r="G1860" t="n">
        <x:v>2</x:v>
      </x:c>
      <x:c r="H1860" t="str">
        <x:v>80+</x:v>
      </x:c>
      <x:c r="I1860" t="n">
        <x:v>1</x:v>
      </x:c>
      <x:c r="J1860"/>
      <x:c r="K1860"/>
      <x:c r="L1860"/>
      <x:c r="M1860"/>
      <x:c r="N1860" t="n">
        <x:v>5</x:v>
      </x:c>
      <x:c r="O1860" t="n">
        <x:v>4</x:v>
      </x:c>
      <x:c r="P1860" t="n">
        <x:v>4</x:v>
      </x:c>
      <x:c r="Q1860" t="n">
        <x:v>4</x:v>
      </x:c>
      <x:c r="R1860" t="n">
        <x:v>5</x:v>
      </x:c>
      <x:c r="S1860" t="n">
        <x:v>4</x:v>
      </x:c>
      <x:c r="T1860" t="n">
        <x:v>5</x:v>
      </x:c>
      <x:c r="U1860" t="n">
        <x:v>5</x:v>
      </x:c>
      <x:c r="V1860"/>
      <x:c r="W1860"/>
      <x:c r="X1860" t="str">
        <x:v>指導教師</x:v>
      </x:c>
      <x:c r="Y1860" t="str">
        <x:v>下階段針對「態度消極」制定改進行動，並主動請教師複核。</x:v>
      </x:c>
      <x:c r="Z1860"/>
      <x:c r="AA1860" t="str">
        <x:v>2022-Q2</x:v>
      </x:c>
      <x:c r="AB1860" t="str">
        <x:v>分鐘</x:v>
      </x:c>
      <x:c r="AC1860" t="str">
        <x:v>天</x:v>
      </x:c>
    </x:row>
    <x:row r="1861">
      <x:c r="A1861" t="str">
        <x:v>影像醫學部</x:v>
      </x:c>
      <x:c r="B1861" t="str">
        <x:v>FE0509</x:v>
      </x:c>
      <x:c r="C1861" t="str">
        <x:v>SF023</x:v>
      </x:c>
      <x:c r="D1861" t="str">
        <x:v>一般臨床訓練</x:v>
      </x:c>
      <x:c r="E1861" t="n">
        <x:v>6</x:v>
      </x:c>
      <x:c r="F1861" t="n">
        <x:v>5</x:v>
      </x:c>
      <x:c r="G1861" t="n">
        <x:v>1</x:v>
      </x:c>
      <x:c r="H1861" t="str">
        <x:v>60-79</x:v>
      </x:c>
      <x:c r="I1861" t="n">
        <x:v>1</x:v>
      </x:c>
      <x:c r="J1861" t="str">
        <x:v>第二型糖尿病（初診）</x:v>
      </x:c>
      <x:c r="K1861" t="str">
        <x:v>處置優先順序判斷</x:v>
      </x:c>
      <x:c r="L1861" t="n">
        <x:v>2</x:v>
      </x:c>
      <x:c r="M1861"/>
      <x:c r="N1861" t="n">
        <x:v>4</x:v>
      </x:c>
      <x:c r="O1861" t="n">
        <x:v>4</x:v>
      </x:c>
      <x:c r="P1861" t="n">
        <x:v>5</x:v>
      </x:c>
      <x:c r="Q1861" t="n">
        <x:v>5</x:v>
      </x:c>
      <x:c r="R1861" t="n">
        <x:v>4</x:v>
      </x:c>
      <x:c r="S1861" t="n">
        <x:v>5</x:v>
      </x:c>
      <x:c r="T1861" t="n">
        <x:v>20</x:v>
      </x:c>
      <x:c r="U1861" t="n">
        <x:v>5</x:v>
      </x:c>
      <x:c r="V1861" t="str">
        <x:v>該員工在處理同意書時展現主動的倫理意識，透過透明負責的操作彰顯誠信本質。</x:v>
      </x:c>
      <x:c r="W1861" t="str">
        <x:v>午間查房遲到，推諉教學責任並剝削教學時間；對跨科合作消極應付，導致聯合教學名存實亡，需持續觀察。</x:v>
      </x:c>
      <x:c r="X1861" t="str">
        <x:v>主治教師</x:v>
      </x:c>
      <x:c r="Y1861" t="str">
        <x:v>下階段針對「時間失守」制定改進行動，並主動請教師複核。</x:v>
      </x:c>
      <x:c r="Z1861" t="n">
        <x:v>2</x:v>
      </x:c>
      <x:c r="AA1861" t="str">
        <x:v>2022-Q3</x:v>
      </x:c>
      <x:c r="AB1861" t="str">
        <x:v>分鐘</x:v>
      </x:c>
      <x:c r="AC1861" t="str">
        <x:v>天</x:v>
      </x:c>
    </x:row>
    <x:row r="1862">
      <x:c r="A1862" t="str">
        <x:v>影像醫學部</x:v>
      </x:c>
      <x:c r="B1862" t="str">
        <x:v>FE0509</x:v>
      </x:c>
      <x:c r="C1862" t="str">
        <x:v>SF023</x:v>
      </x:c>
      <x:c r="D1862" t="str">
        <x:v>專科醫師在訓計畫</x:v>
      </x:c>
      <x:c r="E1862" t="n">
        <x:v>5</x:v>
      </x:c>
      <x:c r="F1862" t="n">
        <x:v>5</x:v>
      </x:c>
      <x:c r="G1862" t="n">
        <x:v>1</x:v>
      </x:c>
      <x:c r="H1862" t="str">
        <x:v>60-79</x:v>
      </x:c>
      <x:c r="I1862" t="n">
        <x:v>2</x:v>
      </x:c>
      <x:c r="J1862" t="str">
        <x:v>小兒反覆喘息</x:v>
      </x:c>
      <x:c r="K1862" t="str">
        <x:v>處置優先順序判斷</x:v>
      </x:c>
      <x:c r="L1862" t="n">
        <x:v>2</x:v>
      </x:c>
      <x:c r="M1862" t="n">
        <x:v>5</x:v>
      </x:c>
      <x:c r="N1862"/>
      <x:c r="O1862" t="n">
        <x:v>3</x:v>
      </x:c>
      <x:c r="P1862" t="n">
        <x:v>3</x:v>
      </x:c>
      <x:c r="Q1862" t="n">
        <x:v>4</x:v>
      </x:c>
      <x:c r="R1862" t="n">
        <x:v>4</x:v>
      </x:c>
      <x:c r="S1862" t="n">
        <x:v>4</x:v>
      </x:c>
      <x:c r="T1862" t="n">
        <x:v>1</x:v>
      </x:c>
      <x:c r="U1862" t="n">
        <x:v>3</x:v>
      </x:c>
      <x:c r="V1862" t="str">
        <x:v>秉持倫理並將尊重病人內化為習慣；病例多樣且案例豐富，能引導學員觀察疾病自然史；回饋具針對性，精準指引小兒反覆喘息推理之要害，使處置優先順序的進步清晰可見。</x:v>
      </x:c>
      <x:c r="W1862" t="str">
        <x:v>該員工常以過重語氣將回饋淪為當眾批評，且屢次遲到導致約定的回饋失約，致使學員不敢再約，需於處置優先順序判斷環節持續觀察。</x:v>
      </x:c>
      <x:c r="X1862" t="str">
        <x:v>臨床教師</x:v>
      </x:c>
      <x:c r="Y1862" t="str">
        <x:v>下階段針對「情緒化批評」制定改進行動，並主動請教師複核。</x:v>
      </x:c>
      <x:c r="Z1862" t="n">
        <x:v>5</x:v>
      </x:c>
      <x:c r="AA1862" t="str">
        <x:v>2022-Q3</x:v>
      </x:c>
      <x:c r="AB1862" t="str">
        <x:v>分鐘</x:v>
      </x:c>
      <x:c r="AC1862" t="str">
        <x:v>天</x:v>
      </x:c>
    </x:row>
    <x:row r="1863">
      <x:c r="A1863" t="str">
        <x:v>影像醫學部</x:v>
      </x:c>
      <x:c r="B1863" t="str">
        <x:v>FE0509</x:v>
      </x:c>
      <x:c r="C1863" t="str">
        <x:v>SF023</x:v>
      </x:c>
      <x:c r="D1863" t="str">
        <x:v>住院醫師訓練計畫</x:v>
      </x:c>
      <x:c r="E1863"/>
      <x:c r="F1863" t="n">
        <x:v>5</x:v>
      </x:c>
      <x:c r="G1863" t="n">
        <x:v>2</x:v>
      </x:c>
      <x:c r="H1863" t="str">
        <x:v>80+</x:v>
      </x:c>
      <x:c r="I1863" t="n">
        <x:v>2</x:v>
      </x:c>
      <x:c r="J1863" t="str">
        <x:v>靜脈栓塞追蹤</x:v>
      </x:c>
      <x:c r="K1863" t="str">
        <x:v>醫病溝通與共同決策</x:v>
      </x:c>
      <x:c r="L1863" t="n">
        <x:v>1</x:v>
      </x:c>
      <x:c r="M1863"/>
      <x:c r="N1863"/>
      <x:c r="O1863" t="n">
        <x:v>4</x:v>
      </x:c>
      <x:c r="P1863"/>
      <x:c r="Q1863" t="n">
        <x:v>5</x:v>
      </x:c>
      <x:c r="R1863" t="n">
        <x:v>5</x:v>
      </x:c>
      <x:c r="S1863" t="n">
        <x:v>5</x:v>
      </x:c>
      <x:c r="T1863" t="n">
        <x:v>30</x:v>
      </x:c>
      <x:c r="U1863" t="n">
        <x:v>3</x:v>
      </x:c>
      <x:c r="V1863" t="str">
        <x:v>教學節奏張弛有度，親手示範後適時放手，堪称典範；指導內容具體明確，確保學員能於值班場景中即刻落實並見效。</x:v>
      </x:c>
      <x:c r="W1863" t="str">
        <x:v>值班場景中因回饋存在延遲，致使學員在錯誤做法上重複使用數輪。</x:v>
      </x:c>
      <x:c r="X1863" t="str">
        <x:v>臨床教師</x:v>
      </x:c>
      <x:c r="Y1863" t="str">
        <x:v>下階段針對「延遲回饋」制定改進行動，並主動請教師複核。</x:v>
      </x:c>
      <x:c r="Z1863" t="n">
        <x:v>3</x:v>
      </x:c>
      <x:c r="AA1863" t="str">
        <x:v>2022-Q3</x:v>
      </x:c>
      <x:c r="AB1863" t="str">
        <x:v>分鐘</x:v>
      </x:c>
      <x:c r="AC1863" t="str">
        <x:v>天</x:v>
      </x:c>
    </x:row>
    <x:row r="1864">
      <x:c r="A1864" t="str">
        <x:v>影像醫學部</x:v>
      </x:c>
      <x:c r="B1864" t="str">
        <x:v>FE0510</x:v>
      </x:c>
      <x:c r="C1864" t="str">
        <x:v>SF024</x:v>
      </x:c>
      <x:c r="D1864" t="str">
        <x:v>專科護理師學員計畫</x:v>
      </x:c>
      <x:c r="E1864" t="n">
        <x:v>2</x:v>
      </x:c>
      <x:c r="F1864" t="n">
        <x:v>6</x:v>
      </x:c>
      <x:c r="G1864" t="n">
        <x:v>2</x:v>
      </x:c>
      <x:c r="H1864" t="str">
        <x:v>0-19</x:v>
      </x:c>
      <x:c r="I1864" t="n">
        <x:v>1</x:v>
      </x:c>
      <x:c r="J1864" t="str">
        <x:v>慢性腎病第三期</x:v>
      </x:c>
      <x:c r="K1864" t="str">
        <x:v>病歷記錄完整性</x:v>
      </x:c>
      <x:c r="L1864" t="n">
        <x:v>1</x:v>
      </x:c>
      <x:c r="M1864"/>
      <x:c r="N1864" t="n">
        <x:v>5</x:v>
      </x:c>
      <x:c r="O1864" t="n">
        <x:v>4</x:v>
      </x:c>
      <x:c r="P1864" t="n">
        <x:v>3</x:v>
      </x:c>
      <x:c r="Q1864" t="n">
        <x:v>4</x:v>
      </x:c>
      <x:c r="R1864"/>
      <x:c r="S1864" t="n">
        <x:v>3</x:v>
      </x:c>
      <x:c r="T1864" t="n">
        <x:v>20</x:v>
      </x:c>
      <x:c r="U1864" t="n">
        <x:v>5</x:v>
      </x:c>
      <x:c r="V1864" t="str">
        <x:v>教學流程順暢且設備齊全，展現出高度的耐心，能靜心聆聽學員報告後才給予回應，進步顯而易見。</x:v>
      </x:c>
      <x:c r="W1864" t="str">
        <x:v>總評內容過於模糊，缺乏具體例子與要點，且常於門診時段當眾批評，情緒化言論淹沒教學本質，嚴重削弱回饋成效。</x:v>
      </x:c>
      <x:c r="X1864" t="str">
        <x:v>臨床教師</x:v>
      </x:c>
      <x:c r="Y1864"/>
      <x:c r="Z1864"/>
      <x:c r="AA1864" t="str">
        <x:v>2022-Q1</x:v>
      </x:c>
      <x:c r="AB1864" t="str">
        <x:v>分鐘</x:v>
      </x:c>
      <x:c r="AC1864" t="str">
        <x:v>天</x:v>
      </x:c>
    </x:row>
    <x:row r="1865">
      <x:c r="A1865" t="str">
        <x:v>影像醫學部</x:v>
      </x:c>
      <x:c r="B1865" t="str">
        <x:v>FE0510</x:v>
      </x:c>
      <x:c r="C1865" t="str">
        <x:v>SF024</x:v>
      </x:c>
      <x:c r="D1865" t="str">
        <x:v>專科醫師在訓計畫</x:v>
      </x:c>
      <x:c r="E1865" t="n">
        <x:v>6</x:v>
      </x:c>
      <x:c r="F1865" t="n">
        <x:v>6</x:v>
      </x:c>
      <x:c r="G1865" t="n">
        <x:v>2</x:v>
      </x:c>
      <x:c r="H1865" t="str">
        <x:v>40-59</x:v>
      </x:c>
      <x:c r="I1865" t="n">
        <x:v>2</x:v>
      </x:c>
      <x:c r="J1865"/>
      <x:c r="K1865" t="str">
        <x:v>人文關懷與倫理敏感</x:v>
      </x:c>
      <x:c r="L1865" t="n">
        <x:v>3</x:v>
      </x:c>
      <x:c r="M1865" t="n">
        <x:v>4</x:v>
      </x:c>
      <x:c r="N1865"/>
      <x:c r="O1865"/>
      <x:c r="P1865" t="n">
        <x:v>2</x:v>
      </x:c>
      <x:c r="Q1865" t="n">
        <x:v>3</x:v>
      </x:c>
      <x:c r="R1865"/>
      <x:c r="S1865" t="n">
        <x:v>4</x:v>
      </x:c>
      <x:c r="T1865" t="n">
        <x:v>15</x:v>
      </x:c>
      <x:c r="U1865" t="n">
        <x:v>1</x:v>
      </x:c>
      <x:c r="V1865" t="str">
        <x:v>評語具體且病例多樣，每個建議皆具執行性，讓學員明確知道明日如何操作；週末值班時進步看得見，高病人多樣性更使視野大開。</x:v>
      </x:c>
      <x:c r="W1865" t="str">
        <x:v>本週已達三次因會議臨時取消而導致延遲，且回饋作業拖延過久造成學員焦慮，需持續觀察週末值班狀況。</x:v>
      </x:c>
      <x:c r="X1865" t="str">
        <x:v>主治教師</x:v>
      </x:c>
      <x:c r="Y1865"/>
      <x:c r="Z1865" t="n">
        <x:v>5</x:v>
      </x:c>
      <x:c r="AA1865" t="str">
        <x:v>2022-Q1</x:v>
      </x:c>
      <x:c r="AB1865" t="str">
        <x:v>分鐘</x:v>
      </x:c>
      <x:c r="AC1865" t="str">
        <x:v>天</x:v>
      </x:c>
    </x:row>
    <x:row r="1866">
      <x:c r="A1866" t="str">
        <x:v>影像醫學部</x:v>
      </x:c>
      <x:c r="B1866" t="str">
        <x:v>FE0510</x:v>
      </x:c>
      <x:c r="C1866" t="str">
        <x:v>SF024</x:v>
      </x:c>
      <x:c r="D1866" t="str">
        <x:v>專科醫師在訓計畫</x:v>
      </x:c>
      <x:c r="E1866" t="n">
        <x:v>6</x:v>
      </x:c>
      <x:c r="F1866" t="n">
        <x:v>6</x:v>
      </x:c>
      <x:c r="G1866" t="n">
        <x:v>1</x:v>
      </x:c>
      <x:c r="H1866" t="str">
        <x:v>40-59</x:v>
      </x:c>
      <x:c r="I1866" t="n">
        <x:v>2</x:v>
      </x:c>
      <x:c r="J1866" t="str">
        <x:v>戒菸與戒酒諮詢</x:v>
      </x:c>
      <x:c r="K1866" t="str">
        <x:v>急症初判與轉診時機</x:v>
      </x:c>
      <x:c r="L1866" t="n">
        <x:v>2</x:v>
      </x:c>
      <x:c r="M1866" t="n">
        <x:v>4</x:v>
      </x:c>
      <x:c r="N1866"/>
      <x:c r="O1866"/>
      <x:c r="P1866" t="n">
        <x:v>4</x:v>
      </x:c>
      <x:c r="Q1866" t="n">
        <x:v>5</x:v>
      </x:c>
      <x:c r="R1866" t="n">
        <x:v>2</x:v>
      </x:c>
      <x:c r="S1866" t="n">
        <x:v>3</x:v>
      </x:c>
      <x:c r="T1866" t="n">
        <x:v>5</x:v>
      </x:c>
      <x:c r="U1866" t="n">
        <x:v>7</x:v>
      </x:c>
      <x:c r="V1866"/>
      <x:c r="W1866" t="str">
        <x:v>常於午間查房時當眾批評報告遲交，令學員倍感難堪，且護理與醫師互嗆推諉，嚴重衝擊教學氣氛。</x:v>
      </x:c>
      <x:c r="X1866" t="str">
        <x:v>主治教師</x:v>
      </x:c>
      <x:c r="Y1866" t="str">
        <x:v>下階段針對「團隊消極」制定改進行動，並主動請教師複核。</x:v>
      </x:c>
      <x:c r="Z1866" t="n">
        <x:v>4</x:v>
      </x:c>
      <x:c r="AA1866" t="str">
        <x:v>2022-Q1</x:v>
      </x:c>
      <x:c r="AB1866" t="str">
        <x:v>分鐘</x:v>
      </x:c>
      <x:c r="AC1866" t="str">
        <x:v>天</x:v>
      </x:c>
    </x:row>
    <x:row r="1867">
      <x:c r="A1867" t="str">
        <x:v>影像醫學部</x:v>
      </x:c>
      <x:c r="B1867" t="str">
        <x:v>FE0510</x:v>
      </x:c>
      <x:c r="C1867" t="str">
        <x:v>SF024</x:v>
      </x:c>
      <x:c r="D1867" t="str">
        <x:v>住院醫師訓練計畫</x:v>
      </x:c>
      <x:c r="E1867"/>
      <x:c r="F1867" t="n">
        <x:v>6</x:v>
      </x:c>
      <x:c r="G1867" t="n">
        <x:v>1</x:v>
      </x:c>
      <x:c r="H1867" t="str">
        <x:v>40-59</x:v>
      </x:c>
      <x:c r="I1867" t="n">
        <x:v>1</x:v>
      </x:c>
      <x:c r="J1867" t="str">
        <x:v>小兒反覆喘息</x:v>
      </x:c>
      <x:c r="K1867"/>
      <x:c r="L1867"/>
      <x:c r="M1867" t="n">
        <x:v>4</x:v>
      </x:c>
      <x:c r="N1867" t="n">
        <x:v>5</x:v>
      </x:c>
      <x:c r="O1867" t="n">
        <x:v>4</x:v>
      </x:c>
      <x:c r="P1867" t="n">
        <x:v>4</x:v>
      </x:c>
      <x:c r="Q1867"/>
      <x:c r="R1867" t="n">
        <x:v>3</x:v>
      </x:c>
      <x:c r="S1867" t="n">
        <x:v>4</x:v>
      </x:c>
      <x:c r="T1867" t="n">
        <x:v>10</x:v>
      </x:c>
      <x:c r="U1867" t="n">
        <x:v>5</x:v>
      </x:c>
      <x:c r="V1867" t="str">
        <x:v>設備齊全且儀器充足，無需搶佔練習器材；報告回饋具體明確，透過逐字批註助益學員看得見進步。</x:v>
      </x:c>
      <x:c r="W1867" t="str">
        <x:v>因人手不足與遲到導致人人超載，致使預留的回饋時間遭到犧牲；加之教學未出現兩次，學員只能散會。</x:v>
      </x:c>
      <x:c r="X1867" t="str">
        <x:v>臨床教師</x:v>
      </x:c>
      <x:c r="Y1867" t="str">
        <x:v>下階段針對「人手不足」制定改進行動，並主動請教師複核。</x:v>
      </x:c>
      <x:c r="Z1867" t="n">
        <x:v>4</x:v>
      </x:c>
      <x:c r="AA1867" t="str">
        <x:v>2022-Q1</x:v>
      </x:c>
      <x:c r="AB1867" t="str">
        <x:v>分鐘</x:v>
      </x:c>
      <x:c r="AC1867" t="str">
        <x:v>天</x:v>
      </x:c>
    </x:row>
    <x:row r="1868">
      <x:c r="A1868" t="str">
        <x:v>影像醫學部</x:v>
      </x:c>
      <x:c r="B1868" t="str">
        <x:v>FE0510</x:v>
      </x:c>
      <x:c r="C1868" t="str">
        <x:v>SF024</x:v>
      </x:c>
      <x:c r="D1868" t="str">
        <x:v>專科醫師在訓計畫</x:v>
      </x:c>
      <x:c r="E1868" t="n">
        <x:v>4</x:v>
      </x:c>
      <x:c r="F1868" t="n">
        <x:v>6</x:v>
      </x:c>
      <x:c r="G1868" t="n">
        <x:v>2</x:v>
      </x:c>
      <x:c r="H1868" t="str">
        <x:v>60-79</x:v>
      </x:c>
      <x:c r="I1868" t="n">
        <x:v>1</x:v>
      </x:c>
      <x:c r="J1868" t="str">
        <x:v>戒菸與戒酒諮詢</x:v>
      </x:c>
      <x:c r="K1868"/>
      <x:c r="L1868"/>
      <x:c r="M1868" t="n">
        <x:v>4</x:v>
      </x:c>
      <x:c r="N1868" t="n">
        <x:v>4</x:v>
      </x:c>
      <x:c r="O1868" t="n">
        <x:v>3</x:v>
      </x:c>
      <x:c r="P1868" t="n">
        <x:v>4</x:v>
      </x:c>
      <x:c r="Q1868" t="n">
        <x:v>5</x:v>
      </x:c>
      <x:c r="R1868"/>
      <x:c r="S1868" t="n">
        <x:v>4</x:v>
      </x:c>
      <x:c r="T1868" t="n">
        <x:v>15</x:v>
      </x:c>
      <x:c r="U1868" t="n">
        <x:v>14</x:v>
      </x:c>
      <x:c r="V1868"/>
      <x:c r="W1868" t="str">
        <x:v>不守時已成常態，導致教學安排形同虛設；且評論內容模糊，導致不同人產生歧異解讀。</x:v>
      </x:c>
      <x:c r="X1868" t="str">
        <x:v>指導教師</x:v>
      </x:c>
      <x:c r="Y1868" t="str">
        <x:v>下階段針對「時間失守」制定改進行動，並主動請教師複核。</x:v>
      </x:c>
      <x:c r="Z1868" t="n">
        <x:v>3</x:v>
      </x:c>
      <x:c r="AA1868" t="str">
        <x:v>2022-Q1</x:v>
      </x:c>
      <x:c r="AB1868" t="str">
        <x:v>分鐘</x:v>
      </x:c>
      <x:c r="AC1868" t="str">
        <x:v>天</x:v>
      </x:c>
    </x:row>
    <x:row r="1869">
      <x:c r="A1869" t="str">
        <x:v>影像醫學部</x:v>
      </x:c>
      <x:c r="B1869" t="str">
        <x:v>FE0511</x:v>
      </x:c>
      <x:c r="C1869" t="str">
        <x:v>SF025</x:v>
      </x:c>
      <x:c r="D1869" t="str">
        <x:v>專科護理師學員計畫</x:v>
      </x:c>
      <x:c r="E1869" t="n">
        <x:v>2</x:v>
      </x:c>
      <x:c r="F1869" t="n">
        <x:v>4</x:v>
      </x:c>
      <x:c r="G1869" t="n">
        <x:v>2</x:v>
      </x:c>
      <x:c r="H1869" t="str">
        <x:v>80+</x:v>
      </x:c>
      <x:c r="I1869" t="n">
        <x:v>1</x:v>
      </x:c>
      <x:c r="J1869" t="str">
        <x:v>疫苗不良事件觀察</x:v>
      </x:c>
      <x:c r="K1869"/>
      <x:c r="L1869" t="n">
        <x:v>3</x:v>
      </x:c>
      <x:c r="M1869" t="n">
        <x:v>4</x:v>
      </x:c>
      <x:c r="N1869"/>
      <x:c r="O1869" t="n">
        <x:v>4</x:v>
      </x:c>
      <x:c r="P1869"/>
      <x:c r="Q1869" t="n">
        <x:v>5</x:v>
      </x:c>
      <x:c r="R1869" t="n">
        <x:v>6</x:v>
      </x:c>
      <x:c r="S1869" t="n">
        <x:v>5</x:v>
      </x:c>
      <x:c r="T1869" t="n">
        <x:v>5</x:v>
      </x:c>
      <x:c r="U1869" t="n">
        <x:v>5</x:v>
      </x:c>
      <x:c r="V1869"/>
      <x:c r="W1869" t="str">
        <x:v>在門診時段，對於學員的錯誤表現得過於消極，僅採取冷淡處理而缺乏任何叮嚀。</x:v>
      </x:c>
      <x:c r="X1869" t="str">
        <x:v>指導教師</x:v>
      </x:c>
      <x:c r="Y1869"/>
      <x:c r="Z1869" t="n">
        <x:v>3</x:v>
      </x:c>
      <x:c r="AA1869" t="str">
        <x:v>2023-Q1</x:v>
      </x:c>
      <x:c r="AB1869" t="str">
        <x:v>分鐘</x:v>
      </x:c>
      <x:c r="AC1869" t="str">
        <x:v>天</x:v>
      </x:c>
    </x:row>
    <x:row r="1870">
      <x:c r="A1870" t="str">
        <x:v>影像醫學部</x:v>
      </x:c>
      <x:c r="B1870" t="str">
        <x:v>FE0512</x:v>
      </x:c>
      <x:c r="C1870" t="str">
        <x:v>SF026</x:v>
      </x:c>
      <x:c r="D1870" t="str">
        <x:v>一般臨床訓練</x:v>
      </x:c>
      <x:c r="E1870" t="n">
        <x:v>7</x:v>
      </x:c>
      <x:c r="F1870" t="n">
        <x:v>5</x:v>
      </x:c>
      <x:c r="G1870" t="n">
        <x:v>1</x:v>
      </x:c>
      <x:c r="H1870" t="str">
        <x:v>0-19</x:v>
      </x:c>
      <x:c r="I1870" t="n">
        <x:v>2</x:v>
      </x:c>
      <x:c r="J1870" t="str">
        <x:v>社區獲得性肺炎（觀察）</x:v>
      </x:c>
      <x:c r="K1870"/>
      <x:c r="L1870" t="n">
        <x:v>1</x:v>
      </x:c>
      <x:c r="M1870" t="n">
        <x:v>6</x:v>
      </x:c>
      <x:c r="N1870"/>
      <x:c r="O1870"/>
      <x:c r="P1870" t="n">
        <x:v>6</x:v>
      </x:c>
      <x:c r="Q1870" t="n">
        <x:v>6</x:v>
      </x:c>
      <x:c r="R1870" t="n">
        <x:v>6</x:v>
      </x:c>
      <x:c r="S1870" t="n">
        <x:v>5</x:v>
      </x:c>
      <x:c r="T1870" t="n">
        <x:v>30</x:v>
      </x:c>
      <x:c r="U1870" t="n">
        <x:v>14</x:v>
      </x:c>
      <x:c r="V1870"/>
      <x:c r="W1870" t="str">
        <x:v>人手不足致使教師兼任過多而暫停床邊教學，且社區獲得性肺炎觀察及午間查房尚未穩定，導致復盤延遲而錯失修正時機。</x:v>
      </x:c>
      <x:c r="X1870" t="str">
        <x:v>主治教師</x:v>
      </x:c>
      <x:c r="Y1870"/>
      <x:c r="Z1870" t="n">
        <x:v>5</x:v>
      </x:c>
      <x:c r="AA1870" t="str">
        <x:v>2024-Q1</x:v>
      </x:c>
      <x:c r="AB1870" t="str">
        <x:v>分鐘</x:v>
      </x:c>
      <x:c r="AC1870" t="str">
        <x:v>天</x:v>
      </x:c>
    </x:row>
    <x:row r="1871">
      <x:c r="A1871" t="str">
        <x:v>影像醫學部</x:v>
      </x:c>
      <x:c r="B1871" t="str">
        <x:v>FE0512</x:v>
      </x:c>
      <x:c r="C1871" t="str">
        <x:v>SF026</x:v>
      </x:c>
      <x:c r="D1871" t="str">
        <x:v>實習醫學生訓練計畫</x:v>
      </x:c>
      <x:c r="E1871" t="n">
        <x:v>1</x:v>
      </x:c>
      <x:c r="F1871" t="n">
        <x:v>5</x:v>
      </x:c>
      <x:c r="G1871" t="n">
        <x:v>1</x:v>
      </x:c>
      <x:c r="H1871" t="str">
        <x:v>60-79</x:v>
      </x:c>
      <x:c r="I1871" t="n">
        <x:v>2</x:v>
      </x:c>
      <x:c r="J1871" t="str">
        <x:v>貧血原因待查</x:v>
      </x:c>
      <x:c r="K1871" t="str">
        <x:v>病歷記錄完整性</x:v>
      </x:c>
      <x:c r="L1871"/>
      <x:c r="M1871"/>
      <x:c r="N1871" t="n">
        <x:v>5</x:v>
      </x:c>
      <x:c r="O1871"/>
      <x:c r="P1871" t="n">
        <x:v>5</x:v>
      </x:c>
      <x:c r="Q1871"/>
      <x:c r="R1871" t="n">
        <x:v>6</x:v>
      </x:c>
      <x:c r="S1871" t="n">
        <x:v>5</x:v>
      </x:c>
      <x:c r="T1871" t="n">
        <x:v>30</x:v>
      </x:c>
      <x:c r="U1871" t="n">
        <x:v>7</x:v>
      </x:c>
      <x:c r="V1871" t="str">
        <x:v>該教師在病歷記錄完整性與無菌操作示範中展現出典範級的精準與具體，不僅細節毫不將就，更以耐心拆解錯誤及提供可改進的具體段落回饋，展現值得肯定的教學態度。</x:v>
      </x:c>
      <x:c r="W1871" t="str">
        <x:v>報告提交後常因延遲缺乏反饋而導致熱度消退，且在病歷記錄完整性操作時，語氣過重的回饋常淪為當眾批評。</x:v>
      </x:c>
      <x:c r="X1871" t="str">
        <x:v>指導教師</x:v>
      </x:c>
      <x:c r="Y1871" t="str">
        <x:v>下階段針對「延遲回饋」制定改進行動，並主動請教師複核。</x:v>
      </x:c>
      <x:c r="Z1871" t="n">
        <x:v>6</x:v>
      </x:c>
      <x:c r="AA1871" t="str">
        <x:v>2024-Q1</x:v>
      </x:c>
      <x:c r="AB1871" t="str">
        <x:v>分鐘</x:v>
      </x:c>
      <x:c r="AC1871" t="str">
        <x:v>天</x:v>
      </x:c>
    </x:row>
    <x:row r="1872">
      <x:c r="A1872" t="str">
        <x:v>影像醫學部</x:v>
      </x:c>
      <x:c r="B1872" t="str">
        <x:v>FE0512</x:v>
      </x:c>
      <x:c r="C1872" t="str">
        <x:v>SF026</x:v>
      </x:c>
      <x:c r="D1872" t="str">
        <x:v>專科醫師在訓計畫</x:v>
      </x:c>
      <x:c r="E1872"/>
      <x:c r="F1872" t="n">
        <x:v>5</x:v>
      </x:c>
      <x:c r="G1872" t="n">
        <x:v>1</x:v>
      </x:c>
      <x:c r="H1872" t="str">
        <x:v>60-79</x:v>
      </x:c>
      <x:c r="I1872" t="n">
        <x:v>2</x:v>
      </x:c>
      <x:c r="J1872"/>
      <x:c r="K1872" t="str">
        <x:v>人文關懷與倫理敏感</x:v>
      </x:c>
      <x:c r="L1872"/>
      <x:c r="M1872" t="n">
        <x:v>6</x:v>
      </x:c>
      <x:c r="N1872" t="n">
        <x:v>5</x:v>
      </x:c>
      <x:c r="O1872" t="n">
        <x:v>6</x:v>
      </x:c>
      <x:c r="P1872"/>
      <x:c r="Q1872"/>
      <x:c r="R1872"/>
      <x:c r="S1872" t="n">
        <x:v>6</x:v>
      </x:c>
      <x:c r="T1872" t="n">
        <x:v>20</x:v>
      </x:c>
      <x:c r="U1872" t="n">
        <x:v>3</x:v>
      </x:c>
      <x:c r="V1872" t="str">
        <x:v>學員在學員答錯時展現極佳的耐心，能拆解原因而非直接給予答案；此外，在完成戒菸戒酒諮詢後能即時回應並補講要點，展現主動積極的態度，值得肯定。</x:v>
      </x:c>
      <x:c r="W1872" t="str">
        <x:v>遇責任推諉導致教學歸屬爭議許久，目前影像醫學部病房仍持續改進中。</x:v>
      </x:c>
      <x:c r="X1872" t="str">
        <x:v>臨床教師</x:v>
      </x:c>
      <x:c r="Y1872" t="str">
        <x:v>下階段針對「團隊消極」制定改進行動，並主動請教師複核。</x:v>
      </x:c>
      <x:c r="Z1872" t="n">
        <x:v>6</x:v>
      </x:c>
      <x:c r="AA1872" t="str">
        <x:v>2024-Q1</x:v>
      </x:c>
      <x:c r="AB1872" t="str">
        <x:v>分鐘</x:v>
      </x:c>
      <x:c r="AC1872" t="str">
        <x:v>天</x:v>
      </x:c>
    </x:row>
    <x:row r="1873">
      <x:c r="A1873" t="str">
        <x:v>影像醫學部</x:v>
      </x:c>
      <x:c r="B1873" t="str">
        <x:v>FE0512</x:v>
      </x:c>
      <x:c r="C1873" t="str">
        <x:v>SF026</x:v>
      </x:c>
      <x:c r="D1873" t="str">
        <x:v>專科護理師學員計畫</x:v>
      </x:c>
      <x:c r="E1873" t="n">
        <x:v>3</x:v>
      </x:c>
      <x:c r="F1873" t="n">
        <x:v>5</x:v>
      </x:c>
      <x:c r="G1873" t="n">
        <x:v>1</x:v>
      </x:c>
      <x:c r="H1873" t="str">
        <x:v>0-19</x:v>
      </x:c>
      <x:c r="I1873" t="n">
        <x:v>1</x:v>
      </x:c>
      <x:c r="J1873" t="str">
        <x:v>憂鬱情緒評估</x:v>
      </x:c>
      <x:c r="K1873"/>
      <x:c r="L1873" t="n">
        <x:v>2</x:v>
      </x:c>
      <x:c r="M1873"/>
      <x:c r="N1873" t="n">
        <x:v>5</x:v>
      </x:c>
      <x:c r="O1873" t="n">
        <x:v>5</x:v>
      </x:c>
      <x:c r="P1873" t="n">
        <x:v>5</x:v>
      </x:c>
      <x:c r="Q1873" t="n">
        <x:v>5</x:v>
      </x:c>
      <x:c r="R1873" t="n">
        <x:v>6</x:v>
      </x:c>
      <x:c r="S1873" t="n">
        <x:v>6</x:v>
      </x:c>
      <x:c r="T1873" t="n">
        <x:v>30</x:v>
      </x:c>
      <x:c r="U1873" t="n">
        <x:v>3</x:v>
      </x:c>
      <x:c r="V1873" t="str">
        <x:v>該生將倫理實踐內化為習慣，檢查前必說明並取得同意；午間查房時病例多樣且穩定，提供充足練習機會，值得肯定。</x:v>
      </x:c>
      <x:c r="W1873" t="str">
        <x:v>該學員在壓力下易因當眾批評而情緒失控，需透過午間查房持續觀察其行為表現。</x:v>
      </x:c>
      <x:c r="X1873" t="str">
        <x:v>主治教師</x:v>
      </x:c>
      <x:c r="Y1873" t="str">
        <x:v>下階段針對「情緒化批評」制定改進行動，並主動請教師複核。</x:v>
      </x:c>
      <x:c r="Z1873" t="n">
        <x:v>6</x:v>
      </x:c>
      <x:c r="AA1873" t="str">
        <x:v>2024-Q1</x:v>
      </x:c>
      <x:c r="AB1873" t="str">
        <x:v>分鐘</x:v>
      </x:c>
      <x:c r="AC1873" t="str">
        <x:v>天</x:v>
      </x:c>
    </x:row>
    <x:row r="1874">
      <x:c r="A1874" t="str">
        <x:v>影像醫學部</x:v>
      </x:c>
      <x:c r="B1874" t="str">
        <x:v>FE0513</x:v>
      </x:c>
      <x:c r="C1874" t="str">
        <x:v>SF027</x:v>
      </x:c>
      <x:c r="D1874" t="str">
        <x:v>專科醫師在訓計畫</x:v>
      </x:c>
      <x:c r="E1874" t="n">
        <x:v>4</x:v>
      </x:c>
      <x:c r="F1874" t="n">
        <x:v>2</x:v>
      </x:c>
      <x:c r="G1874" t="n">
        <x:v>2</x:v>
      </x:c>
      <x:c r="H1874" t="str">
        <x:v>60-79</x:v>
      </x:c>
      <x:c r="I1874" t="n">
        <x:v>2</x:v>
      </x:c>
      <x:c r="J1874" t="str">
        <x:v>營養不良介入</x:v>
      </x:c>
      <x:c r="K1874" t="str">
        <x:v>人文關懷與倫理敏感</x:v>
      </x:c>
      <x:c r="L1874" t="n">
        <x:v>3</x:v>
      </x:c>
      <x:c r="M1874"/>
      <x:c r="N1874" t="n">
        <x:v>6</x:v>
      </x:c>
      <x:c r="O1874" t="n">
        <x:v>6</x:v>
      </x:c>
      <x:c r="P1874" t="n">
        <x:v>5</x:v>
      </x:c>
      <x:c r="Q1874" t="n">
        <x:v>6</x:v>
      </x:c>
      <x:c r="R1874" t="n">
        <x:v>6</x:v>
      </x:c>
      <x:c r="S1874" t="n">
        <x:v>6</x:v>
      </x:c>
      <x:c r="T1874" t="n">
        <x:v>45</x:v>
      </x:c>
      <x:c r="U1874" t="n">
        <x:v>5</x:v>
      </x:c>
      <x:c r="V1874" t="str">
        <x:v>在值班場景中，能以具體且有耐心的態度拆解錯誤原因，並透過言傳身教醫德，展現卓越的倫理素養。</x:v>
      </x:c>
      <x:c r="W1874" t="str">
        <x:v>影像醫學部設備短缺導致學員輪流排隊，建議於值班場景中持續觀察此現象。</x:v>
      </x:c>
      <x:c r="X1874" t="str">
        <x:v>主治教師</x:v>
      </x:c>
      <x:c r="Y1874"/>
      <x:c r="Z1874" t="n">
        <x:v>6</x:v>
      </x:c>
      <x:c r="AA1874" t="str">
        <x:v>2024-Q3</x:v>
      </x:c>
      <x:c r="AB1874" t="str">
        <x:v>分鐘</x:v>
      </x:c>
      <x:c r="AC1874" t="str">
        <x:v>天</x:v>
      </x:c>
    </x:row>
    <x:row r="1875">
      <x:c r="A1875" t="str">
        <x:v>影像醫學部</x:v>
      </x:c>
      <x:c r="B1875" t="str">
        <x:v>FE0513</x:v>
      </x:c>
      <x:c r="C1875" t="str">
        <x:v>SF027</x:v>
      </x:c>
      <x:c r="D1875" t="str">
        <x:v>專科護理師學員計畫</x:v>
      </x:c>
      <x:c r="E1875"/>
      <x:c r="F1875" t="n">
        <x:v>2</x:v>
      </x:c>
      <x:c r="G1875" t="n">
        <x:v>2</x:v>
      </x:c>
      <x:c r="H1875" t="str">
        <x:v>0-19</x:v>
      </x:c>
      <x:c r="I1875" t="n">
        <x:v>2</x:v>
      </x:c>
      <x:c r="J1875" t="str">
        <x:v>產前檢查常規</x:v>
      </x:c>
      <x:c r="K1875" t="str">
        <x:v>人文關懷與倫理敏感</x:v>
      </x:c>
      <x:c r="L1875"/>
      <x:c r="M1875" t="n">
        <x:v>6</x:v>
      </x:c>
      <x:c r="N1875" t="n">
        <x:v>6</x:v>
      </x:c>
      <x:c r="O1875" t="n">
        <x:v>5</x:v>
      </x:c>
      <x:c r="P1875" t="n">
        <x:v>6</x:v>
      </x:c>
      <x:c r="Q1875" t="n">
        <x:v>5</x:v>
      </x:c>
      <x:c r="R1875"/>
      <x:c r="S1875" t="n">
        <x:v>6</x:v>
      </x:c>
      <x:c r="T1875" t="n">
        <x:v>10</x:v>
      </x:c>
      <x:c r="U1875" t="n">
        <x:v>7</x:v>
      </x:c>
      <x:c r="V1875" t="str">
        <x:v>在討論產前檢查常規前，始終堅持維護病人隱私的倫理規範；即便忙碌也會保持耐心聽完報告才給予回應，且因設備齊全、練習順手，進步有目共睹。</x:v>
      </x:c>
      <x:c r="W1875" t="str">
        <x:v>產前檢查常規的復盤延遲，導致錯過最佳修正時機，需持續觀察門診時段。</x:v>
      </x:c>
      <x:c r="X1875" t="str">
        <x:v>臨床教師</x:v>
      </x:c>
      <x:c r="Y1875" t="str">
        <x:v>下階段針對「延遲回饋」制定改進行動，並主動請教師複核。</x:v>
      </x:c>
      <x:c r="Z1875" t="n">
        <x:v>5</x:v>
      </x:c>
      <x:c r="AA1875" t="str">
        <x:v>2024-Q3</x:v>
      </x:c>
      <x:c r="AB1875" t="str">
        <x:v>分鐘</x:v>
      </x:c>
      <x:c r="AC1875" t="str">
        <x:v>天</x:v>
      </x:c>
    </x:row>
    <x:row r="1876">
      <x:c r="A1876" t="str">
        <x:v>心身醫學科</x:v>
      </x:c>
      <x:c r="B1876" t="str">
        <x:v>FE0514</x:v>
      </x:c>
      <x:c r="C1876" t="str">
        <x:v>SF028</x:v>
      </x:c>
      <x:c r="D1876" t="str">
        <x:v>專科護理師學員計畫</x:v>
      </x:c>
      <x:c r="E1876"/>
      <x:c r="F1876" t="n">
        <x:v>5</x:v>
      </x:c>
      <x:c r="G1876" t="n">
        <x:v>2</x:v>
      </x:c>
      <x:c r="H1876" t="str">
        <x:v>60-79</x:v>
      </x:c>
      <x:c r="I1876" t="n">
        <x:v>1</x:v>
      </x:c>
      <x:c r="J1876" t="str">
        <x:v>下背痛（機械性）</x:v>
      </x:c>
      <x:c r="K1876"/>
      <x:c r="L1876"/>
      <x:c r="M1876" t="n">
        <x:v>5</x:v>
      </x:c>
      <x:c r="N1876"/>
      <x:c r="O1876"/>
      <x:c r="P1876"/>
      <x:c r="Q1876" t="n">
        <x:v>6</x:v>
      </x:c>
      <x:c r="R1876" t="n">
        <x:v>6</x:v>
      </x:c>
      <x:c r="S1876"/>
      <x:c r="T1876" t="n">
        <x:v>2</x:v>
      </x:c>
      <x:c r="U1876" t="n">
        <x:v>1</x:v>
      </x:c>
      <x:c r="V1876" t="str">
        <x:v>回饋條理分明且具體點出優缺，值得肯定；模擬教學設備齊全，讓學員在無菌操作與術後照護環節享有充裕練習量。</x:v>
      </x:c>
      <x:c r="W1876" t="str">
        <x:v>設備短缺情形頻繁，導致模擬器需等待二十分鐘，後續需持續觀察其無菌操作與術後照護環節。</x:v>
      </x:c>
      <x:c r="X1876" t="str">
        <x:v>主治教師</x:v>
      </x:c>
      <x:c r="Y1876"/>
      <x:c r="Z1876" t="n">
        <x:v>6</x:v>
      </x:c>
      <x:c r="AA1876" t="str">
        <x:v>2023-Q4</x:v>
      </x:c>
      <x:c r="AB1876" t="str">
        <x:v>分鐘</x:v>
      </x:c>
      <x:c r="AC1876" t="str">
        <x:v>天</x:v>
      </x:c>
    </x:row>
    <x:row r="1877">
      <x:c r="A1877" t="str">
        <x:v>心身醫學科</x:v>
      </x:c>
      <x:c r="B1877" t="str">
        <x:v>FE0514</x:v>
      </x:c>
      <x:c r="C1877" t="str">
        <x:v>SF028</x:v>
      </x:c>
      <x:c r="D1877" t="str">
        <x:v>專科醫師在訓計畫</x:v>
      </x:c>
      <x:c r="E1877" t="n">
        <x:v>6</x:v>
      </x:c>
      <x:c r="F1877" t="n">
        <x:v>5</x:v>
      </x:c>
      <x:c r="G1877" t="n">
        <x:v>1</x:v>
      </x:c>
      <x:c r="H1877" t="str">
        <x:v>20-39</x:v>
      </x:c>
      <x:c r="I1877" t="n">
        <x:v>2</x:v>
      </x:c>
      <x:c r="J1877" t="str">
        <x:v>產前檢查常規</x:v>
      </x:c>
      <x:c r="K1877" t="str">
        <x:v>處置優先順序判斷</x:v>
      </x:c>
      <x:c r="L1877" t="n">
        <x:v>1</x:v>
      </x:c>
      <x:c r="M1877"/>
      <x:c r="N1877" t="n">
        <x:v>6</x:v>
      </x:c>
      <x:c r="O1877" t="n">
        <x:v>6</x:v>
      </x:c>
      <x:c r="P1877"/>
      <x:c r="Q1877" t="n">
        <x:v>5</x:v>
      </x:c>
      <x:c r="R1877" t="n">
        <x:v>6</x:v>
      </x:c>
      <x:c r="S1877" t="n">
        <x:v>6</x:v>
      </x:c>
      <x:c r="T1877" t="n">
        <x:v>5</x:v>
      </x:c>
      <x:c r="U1877" t="n">
        <x:v>14</x:v>
      </x:c>
      <x:c r="V1877"/>
      <x:c r="W1877" t="str">
        <x:v>壓力大時忍不住發脾氣並當眾批評，令學員心驚驚，惟現仍在改進中（午間查房）。</x:v>
      </x:c>
      <x:c r="X1877" t="str">
        <x:v>指導教師</x:v>
      </x:c>
      <x:c r="Y1877"/>
      <x:c r="Z1877"/>
      <x:c r="AA1877" t="str">
        <x:v>2023-Q4</x:v>
      </x:c>
      <x:c r="AB1877" t="str">
        <x:v>分鐘</x:v>
      </x:c>
      <x:c r="AC1877" t="str">
        <x:v>天</x:v>
      </x:c>
    </x:row>
    <x:row r="1878">
      <x:c r="A1878" t="str">
        <x:v>心身醫學科</x:v>
      </x:c>
      <x:c r="B1878" t="str">
        <x:v>FE0515</x:v>
      </x:c>
      <x:c r="C1878" t="str">
        <x:v>SF029</x:v>
      </x:c>
      <x:c r="D1878" t="str">
        <x:v>住院醫師訓練計畫</x:v>
      </x:c>
      <x:c r="E1878" t="n">
        <x:v>8</x:v>
      </x:c>
      <x:c r="F1878" t="n">
        <x:v>4</x:v>
      </x:c>
      <x:c r="G1878" t="n">
        <x:v>2</x:v>
      </x:c>
      <x:c r="H1878" t="str">
        <x:v>40-59</x:v>
      </x:c>
      <x:c r="I1878" t="n">
        <x:v>2</x:v>
      </x:c>
      <x:c r="J1878"/>
      <x:c r="K1878" t="str">
        <x:v>無菌操作與術後照護</x:v>
      </x:c>
      <x:c r="L1878" t="n">
        <x:v>2</x:v>
      </x:c>
      <x:c r="M1878" t="n">
        <x:v>6</x:v>
      </x:c>
      <x:c r="N1878" t="n">
        <x:v>6</x:v>
      </x:c>
      <x:c r="O1878" t="n">
        <x:v>5</x:v>
      </x:c>
      <x:c r="P1878"/>
      <x:c r="Q1878" t="n">
        <x:v>6</x:v>
      </x:c>
      <x:c r="R1878" t="n">
        <x:v>6</x:v>
      </x:c>
      <x:c r="S1878" t="n">
        <x:v>6</x:v>
      </x:c>
      <x:c r="T1878" t="n">
        <x:v>30</x:v>
      </x:c>
      <x:c r="U1878" t="n">
        <x:v>1</x:v>
      </x:c>
      <x:c r="V1878" t="str">
        <x:v>查房時能一步步引導學員，從病史到規劃層次分明且展現具體耐心；透過舉例說明無菌操作與術後照護的細節，使學員吸收迅速，週末值班成效明顯。</x:v>
      </x:c>
      <x:c r="W1878" t="str">
        <x:v>因人手不足導致病房繁忙，週末值班時學員整個下午無人指導。</x:v>
      </x:c>
      <x:c r="X1878" t="str">
        <x:v>指導教師</x:v>
      </x:c>
      <x:c r="Y1878" t="str">
        <x:v>下階段針對「人手不足」制定改進行動，並主動請教師複核。</x:v>
      </x:c>
      <x:c r="Z1878" t="n">
        <x:v>6</x:v>
      </x:c>
      <x:c r="AA1878" t="str">
        <x:v>2024-Q3</x:v>
      </x:c>
      <x:c r="AB1878" t="str">
        <x:v>分鐘</x:v>
      </x:c>
      <x:c r="AC1878" t="str">
        <x:v>天</x:v>
      </x:c>
    </x:row>
    <x:row r="1879">
      <x:c r="A1879" t="str">
        <x:v>心身醫學科</x:v>
      </x:c>
      <x:c r="B1879" t="str">
        <x:v>FE0516</x:v>
      </x:c>
      <x:c r="C1879" t="str">
        <x:v>SF030</x:v>
      </x:c>
      <x:c r="D1879" t="str">
        <x:v>實習醫學生訓練計畫</x:v>
      </x:c>
      <x:c r="E1879" t="n">
        <x:v>2</x:v>
      </x:c>
      <x:c r="F1879" t="n">
        <x:v>5</x:v>
      </x:c>
      <x:c r="G1879" t="n">
        <x:v>2</x:v>
      </x:c>
      <x:c r="H1879" t="str">
        <x:v>40-59</x:v>
      </x:c>
      <x:c r="I1879" t="n">
        <x:v>1</x:v>
      </x:c>
      <x:c r="J1879" t="str">
        <x:v>產前檢查常規</x:v>
      </x:c>
      <x:c r="K1879" t="str">
        <x:v>無菌操作與術後照護</x:v>
      </x:c>
      <x:c r="L1879"/>
      <x:c r="M1879" t="n">
        <x:v>6</x:v>
      </x:c>
      <x:c r="N1879"/>
      <x:c r="O1879" t="n">
        <x:v>6</x:v>
      </x:c>
      <x:c r="P1879" t="n">
        <x:v>6</x:v>
      </x:c>
      <x:c r="Q1879" t="n">
        <x:v>6</x:v>
      </x:c>
      <x:c r="R1879" t="n">
        <x:v>6</x:v>
      </x:c>
      <x:c r="S1879" t="n">
        <x:v>5</x:v>
      </x:c>
      <x:c r="T1879" t="n">
        <x:v>30</x:v>
      </x:c>
      <x:c r="U1879" t="n">
        <x:v>1</x:v>
      </x:c>
      <x:c r="V1879" t="str">
        <x:v>教學時以案例敘事帶入無菌操作與照護，內容具體且具啟發性，使學員心領神會；此外能主動針對報告進行逐字批註，並於錯誤當下即時引導學員當場復盤，教學成效顯著。</x:v>
      </x:c>
      <x:c r="W1879" t="str">
        <x:v>態度消極且全程冷淡，導致學員不敢開口，門診時段表現尚未穩定。</x:v>
      </x:c>
      <x:c r="X1879" t="str">
        <x:v>主治教師</x:v>
      </x:c>
      <x:c r="Y1879"/>
      <x:c r="Z1879" t="n">
        <x:v>5</x:v>
      </x:c>
      <x:c r="AA1879" t="str">
        <x:v>2024-Q1</x:v>
      </x:c>
      <x:c r="AB1879" t="str">
        <x:v>分鐘</x:v>
      </x:c>
      <x:c r="AC1879" t="str">
        <x:v>天</x:v>
      </x:c>
    </x:row>
    <x:row r="1880">
      <x:c r="A1880" t="str">
        <x:v>心身醫學科</x:v>
      </x:c>
      <x:c r="B1880" t="str">
        <x:v>FE0516</x:v>
      </x:c>
      <x:c r="C1880" t="str">
        <x:v>SF030</x:v>
      </x:c>
      <x:c r="D1880" t="str">
        <x:v>住院醫師訓練計畫</x:v>
      </x:c>
      <x:c r="E1880" t="n">
        <x:v>6</x:v>
      </x:c>
      <x:c r="F1880" t="n">
        <x:v>5</x:v>
      </x:c>
      <x:c r="G1880" t="n">
        <x:v>1</x:v>
      </x:c>
      <x:c r="H1880" t="str">
        <x:v>0-19</x:v>
      </x:c>
      <x:c r="I1880" t="n">
        <x:v>1</x:v>
      </x:c>
      <x:c r="J1880" t="str">
        <x:v>輕度頭部外傷（觀察）</x:v>
      </x:c>
      <x:c r="K1880" t="str">
        <x:v>急症初判與轉診時機</x:v>
      </x:c>
      <x:c r="L1880"/>
      <x:c r="M1880"/>
      <x:c r="N1880" t="n">
        <x:v>6</x:v>
      </x:c>
      <x:c r="O1880"/>
      <x:c r="P1880"/>
      <x:c r="Q1880" t="n">
        <x:v>6</x:v>
      </x:c>
      <x:c r="R1880" t="n">
        <x:v>6</x:v>
      </x:c>
      <x:c r="S1880" t="n">
        <x:v>6</x:v>
      </x:c>
      <x:c r="T1880" t="n">
        <x:v>10</x:v>
      </x:c>
      <x:c r="U1880" t="n">
        <x:v>1</x:v>
      </x:c>
      <x:c r="V1880" t="str">
        <x:v>以抽絲剝繭的引導方式激發學員自主探究，展現具體且具啟發性的典範價值；透過可執行的建議與以身作則的示範，顯著提升值班場景的實作成效。</x:v>
      </x:c>
      <x:c r="W1880"/>
      <x:c r="X1880" t="str">
        <x:v>主治教師</x:v>
      </x:c>
      <x:c r="Y1880"/>
      <x:c r="Z1880" t="n">
        <x:v>5</x:v>
      </x:c>
      <x:c r="AA1880" t="str">
        <x:v>2024-Q1</x:v>
      </x:c>
      <x:c r="AB1880" t="str">
        <x:v>分鐘</x:v>
      </x:c>
      <x:c r="AC1880" t="str">
        <x:v>天</x:v>
      </x:c>
    </x:row>
    <x:row r="1881">
      <x:c r="A1881" t="str">
        <x:v>心身醫學科</x:v>
      </x:c>
      <x:c r="B1881" t="str">
        <x:v>FE0516</x:v>
      </x:c>
      <x:c r="C1881" t="str">
        <x:v>SF030</x:v>
      </x:c>
      <x:c r="D1881" t="str">
        <x:v>專科護理師學員計畫</x:v>
      </x:c>
      <x:c r="E1881" t="n">
        <x:v>1</x:v>
      </x:c>
      <x:c r="F1881" t="n">
        <x:v>5</x:v>
      </x:c>
      <x:c r="G1881" t="n">
        <x:v>1</x:v>
      </x:c>
      <x:c r="H1881" t="str">
        <x:v>60-79</x:v>
      </x:c>
      <x:c r="I1881" t="n">
        <x:v>1</x:v>
      </x:c>
      <x:c r="J1881" t="str">
        <x:v>下背痛（機械性）</x:v>
      </x:c>
      <x:c r="K1881"/>
      <x:c r="L1881" t="n">
        <x:v>3</x:v>
      </x:c>
      <x:c r="M1881" t="n">
        <x:v>6</x:v>
      </x:c>
      <x:c r="N1881" t="n">
        <x:v>6</x:v>
      </x:c>
      <x:c r="O1881" t="n">
        <x:v>6</x:v>
      </x:c>
      <x:c r="P1881" t="n">
        <x:v>6</x:v>
      </x:c>
      <x:c r="Q1881" t="n">
        <x:v>6</x:v>
      </x:c>
      <x:c r="R1881" t="n">
        <x:v>6</x:v>
      </x:c>
      <x:c r="S1881" t="n">
        <x:v>6</x:v>
      </x:c>
      <x:c r="T1881" t="n">
        <x:v>2</x:v>
      </x:c>
      <x:c r="U1881" t="n">
        <x:v>7</x:v>
      </x:c>
      <x:c r="V1881"/>
      <x:c r="W1881" t="str">
        <x:v>教師常因未完成報告便提前離席，導致遲到現象仍需持續改進中。</x:v>
      </x:c>
      <x:c r="X1881" t="str">
        <x:v>主治教師</x:v>
      </x:c>
      <x:c r="Y1881" t="str">
        <x:v>下階段針對「時間失守」制定改進行動，並主動請教師複核。</x:v>
      </x:c>
      <x:c r="Z1881" t="n">
        <x:v>6</x:v>
      </x:c>
      <x:c r="AA1881" t="str">
        <x:v>2024-Q1</x:v>
      </x:c>
      <x:c r="AB1881" t="str">
        <x:v>分鐘</x:v>
      </x:c>
      <x:c r="AC1881" t="str">
        <x:v>天</x:v>
      </x:c>
    </x:row>
    <x:row r="1882">
      <x:c r="A1882" t="str">
        <x:v>心身醫學科</x:v>
      </x:c>
      <x:c r="B1882" t="str">
        <x:v>FE0516</x:v>
      </x:c>
      <x:c r="C1882" t="str">
        <x:v>SF030</x:v>
      </x:c>
      <x:c r="D1882" t="str">
        <x:v>專科護理師學員計畫</x:v>
      </x:c>
      <x:c r="E1882" t="n">
        <x:v>2</x:v>
      </x:c>
      <x:c r="F1882" t="n">
        <x:v>5</x:v>
      </x:c>
      <x:c r="G1882" t="n">
        <x:v>1</x:v>
      </x:c>
      <x:c r="H1882" t="str">
        <x:v>80+</x:v>
      </x:c>
      <x:c r="I1882" t="n">
        <x:v>1</x:v>
      </x:c>
      <x:c r="J1882" t="str">
        <x:v>哮喘穩定期</x:v>
      </x:c>
      <x:c r="K1882" t="str">
        <x:v>病歷記錄完整性</x:v>
      </x:c>
      <x:c r="L1882" t="n">
        <x:v>1</x:v>
      </x:c>
      <x:c r="M1882" t="n">
        <x:v>6</x:v>
      </x:c>
      <x:c r="N1882" t="n">
        <x:v>6</x:v>
      </x:c>
      <x:c r="O1882" t="n">
        <x:v>6</x:v>
      </x:c>
      <x:c r="P1882" t="n">
        <x:v>5</x:v>
      </x:c>
      <x:c r="Q1882" t="n">
        <x:v>5</x:v>
      </x:c>
      <x:c r="R1882"/>
      <x:c r="S1882" t="n">
        <x:v>5</x:v>
      </x:c>
      <x:c r="T1882" t="n">
        <x:v>45</x:v>
      </x:c>
      <x:c r="U1882" t="n">
        <x:v>1</x:v>
      </x:c>
      <x:c r="V1882"/>
      <x:c r="W1882" t="str">
        <x:v>學員欲請益時，常被一句再說冷淡打發，顯得態度消極，目前仍在改進中。</x:v>
      </x:c>
      <x:c r="X1882" t="str">
        <x:v>指導教師</x:v>
      </x:c>
      <x:c r="Y1882" t="str">
        <x:v>下階段針對「態度消極」制定改進行動，並主動請教師複核。</x:v>
      </x:c>
      <x:c r="Z1882" t="n">
        <x:v>6</x:v>
      </x:c>
      <x:c r="AA1882" t="str">
        <x:v>2024-Q1</x:v>
      </x:c>
      <x:c r="AB1882" t="str">
        <x:v>分鐘</x:v>
      </x:c>
      <x:c r="AC1882" t="str">
        <x:v>天</x:v>
      </x:c>
    </x:row>
    <x:row r="1883">
      <x:c r="A1883" t="str">
        <x:v>心身醫學科</x:v>
      </x:c>
      <x:c r="B1883" t="str">
        <x:v>FE0516</x:v>
      </x:c>
      <x:c r="C1883" t="str">
        <x:v>SF030</x:v>
      </x:c>
      <x:c r="D1883" t="str">
        <x:v>專科醫師在訓計畫</x:v>
      </x:c>
      <x:c r="E1883" t="n">
        <x:v>8</x:v>
      </x:c>
      <x:c r="F1883" t="n">
        <x:v>5</x:v>
      </x:c>
      <x:c r="G1883" t="n">
        <x:v>2</x:v>
      </x:c>
      <x:c r="H1883" t="str">
        <x:v>80+</x:v>
      </x:c>
      <x:c r="I1883" t="n">
        <x:v>2</x:v>
      </x:c>
      <x:c r="J1883"/>
      <x:c r="K1883" t="str">
        <x:v>急症初判與轉診時機</x:v>
      </x:c>
      <x:c r="L1883" t="n">
        <x:v>2</x:v>
      </x:c>
      <x:c r="M1883" t="n">
        <x:v>6</x:v>
      </x:c>
      <x:c r="N1883" t="n">
        <x:v>6</x:v>
      </x:c>
      <x:c r="O1883" t="n">
        <x:v>6</x:v>
      </x:c>
      <x:c r="P1883" t="n">
        <x:v>6</x:v>
      </x:c>
      <x:c r="Q1883" t="n">
        <x:v>6</x:v>
      </x:c>
      <x:c r="R1883" t="n">
        <x:v>6</x:v>
      </x:c>
      <x:c r="S1883" t="n">
        <x:v>6</x:v>
      </x:c>
      <x:c r="T1883" t="n">
        <x:v>10</x:v>
      </x:c>
      <x:c r="U1883" t="n">
        <x:v>3</x:v>
      </x:c>
      <x:c r="V1883"/>
      <x:c r="W1883" t="str">
        <x:v>學員因回饋延遲過久而心焦，反映心身醫學科病房服務尚未穩定。</x:v>
      </x:c>
      <x:c r="X1883" t="str">
        <x:v>主治教師</x:v>
      </x:c>
      <x:c r="Y1883"/>
      <x:c r="Z1883" t="n">
        <x:v>6</x:v>
      </x:c>
      <x:c r="AA1883" t="str">
        <x:v>2024-Q1</x:v>
      </x:c>
      <x:c r="AB1883" t="str">
        <x:v>分鐘</x:v>
      </x:c>
      <x:c r="AC1883" t="str">
        <x:v>天</x:v>
      </x:c>
    </x:row>
    <x:row r="1884">
      <x:c r="A1884" t="str">
        <x:v>心身醫學科</x:v>
      </x:c>
      <x:c r="B1884" t="str">
        <x:v>FE0516</x:v>
      </x:c>
      <x:c r="C1884" t="str">
        <x:v>SF030</x:v>
      </x:c>
      <x:c r="D1884" t="str">
        <x:v>專科護理師學員計畫</x:v>
      </x:c>
      <x:c r="E1884"/>
      <x:c r="F1884" t="n">
        <x:v>5</x:v>
      </x:c>
      <x:c r="G1884" t="n">
        <x:v>1</x:v>
      </x:c>
      <x:c r="H1884" t="str">
        <x:v>0-19</x:v>
      </x:c>
      <x:c r="I1884" t="n">
        <x:v>2</x:v>
      </x:c>
      <x:c r="J1884"/>
      <x:c r="K1884" t="str">
        <x:v>用藥安全與交互作用</x:v>
      </x:c>
      <x:c r="L1884" t="n">
        <x:v>1</x:v>
      </x:c>
      <x:c r="M1884"/>
      <x:c r="N1884" t="n">
        <x:v>6</x:v>
      </x:c>
      <x:c r="O1884" t="n">
        <x:v>6</x:v>
      </x:c>
      <x:c r="P1884" t="n">
        <x:v>6</x:v>
      </x:c>
      <x:c r="Q1884"/>
      <x:c r="R1884"/>
      <x:c r="S1884" t="n">
        <x:v>6</x:v>
      </x:c>
      <x:c r="T1884" t="n">
        <x:v>45</x:v>
      </x:c>
      <x:c r="U1884" t="n">
        <x:v>14</x:v>
      </x:c>
      <x:c r="V1884" t="str">
        <x:v>該教師能以具體且耐心的教學，引導學員掌握用藥安全與交互作用，並透過關鍵提問串連臨床推理。其回饋亦具啟發性，能針對報告細節給予精準建議，協助學員有效改進，值得肯定。</x:v>
      </x:c>
      <x:c r="W1884" t="str">
        <x:v>該員於教學事務上態度消極，不僅影響周遭同仁，亦令整體改進成效受限。</x:v>
      </x:c>
      <x:c r="X1884" t="str">
        <x:v>主治教師</x:v>
      </x:c>
      <x:c r="Y1884" t="str">
        <x:v>下階段針對「態度消極」制定改進行動，並主動請教師複核。</x:v>
      </x:c>
      <x:c r="Z1884" t="n">
        <x:v>6</x:v>
      </x:c>
      <x:c r="AA1884" t="str">
        <x:v>2024-Q1</x:v>
      </x:c>
      <x:c r="AB1884" t="str">
        <x:v>分鐘</x:v>
      </x:c>
      <x:c r="AC1884" t="str">
        <x:v>天</x:v>
      </x:c>
    </x:row>
    <x:row r="1885">
      <x:c r="A1885" t="str">
        <x:v>心身醫學科</x:v>
      </x:c>
      <x:c r="B1885" t="str">
        <x:v>FE0517</x:v>
      </x:c>
      <x:c r="C1885" t="str">
        <x:v>SF031</x:v>
      </x:c>
      <x:c r="D1885" t="str">
        <x:v>住院醫師訓練計畫</x:v>
      </x:c>
      <x:c r="E1885"/>
      <x:c r="F1885" t="n">
        <x:v>4</x:v>
      </x:c>
      <x:c r="G1885" t="n">
        <x:v>2</x:v>
      </x:c>
      <x:c r="H1885" t="str">
        <x:v>60-79</x:v>
      </x:c>
      <x:c r="I1885" t="n">
        <x:v>2</x:v>
      </x:c>
      <x:c r="J1885" t="str">
        <x:v>憂鬱情緒評估</x:v>
      </x:c>
      <x:c r="K1885" t="str">
        <x:v>處置優先順序判斷</x:v>
      </x:c>
      <x:c r="L1885" t="n">
        <x:v>2</x:v>
      </x:c>
      <x:c r="M1885" t="n">
        <x:v>6</x:v>
      </x:c>
      <x:c r="N1885" t="n">
        <x:v>5</x:v>
      </x:c>
      <x:c r="O1885" t="n">
        <x:v>4</x:v>
      </x:c>
      <x:c r="P1885" t="n">
        <x:v>5</x:v>
      </x:c>
      <x:c r="Q1885" t="n">
        <x:v>4</x:v>
      </x:c>
      <x:c r="R1885"/>
      <x:c r="S1885" t="n">
        <x:v>5</x:v>
      </x:c>
      <x:c r="T1885" t="n">
        <x:v>30</x:v>
      </x:c>
      <x:c r="U1885" t="n">
        <x:v>5</x:v>
      </x:c>
      <x:c r="V1885"/>
      <x:c r="W1885"/>
      <x:c r="X1885" t="str">
        <x:v>臨床教師</x:v>
      </x:c>
      <x:c r="Y1885" t="str">
        <x:v>下階段針對「情緒化批評」制定改進行動，並主動請教師複核。</x:v>
      </x:c>
      <x:c r="Z1885" t="n">
        <x:v>5</x:v>
      </x:c>
      <x:c r="AA1885" t="str">
        <x:v>2022-Q4</x:v>
      </x:c>
      <x:c r="AB1885" t="str">
        <x:v>分鐘</x:v>
      </x:c>
      <x:c r="AC1885" t="str">
        <x:v>天</x:v>
      </x:c>
    </x:row>
    <x:row r="1886">
      <x:c r="A1886" t="str">
        <x:v>心身醫學科</x:v>
      </x:c>
      <x:c r="B1886" t="str">
        <x:v>FE0517</x:v>
      </x:c>
      <x:c r="C1886" t="str">
        <x:v>SF031</x:v>
      </x:c>
      <x:c r="D1886" t="str">
        <x:v>專科護理師學員計畫</x:v>
      </x:c>
      <x:c r="E1886" t="n">
        <x:v>2</x:v>
      </x:c>
      <x:c r="F1886" t="n">
        <x:v>4</x:v>
      </x:c>
      <x:c r="G1886" t="n">
        <x:v>1</x:v>
      </x:c>
      <x:c r="H1886" t="str">
        <x:v>40-59</x:v>
      </x:c>
      <x:c r="I1886" t="n">
        <x:v>2</x:v>
      </x:c>
      <x:c r="J1886" t="str">
        <x:v>皮膚潰瘍換藥</x:v>
      </x:c>
      <x:c r="K1886"/>
      <x:c r="L1886" t="n">
        <x:v>1</x:v>
      </x:c>
      <x:c r="M1886" t="n">
        <x:v>5</x:v>
      </x:c>
      <x:c r="N1886" t="n">
        <x:v>5</x:v>
      </x:c>
      <x:c r="O1886" t="n">
        <x:v>5</x:v>
      </x:c>
      <x:c r="P1886" t="n">
        <x:v>4</x:v>
      </x:c>
      <x:c r="Q1886" t="n">
        <x:v>4</x:v>
      </x:c>
      <x:c r="R1886" t="n">
        <x:v>5</x:v>
      </x:c>
      <x:c r="S1886" t="n">
        <x:v>4</x:v>
      </x:c>
      <x:c r="T1886" t="n">
        <x:v>2</x:v>
      </x:c>
      <x:c r="U1886" t="n">
        <x:v>7</x:v>
      </x:c>
      <x:c r="V1886" t="str">
        <x:v>該教員在教學中展現高度主動性，即時帶領學員復盤錯誤，並以淺顯例子耐心講解皮膚潰瘍換藥觀念，使學員筆記詳實且成效顯著。</x:v>
      </x:c>
      <x:c r="W1886" t="str">
        <x:v>人手不足導致急症初判與轉診時機教學被迫拆分，心身醫學科病房現正持續改進中。</x:v>
      </x:c>
      <x:c r="X1886" t="str">
        <x:v>主治教師</x:v>
      </x:c>
      <x:c r="Y1886" t="str">
        <x:v>下階段針對「人手不足」制定改進行動，並主動請教師複核。</x:v>
      </x:c>
      <x:c r="Z1886" t="n">
        <x:v>4</x:v>
      </x:c>
      <x:c r="AA1886" t="str">
        <x:v>2022-Q4</x:v>
      </x:c>
      <x:c r="AB1886" t="str">
        <x:v>分鐘</x:v>
      </x:c>
      <x:c r="AC1886" t="str">
        <x:v>天</x:v>
      </x:c>
    </x:row>
    <x:row r="1887">
      <x:c r="A1887" t="str">
        <x:v>心身醫學科</x:v>
      </x:c>
      <x:c r="B1887" t="str">
        <x:v>FE0518</x:v>
      </x:c>
      <x:c r="C1887" t="str">
        <x:v>SF032</x:v>
      </x:c>
      <x:c r="D1887" t="str">
        <x:v>實習醫學生訓練計畫</x:v>
      </x:c>
      <x:c r="E1887" t="n">
        <x:v>1</x:v>
      </x:c>
      <x:c r="F1887" t="n">
        <x:v>3</x:v>
      </x:c>
      <x:c r="G1887" t="n">
        <x:v>1</x:v>
      </x:c>
      <x:c r="H1887" t="str">
        <x:v>60-79</x:v>
      </x:c>
      <x:c r="I1887" t="n">
        <x:v>1</x:v>
      </x:c>
      <x:c r="J1887" t="str">
        <x:v>高血壓調整期</x:v>
      </x:c>
      <x:c r="K1887" t="str">
        <x:v>衛教表達與資源運用</x:v>
      </x:c>
      <x:c r="L1887"/>
      <x:c r="M1887" t="n">
        <x:v>5</x:v>
      </x:c>
      <x:c r="N1887" t="n">
        <x:v>5</x:v>
      </x:c>
      <x:c r="O1887"/>
      <x:c r="P1887"/>
      <x:c r="Q1887" t="n">
        <x:v>5</x:v>
      </x:c>
      <x:c r="R1887" t="n">
        <x:v>6</x:v>
      </x:c>
      <x:c r="S1887" t="n">
        <x:v>5</x:v>
      </x:c>
      <x:c r="T1887" t="n">
        <x:v>5</x:v>
      </x:c>
      <x:c r="U1887" t="n">
        <x:v>5</x:v>
      </x:c>
      <x:c r="V1887" t="str">
        <x:v>在完成高血壓調整期問診後，能主動回應並即時補講要點；並在值班場景中，教導學員以誠信態度面對倫理兩難。</x:v>
      </x:c>
      <x:c r="W1887" t="str">
        <x:v>該學員態度消極，常全程冷臉導致學員不敢開口，且遲到頻繁，本週已第三次臨時取消復盤會議，值班表現尚未穩定。</x:v>
      </x:c>
      <x:c r="X1887" t="str">
        <x:v>臨床教師</x:v>
      </x:c>
      <x:c r="Y1887" t="str">
        <x:v>下階段針對「態度消極」制定改進行動，並主動請教師複核。</x:v>
      </x:c>
      <x:c r="Z1887" t="n">
        <x:v>5</x:v>
      </x:c>
      <x:c r="AA1887" t="str">
        <x:v>2023-Q3</x:v>
      </x:c>
      <x:c r="AB1887" t="str">
        <x:v>分鐘</x:v>
      </x:c>
      <x:c r="AC1887" t="str">
        <x:v>天</x:v>
      </x:c>
    </x:row>
    <x:row r="1888">
      <x:c r="A1888" t="str">
        <x:v>心身醫學科</x:v>
      </x:c>
      <x:c r="B1888" t="str">
        <x:v>FE0518</x:v>
      </x:c>
      <x:c r="C1888" t="str">
        <x:v>SF032</x:v>
      </x:c>
      <x:c r="D1888" t="str">
        <x:v>住院醫師訓練計畫</x:v>
      </x:c>
      <x:c r="E1888" t="n">
        <x:v>8</x:v>
      </x:c>
      <x:c r="F1888" t="n">
        <x:v>3</x:v>
      </x:c>
      <x:c r="G1888" t="n">
        <x:v>2</x:v>
      </x:c>
      <x:c r="H1888" t="str">
        <x:v>0-19</x:v>
      </x:c>
      <x:c r="I1888" t="n">
        <x:v>2</x:v>
      </x:c>
      <x:c r="J1888" t="str">
        <x:v>皮膚潰瘍換藥</x:v>
      </x:c>
      <x:c r="K1888"/>
      <x:c r="L1888" t="n">
        <x:v>3</x:v>
      </x:c>
      <x:c r="M1888" t="n">
        <x:v>4</x:v>
      </x:c>
      <x:c r="N1888"/>
      <x:c r="O1888"/>
      <x:c r="P1888" t="n">
        <x:v>5</x:v>
      </x:c>
      <x:c r="Q1888" t="n">
        <x:v>6</x:v>
      </x:c>
      <x:c r="R1888" t="n">
        <x:v>3</x:v>
      </x:c>
      <x:c r="S1888" t="n">
        <x:v>4</x:v>
      </x:c>
      <x:c r="T1888" t="n">
        <x:v>5</x:v>
      </x:c>
      <x:c r="U1888" t="n">
        <x:v>14</x:v>
      </x:c>
      <x:c r="V1888" t="str">
        <x:v>回饋具體且針對性強，能精準切入皮膚潰瘍換藥推理的要害；面對學員錯誤時更展現耐心，循序拆解原因而非直接給答案，讓其進步清晰可見（心身醫學科病房）。</x:v>
      </x:c>
      <x:c r="W1888" t="str">
        <x:v>態度消極且全程神情冷淡，導致學員不敢開口；因常以情緒化反應取代教學，當眾批評的成分過多，需持續觀察。</x:v>
      </x:c>
      <x:c r="X1888" t="str">
        <x:v>指導教師</x:v>
      </x:c>
      <x:c r="Y1888" t="str">
        <x:v>下階段針對「態度消極」制定改進行動，並主動請教師複核。</x:v>
      </x:c>
      <x:c r="Z1888" t="n">
        <x:v>4</x:v>
      </x:c>
      <x:c r="AA1888" t="str">
        <x:v>2023-Q3</x:v>
      </x:c>
      <x:c r="AB1888" t="str">
        <x:v>分鐘</x:v>
      </x:c>
      <x:c r="AC1888" t="str">
        <x:v>天</x:v>
      </x:c>
    </x:row>
    <x:row r="1889">
      <x:c r="A1889" t="str">
        <x:v>心身醫學科</x:v>
      </x:c>
      <x:c r="B1889" t="str">
        <x:v>FE0518</x:v>
      </x:c>
      <x:c r="C1889" t="str">
        <x:v>SF032</x:v>
      </x:c>
      <x:c r="D1889" t="str">
        <x:v>專科護理師學員計畫</x:v>
      </x:c>
      <x:c r="E1889" t="n">
        <x:v>1</x:v>
      </x:c>
      <x:c r="F1889" t="n">
        <x:v>3</x:v>
      </x:c>
      <x:c r="G1889" t="n">
        <x:v>1</x:v>
      </x:c>
      <x:c r="H1889" t="str">
        <x:v>20-39</x:v>
      </x:c>
      <x:c r="I1889" t="n">
        <x:v>2</x:v>
      </x:c>
      <x:c r="J1889"/>
      <x:c r="K1889" t="str">
        <x:v>衛教表達與資源運用</x:v>
      </x:c>
      <x:c r="L1889" t="n">
        <x:v>2</x:v>
      </x:c>
      <x:c r="M1889" t="n">
        <x:v>6</x:v>
      </x:c>
      <x:c r="N1889" t="n">
        <x:v>5</x:v>
      </x:c>
      <x:c r="O1889" t="n">
        <x:v>5</x:v>
      </x:c>
      <x:c r="P1889" t="n">
        <x:v>6</x:v>
      </x:c>
      <x:c r="Q1889" t="n">
        <x:v>4</x:v>
      </x:c>
      <x:c r="R1889"/>
      <x:c r="S1889" t="n">
        <x:v>4</x:v>
      </x:c>
      <x:c r="T1889" t="n">
        <x:v>20</x:v>
      </x:c>
      <x:c r="U1889" t="n">
        <x:v>7</x:v>
      </x:c>
      <x:c r="V1889" t="str">
        <x:v>練習素材充足且設備齊全，每位學員皆能上手；此外應於檢查前向病人說明並取得同意，將尊重病人落實為習慣。</x:v>
      </x:c>
      <x:c r="W1889" t="str">
        <x:v>因人手不足導致查房時間一再被壓縮，且在社區獲得性肺炎討論中當眾批評同事發脾氣，致使無人敢發言。</x:v>
      </x:c>
      <x:c r="X1889" t="str">
        <x:v>主治教師</x:v>
      </x:c>
      <x:c r="Y1889"/>
      <x:c r="Z1889" t="n">
        <x:v>5</x:v>
      </x:c>
      <x:c r="AA1889" t="str">
        <x:v>2023-Q3</x:v>
      </x:c>
      <x:c r="AB1889" t="str">
        <x:v>分鐘</x:v>
      </x:c>
      <x:c r="AC1889" t="str">
        <x:v>天</x:v>
      </x:c>
    </x:row>
    <x:row r="1890">
      <x:c r="A1890" t="str">
        <x:v>心身醫學科</x:v>
      </x:c>
      <x:c r="B1890" t="str">
        <x:v>FE0518</x:v>
      </x:c>
      <x:c r="C1890" t="str">
        <x:v>SF032</x:v>
      </x:c>
      <x:c r="D1890" t="str">
        <x:v>專科醫師在訓計畫</x:v>
      </x:c>
      <x:c r="E1890" t="n">
        <x:v>6</x:v>
      </x:c>
      <x:c r="F1890" t="n">
        <x:v>3</x:v>
      </x:c>
      <x:c r="G1890" t="n">
        <x:v>2</x:v>
      </x:c>
      <x:c r="H1890" t="str">
        <x:v>80+</x:v>
      </x:c>
      <x:c r="I1890" t="n">
        <x:v>1</x:v>
      </x:c>
      <x:c r="J1890" t="str">
        <x:v>群聚熱症候群</x:v>
      </x:c>
      <x:c r="K1890"/>
      <x:c r="L1890" t="n">
        <x:v>1</x:v>
      </x:c>
      <x:c r="M1890" t="n">
        <x:v>5</x:v>
      </x:c>
      <x:c r="N1890" t="n">
        <x:v>5</x:v>
      </x:c>
      <x:c r="O1890" t="n">
        <x:v>5</x:v>
      </x:c>
      <x:c r="P1890" t="n">
        <x:v>4</x:v>
      </x:c>
      <x:c r="Q1890" t="n">
        <x:v>5</x:v>
      </x:c>
      <x:c r="R1890" t="n">
        <x:v>6</x:v>
      </x:c>
      <x:c r="S1890" t="n">
        <x:v>4</x:v>
      </x:c>
      <x:c r="T1890" t="n">
        <x:v>15</x:v>
      </x:c>
      <x:c r="U1890" t="n">
        <x:v>7</x:v>
      </x:c>
      <x:c r="V1890"/>
      <x:c r="W1890"/>
      <x:c r="X1890" t="str">
        <x:v>主治教師</x:v>
      </x:c>
      <x:c r="Y1890" t="str">
        <x:v>下階段針對「模糊回饋」制定改進行動，並主動請教師複核。</x:v>
      </x:c>
      <x:c r="Z1890" t="n">
        <x:v>5</x:v>
      </x:c>
      <x:c r="AA1890" t="str">
        <x:v>2023-Q3</x:v>
      </x:c>
      <x:c r="AB1890" t="str">
        <x:v>分鐘</x:v>
      </x:c>
      <x:c r="AC1890" t="str">
        <x:v>天</x:v>
      </x:c>
    </x:row>
    <x:row r="1891">
      <x:c r="A1891" t="str">
        <x:v>心身醫學科</x:v>
      </x:c>
      <x:c r="B1891" t="str">
        <x:v>FE0518</x:v>
      </x:c>
      <x:c r="C1891" t="str">
        <x:v>SF032</x:v>
      </x:c>
      <x:c r="D1891" t="str">
        <x:v>專科醫師在訓計畫</x:v>
      </x:c>
      <x:c r="E1891" t="n">
        <x:v>4</x:v>
      </x:c>
      <x:c r="F1891" t="n">
        <x:v>3</x:v>
      </x:c>
      <x:c r="G1891" t="n">
        <x:v>1</x:v>
      </x:c>
      <x:c r="H1891" t="str">
        <x:v>60-79</x:v>
      </x:c>
      <x:c r="I1891" t="n">
        <x:v>1</x:v>
      </x:c>
      <x:c r="J1891" t="str">
        <x:v>高血壓調整期</x:v>
      </x:c>
      <x:c r="K1891" t="str">
        <x:v>時間管理與分工</x:v>
      </x:c>
      <x:c r="L1891" t="n">
        <x:v>1</x:v>
      </x:c>
      <x:c r="M1891" t="n">
        <x:v>6</x:v>
      </x:c>
      <x:c r="N1891" t="n">
        <x:v>5</x:v>
      </x:c>
      <x:c r="O1891"/>
      <x:c r="P1891" t="n">
        <x:v>5</x:v>
      </x:c>
      <x:c r="Q1891" t="n">
        <x:v>5</x:v>
      </x:c>
      <x:c r="R1891" t="n">
        <x:v>4</x:v>
      </x:c>
      <x:c r="S1891" t="n">
        <x:v>5</x:v>
      </x:c>
      <x:c r="T1891" t="n">
        <x:v>10</x:v>
      </x:c>
      <x:c r="U1891" t="n">
        <x:v>2</x:v>
      </x:c>
      <x:c r="V1891" t="str">
        <x:v>稱讚時能具體指出正確動作而非空泛溢美，展現出充分的耐心；門診查房時從病史到規畫層次分明地一步步引導學員，教學過程細心且循序漸進。</x:v>
      </x:c>
      <x:c r="W1891" t="str">
        <x:v>僅給予再加油的鼓勵卻缺乏具體方向，導致學員感到模糊與困惑；此外，報告提交後數週仍無後續進展，導致熱度延遲消退，目前仍於門診時段改進中。</x:v>
      </x:c>
      <x:c r="X1891" t="str">
        <x:v>臨床教師</x:v>
      </x:c>
      <x:c r="Y1891"/>
      <x:c r="Z1891"/>
      <x:c r="AA1891" t="str">
        <x:v>2023-Q3</x:v>
      </x:c>
      <x:c r="AB1891" t="str">
        <x:v>分鐘</x:v>
      </x:c>
      <x:c r="AC1891" t="str">
        <x:v>天</x:v>
      </x:c>
    </x:row>
    <x:row r="1892">
      <x:c r="A1892" t="str">
        <x:v>心身醫學科</x:v>
      </x:c>
      <x:c r="B1892" t="str">
        <x:v>FE0519</x:v>
      </x:c>
      <x:c r="C1892" t="str">
        <x:v>SF033</x:v>
      </x:c>
      <x:c r="D1892" t="str">
        <x:v>實習醫學生訓練計畫</x:v>
      </x:c>
      <x:c r="E1892" t="n">
        <x:v>2</x:v>
      </x:c>
      <x:c r="F1892" t="n">
        <x:v>6</x:v>
      </x:c>
      <x:c r="G1892" t="n">
        <x:v>2</x:v>
      </x:c>
      <x:c r="H1892" t="str">
        <x:v>0-19</x:v>
      </x:c>
      <x:c r="I1892" t="n">
        <x:v>1</x:v>
      </x:c>
      <x:c r="J1892" t="str">
        <x:v>高血壓調整期</x:v>
      </x:c>
      <x:c r="K1892" t="str">
        <x:v>臨床推理與鑑別診斷</x:v>
      </x:c>
      <x:c r="L1892" t="n">
        <x:v>3</x:v>
      </x:c>
      <x:c r="M1892"/>
      <x:c r="N1892" t="n">
        <x:v>5</x:v>
      </x:c>
      <x:c r="O1892" t="n">
        <x:v>4</x:v>
      </x:c>
      <x:c r="P1892" t="n">
        <x:v>5</x:v>
      </x:c>
      <x:c r="Q1892" t="n">
        <x:v>5</x:v>
      </x:c>
      <x:c r="R1892" t="n">
        <x:v>4</x:v>
      </x:c>
      <x:c r="S1892" t="n">
        <x:v>5</x:v>
      </x:c>
      <x:c r="T1892" t="n">
        <x:v>30</x:v>
      </x:c>
      <x:c r="U1892" t="n">
        <x:v>1</x:v>
      </x:c>
      <x:c r="V1892" t="str">
        <x:v>總是用淺顯的例子耐心講開高血壓調整期的觀念，學員筆記寫得詳實。；同時案例豐富，常見病症的討論深度自然拉開。，值得肯定（值班場景）。</x:v>
      </x:c>
      <x:c r="W1892" t="str">
        <x:v>教學態度消極，床旁教學草率敷衍；討論高血壓調整方案未果時會當眾批評，導致同儕噤聲。</x:v>
      </x:c>
      <x:c r="X1892" t="str">
        <x:v>臨床教師</x:v>
      </x:c>
      <x:c r="Y1892" t="str">
        <x:v>下階段針對「態度消極」制定改進行動，並主動請教師複核。</x:v>
      </x:c>
      <x:c r="Z1892" t="n">
        <x:v>5</x:v>
      </x:c>
      <x:c r="AA1892" t="str">
        <x:v>2022-Q1</x:v>
      </x:c>
      <x:c r="AB1892" t="str">
        <x:v>分鐘</x:v>
      </x:c>
      <x:c r="AC1892" t="str">
        <x:v>天</x:v>
      </x:c>
    </x:row>
    <x:row r="1893">
      <x:c r="A1893" t="str">
        <x:v>心身醫學科</x:v>
      </x:c>
      <x:c r="B1893" t="str">
        <x:v>FE0519</x:v>
      </x:c>
      <x:c r="C1893" t="str">
        <x:v>SF033</x:v>
      </x:c>
      <x:c r="D1893" t="str">
        <x:v>住院醫師訓練計畫</x:v>
      </x:c>
      <x:c r="E1893" t="n">
        <x:v>8</x:v>
      </x:c>
      <x:c r="F1893" t="n">
        <x:v>6</x:v>
      </x:c>
      <x:c r="G1893" t="n">
        <x:v>1</x:v>
      </x:c>
      <x:c r="H1893" t="str">
        <x:v>0-19</x:v>
      </x:c>
      <x:c r="I1893" t="n">
        <x:v>2</x:v>
      </x:c>
      <x:c r="J1893" t="str">
        <x:v>第二型糖尿病（初診）</x:v>
      </x:c>
      <x:c r="K1893" t="str">
        <x:v>病歷記錄完整性</x:v>
      </x:c>
      <x:c r="L1893" t="n">
        <x:v>2</x:v>
      </x:c>
      <x:c r="M1893" t="n">
        <x:v>5</x:v>
      </x:c>
      <x:c r="N1893" t="n">
        <x:v>4</x:v>
      </x:c>
      <x:c r="O1893" t="n">
        <x:v>5</x:v>
      </x:c>
      <x:c r="P1893" t="n">
        <x:v>4</x:v>
      </x:c>
      <x:c r="Q1893" t="n">
        <x:v>4</x:v>
      </x:c>
      <x:c r="R1893" t="n">
        <x:v>4</x:v>
      </x:c>
      <x:c r="S1893"/>
      <x:c r="T1893" t="n">
        <x:v>45</x:v>
      </x:c>
      <x:c r="U1893" t="n">
        <x:v>2</x:v>
      </x:c>
      <x:c r="V1893" t="str">
        <x:v>該生展現高度的倫理素養，將尊重病人與知情同意內化為日常習慣，並透過週末值班等努力帶來看得見的進步；同時其接觸的病例多樣，涵蓋從輕症至重症的廣泛病種。</x:v>
      </x:c>
      <x:c r="W1893" t="str">
        <x:v>經常評論抽象且在詢問細節時含糊帶過，且因教學遲到導致學員無法上課，仍需於週末值班時持續改進。</x:v>
      </x:c>
      <x:c r="X1893" t="str">
        <x:v>臨床教師</x:v>
      </x:c>
      <x:c r="Y1893" t="str">
        <x:v>下階段針對「模糊回饋」制定改進行動，並主動請教師複核。</x:v>
      </x:c>
      <x:c r="Z1893"/>
      <x:c r="AA1893" t="str">
        <x:v>2022-Q1</x:v>
      </x:c>
      <x:c r="AB1893" t="str">
        <x:v>分鐘</x:v>
      </x:c>
      <x:c r="AC1893" t="str">
        <x:v>天</x:v>
      </x:c>
    </x:row>
    <x:row r="1894">
      <x:c r="A1894" t="str">
        <x:v>心身醫學科</x:v>
      </x:c>
      <x:c r="B1894" t="str">
        <x:v>FE0519</x:v>
      </x:c>
      <x:c r="C1894" t="str">
        <x:v>SF033</x:v>
      </x:c>
      <x:c r="D1894" t="str">
        <x:v>實習醫學生訓練計畫</x:v>
      </x:c>
      <x:c r="E1894"/>
      <x:c r="F1894" t="n">
        <x:v>6</x:v>
      </x:c>
      <x:c r="G1894" t="n">
        <x:v>2</x:v>
      </x:c>
      <x:c r="H1894" t="str">
        <x:v>60-79</x:v>
      </x:c>
      <x:c r="I1894" t="n">
        <x:v>2</x:v>
      </x:c>
      <x:c r="J1894" t="str">
        <x:v>術後傷口感染（輕）</x:v>
      </x:c>
      <x:c r="K1894" t="str">
        <x:v>病史詢問與理學檢查</x:v>
      </x:c>
      <x:c r="L1894" t="n">
        <x:v>3</x:v>
      </x:c>
      <x:c r="M1894" t="n">
        <x:v>4</x:v>
      </x:c>
      <x:c r="N1894" t="n">
        <x:v>4</x:v>
      </x:c>
      <x:c r="O1894" t="n">
        <x:v>5</x:v>
      </x:c>
      <x:c r="P1894" t="n">
        <x:v>5</x:v>
      </x:c>
      <x:c r="Q1894"/>
      <x:c r="R1894" t="n">
        <x:v>4</x:v>
      </x:c>
      <x:c r="S1894" t="n">
        <x:v>4</x:v>
      </x:c>
      <x:c r="T1894" t="n">
        <x:v>30</x:v>
      </x:c>
      <x:c r="U1894" t="n">
        <x:v>5</x:v>
      </x:c>
      <x:c r="V1894" t="str">
        <x:v>具備極佳的耐心，能逐步引導卡關學員理清思路；同時教學設備齊全，確保學員在門診時段擁有充裕的練習量。</x:v>
      </x:c>
      <x:c r="W1894" t="str">
        <x:v>病房因人手不足導致忙不過來，且在門診時段常當眾嚴厲斥責動作慢的學員，完全不在意其感受。</x:v>
      </x:c>
      <x:c r="X1894" t="str">
        <x:v>主治教師</x:v>
      </x:c>
      <x:c r="Y1894" t="str">
        <x:v>下階段針對「人手不足」制定改進行動，並主動請教師複核。</x:v>
      </x:c>
      <x:c r="Z1894"/>
      <x:c r="AA1894" t="str">
        <x:v>2022-Q1</x:v>
      </x:c>
      <x:c r="AB1894" t="str">
        <x:v>分鐘</x:v>
      </x:c>
      <x:c r="AC1894" t="str">
        <x:v>天</x:v>
      </x:c>
    </x:row>
    <x:row r="1895">
      <x:c r="A1895" t="str">
        <x:v>心身醫學科</x:v>
      </x:c>
      <x:c r="B1895" t="str">
        <x:v>FE0519</x:v>
      </x:c>
      <x:c r="C1895" t="str">
        <x:v>SF033</x:v>
      </x:c>
      <x:c r="D1895" t="str">
        <x:v>專科護理師學員計畫</x:v>
      </x:c>
      <x:c r="E1895"/>
      <x:c r="F1895" t="n">
        <x:v>6</x:v>
      </x:c>
      <x:c r="G1895" t="n">
        <x:v>2</x:v>
      </x:c>
      <x:c r="H1895" t="str">
        <x:v>0-19</x:v>
      </x:c>
      <x:c r="I1895" t="n">
        <x:v>2</x:v>
      </x:c>
      <x:c r="J1895" t="str">
        <x:v>營養不良介入</x:v>
      </x:c>
      <x:c r="K1895" t="str">
        <x:v>臨床推理與鑑別診斷</x:v>
      </x:c>
      <x:c r="L1895"/>
      <x:c r="M1895" t="n">
        <x:v>5</x:v>
      </x:c>
      <x:c r="N1895" t="n">
        <x:v>4</x:v>
      </x:c>
      <x:c r="O1895" t="n">
        <x:v>6</x:v>
      </x:c>
      <x:c r="P1895" t="n">
        <x:v>4</x:v>
      </x:c>
      <x:c r="Q1895" t="n">
        <x:v>5</x:v>
      </x:c>
      <x:c r="R1895" t="n">
        <x:v>5</x:v>
      </x:c>
      <x:c r="S1895"/>
      <x:c r="T1895" t="n">
        <x:v>10</x:v>
      </x:c>
      <x:c r="U1895" t="n">
        <x:v>5</x:v>
      </x:c>
      <x:c r="V1895" t="str">
        <x:v>該科病人數穩定且病例多樣，能從單一營養不良介入衍生多個觀察點。透過舉例說明臨床推理與鑑別診斷的拿捏，學員吸收迅速，進步成效顯著。</x:v>
      </x:c>
      <x:c r="W1895" t="str">
        <x:v>評語內容模糊，僅建議再加油而缺乏具體方向，致使學員在臨床推理與鑑別診斷操作時仍一頭霧水。</x:v>
      </x:c>
      <x:c r="X1895" t="str">
        <x:v>指導教師</x:v>
      </x:c>
      <x:c r="Y1895" t="str">
        <x:v>下階段針對「模糊回饋」制定改進行動，並主動請教師複核。</x:v>
      </x:c>
      <x:c r="Z1895" t="n">
        <x:v>5</x:v>
      </x:c>
      <x:c r="AA1895" t="str">
        <x:v>2022-Q1</x:v>
      </x:c>
      <x:c r="AB1895" t="str">
        <x:v>分鐘</x:v>
      </x:c>
      <x:c r="AC1895" t="str">
        <x:v>天</x:v>
      </x:c>
    </x:row>
    <x:row r="1896">
      <x:c r="A1896" t="str">
        <x:v>心身醫學科</x:v>
      </x:c>
      <x:c r="B1896" t="str">
        <x:v>FE0519</x:v>
      </x:c>
      <x:c r="C1896" t="str">
        <x:v>SF033</x:v>
      </x:c>
      <x:c r="D1896" t="str">
        <x:v>專科護理師學員計畫</x:v>
      </x:c>
      <x:c r="E1896" t="n">
        <x:v>1</x:v>
      </x:c>
      <x:c r="F1896" t="n">
        <x:v>6</x:v>
      </x:c>
      <x:c r="G1896" t="n">
        <x:v>1</x:v>
      </x:c>
      <x:c r="H1896" t="str">
        <x:v>20-39</x:v>
      </x:c>
      <x:c r="I1896" t="n">
        <x:v>1</x:v>
      </x:c>
      <x:c r="J1896" t="str">
        <x:v>慢性腎病第三期</x:v>
      </x:c>
      <x:c r="K1896" t="str">
        <x:v>急症初判與轉診時機</x:v>
      </x:c>
      <x:c r="L1896" t="n">
        <x:v>1</x:v>
      </x:c>
      <x:c r="M1896"/>
      <x:c r="N1896" t="n">
        <x:v>5</x:v>
      </x:c>
      <x:c r="O1896"/>
      <x:c r="P1896" t="n">
        <x:v>4</x:v>
      </x:c>
      <x:c r="Q1896" t="n">
        <x:v>5</x:v>
      </x:c>
      <x:c r="R1896" t="n">
        <x:v>6</x:v>
      </x:c>
      <x:c r="S1896" t="n">
        <x:v>5</x:v>
      </x:c>
      <x:c r="T1896" t="n">
        <x:v>15</x:v>
      </x:c>
      <x:c r="U1896" t="n">
        <x:v>14</x:v>
      </x:c>
      <x:c r="V1896"/>
      <x:c r="W1896" t="str">
        <x:v>回饋內容過於籠統且模糊，難以明確改進方向，目前仍處於改進階段（午間查房）。</x:v>
      </x:c>
      <x:c r="X1896" t="str">
        <x:v>主治教師</x:v>
      </x:c>
      <x:c r="Y1896" t="str">
        <x:v>下階段針對「模糊回饋」制定改進行動，並主動請教師複核。</x:v>
      </x:c>
      <x:c r="Z1896" t="n">
        <x:v>5</x:v>
      </x:c>
      <x:c r="AA1896" t="str">
        <x:v>2022-Q1</x:v>
      </x:c>
      <x:c r="AB1896" t="str">
        <x:v>分鐘</x:v>
      </x:c>
      <x:c r="AC1896" t="str">
        <x:v>天</x:v>
      </x:c>
    </x:row>
    <x:row r="1897">
      <x:c r="A1897" t="str">
        <x:v>心身醫學科</x:v>
      </x:c>
      <x:c r="B1897" t="str">
        <x:v>FE0520</x:v>
      </x:c>
      <x:c r="C1897" t="str">
        <x:v>SF034</x:v>
      </x:c>
      <x:c r="D1897" t="str">
        <x:v>一般臨床訓練</x:v>
      </x:c>
      <x:c r="E1897" t="n">
        <x:v>4</x:v>
      </x:c>
      <x:c r="F1897" t="n">
        <x:v>1</x:v>
      </x:c>
      <x:c r="G1897" t="n">
        <x:v>2</x:v>
      </x:c>
      <x:c r="H1897" t="str">
        <x:v>40-59</x:v>
      </x:c>
      <x:c r="I1897" t="n">
        <x:v>1</x:v>
      </x:c>
      <x:c r="J1897" t="str">
        <x:v>老人多重用藥評估</x:v>
      </x:c>
      <x:c r="K1897" t="str">
        <x:v>用藥安全與交互作用</x:v>
      </x:c>
      <x:c r="L1897" t="n">
        <x:v>1</x:v>
      </x:c>
      <x:c r="M1897"/>
      <x:c r="N1897"/>
      <x:c r="O1897" t="n">
        <x:v>4</x:v>
      </x:c>
      <x:c r="P1897" t="n">
        <x:v>5</x:v>
      </x:c>
      <x:c r="Q1897" t="n">
        <x:v>5</x:v>
      </x:c>
      <x:c r="R1897" t="n">
        <x:v>5</x:v>
      </x:c>
      <x:c r="S1897" t="n">
        <x:v>3</x:v>
      </x:c>
      <x:c r="T1897" t="n">
        <x:v>10</x:v>
      </x:c>
      <x:c r="U1897" t="n">
        <x:v>1</x:v>
      </x:c>
      <x:c r="V1897" t="str">
        <x:v>查房時能具體引導學員從病史到計畫的層次，並耐心逐字批註報告內容，回饋精確到位，值得肯定。</x:v>
      </x:c>
      <x:c r="W1897" t="str">
        <x:v>該學員常以模糊的還有進步空間迴避具體指導，缺乏明確方向。此外，其習慣在病人面前當眾批評學員病史遺漏，造成令人難堪的場面，目前仍在改進中。</x:v>
      </x:c>
      <x:c r="X1897" t="str">
        <x:v>臨床教師</x:v>
      </x:c>
      <x:c r="Y1897" t="str">
        <x:v>下階段針對「模糊回饋」制定改進行動，並主動請教師複核。</x:v>
      </x:c>
      <x:c r="Z1897" t="n">
        <x:v>5</x:v>
      </x:c>
      <x:c r="AA1897" t="str">
        <x:v>2022-Q3</x:v>
      </x:c>
      <x:c r="AB1897" t="str">
        <x:v>分鐘</x:v>
      </x:c>
      <x:c r="AC1897" t="str">
        <x:v>天</x:v>
      </x:c>
    </x:row>
    <x:row r="1898">
      <x:c r="A1898" t="str">
        <x:v>心身醫學科</x:v>
      </x:c>
      <x:c r="B1898" t="str">
        <x:v>FE0520</x:v>
      </x:c>
      <x:c r="C1898" t="str">
        <x:v>SF034</x:v>
      </x:c>
      <x:c r="D1898" t="str">
        <x:v>住院醫師訓練計畫</x:v>
      </x:c>
      <x:c r="E1898" t="n">
        <x:v>4</x:v>
      </x:c>
      <x:c r="F1898" t="n">
        <x:v>1</x:v>
      </x:c>
      <x:c r="G1898" t="n">
        <x:v>2</x:v>
      </x:c>
      <x:c r="H1898" t="str">
        <x:v>20-39</x:v>
      </x:c>
      <x:c r="I1898" t="n">
        <x:v>2</x:v>
      </x:c>
      <x:c r="J1898" t="str">
        <x:v>憂鬱情緒評估</x:v>
      </x:c>
      <x:c r="K1898" t="str">
        <x:v>用藥安全與交互作用</x:v>
      </x:c>
      <x:c r="L1898" t="n">
        <x:v>1</x:v>
      </x:c>
      <x:c r="M1898" t="n">
        <x:v>3</x:v>
      </x:c>
      <x:c r="N1898" t="n">
        <x:v>4</x:v>
      </x:c>
      <x:c r="O1898"/>
      <x:c r="P1898" t="n">
        <x:v>4</x:v>
      </x:c>
      <x:c r="Q1898" t="n">
        <x:v>5</x:v>
      </x:c>
      <x:c r="R1898"/>
      <x:c r="S1898"/>
      <x:c r="T1898" t="n">
        <x:v>45</x:v>
      </x:c>
      <x:c r="U1898" t="n">
        <x:v>1</x:v>
      </x:c>
      <x:c r="V1898" t="str">
        <x:v>教學節奏拿捏得宜，透過親手示範與明確指引展現典範，讓學員能具體執行並帶來可見進步。</x:v>
      </x:c>
      <x:c r="W1898" t="str">
        <x:v>因教學未出現導致學員散會，且回饋內容過於模糊、遲到，內容仍需持續改進。</x:v>
      </x:c>
      <x:c r="X1898" t="str">
        <x:v>臨床教師</x:v>
      </x:c>
      <x:c r="Y1898"/>
      <x:c r="Z1898"/>
      <x:c r="AA1898" t="str">
        <x:v>2022-Q3</x:v>
      </x:c>
      <x:c r="AB1898" t="str">
        <x:v>分鐘</x:v>
      </x:c>
      <x:c r="AC1898" t="str">
        <x:v>天</x:v>
      </x:c>
    </x:row>
    <x:row r="1899">
      <x:c r="A1899" t="str">
        <x:v>心身醫學科</x:v>
      </x:c>
      <x:c r="B1899" t="str">
        <x:v>FE0520</x:v>
      </x:c>
      <x:c r="C1899" t="str">
        <x:v>SF034</x:v>
      </x:c>
      <x:c r="D1899" t="str">
        <x:v>專科醫師在訓計畫</x:v>
      </x:c>
      <x:c r="E1899"/>
      <x:c r="F1899" t="n">
        <x:v>1</x:v>
      </x:c>
      <x:c r="G1899" t="n">
        <x:v>1</x:v>
      </x:c>
      <x:c r="H1899" t="str">
        <x:v>80+</x:v>
      </x:c>
      <x:c r="I1899" t="n">
        <x:v>2</x:v>
      </x:c>
      <x:c r="J1899" t="str">
        <x:v>輕度頭部外傷（觀察）</x:v>
      </x:c>
      <x:c r="K1899" t="str">
        <x:v>處置優先順序判斷</x:v>
      </x:c>
      <x:c r="L1899" t="n">
        <x:v>2</x:v>
      </x:c>
      <x:c r="M1899" t="n">
        <x:v>3</x:v>
      </x:c>
      <x:c r="N1899" t="n">
        <x:v>4</x:v>
      </x:c>
      <x:c r="O1899" t="n">
        <x:v>5</x:v>
      </x:c>
      <x:c r="P1899" t="n">
        <x:v>4</x:v>
      </x:c>
      <x:c r="Q1899" t="n">
        <x:v>5</x:v>
      </x:c>
      <x:c r="R1899" t="n">
        <x:v>4</x:v>
      </x:c>
      <x:c r="S1899" t="n">
        <x:v>4</x:v>
      </x:c>
      <x:c r="T1899" t="n">
        <x:v>60</x:v>
      </x:c>
      <x:c r="U1899" t="n">
        <x:v>7</x:v>
      </x:c>
      <x:c r="V1899" t="str">
        <x:v>在身心醫學科病房查房時，該教師以具體且耐心的態度，從病史到規劃層次分明地引導學員，並透過逐字批註報告提供明確回饋，成效顯著。</x:v>
      </x:c>
      <x:c r="W1899" t="str">
        <x:v>心身醫學科病房長期面臨設備短缺導致教學資源匱乏，且常以延遲回應取代後續跟進，致使練習時間被壓縮。</x:v>
      </x:c>
      <x:c r="X1899" t="str">
        <x:v>臨床教師</x:v>
      </x:c>
      <x:c r="Y1899" t="str">
        <x:v>下階段針對「設備短缺」制定改進行動，並主動請教師複核。</x:v>
      </x:c>
      <x:c r="Z1899" t="n">
        <x:v>5</x:v>
      </x:c>
      <x:c r="AA1899" t="str">
        <x:v>2022-Q3</x:v>
      </x:c>
      <x:c r="AB1899" t="str">
        <x:v>分鐘</x:v>
      </x:c>
      <x:c r="AC1899" t="str">
        <x:v>天</x:v>
      </x:c>
    </x:row>
    <x:row r="1900">
      <x:c r="A1900" t="str">
        <x:v>心身醫學科</x:v>
      </x:c>
      <x:c r="B1900" t="str">
        <x:v>FE0520</x:v>
      </x:c>
      <x:c r="C1900" t="str">
        <x:v>SF034</x:v>
      </x:c>
      <x:c r="D1900" t="str">
        <x:v>專科醫師在訓計畫</x:v>
      </x:c>
      <x:c r="E1900" t="n">
        <x:v>4</x:v>
      </x:c>
      <x:c r="F1900" t="n">
        <x:v>1</x:v>
      </x:c>
      <x:c r="G1900" t="n">
        <x:v>1</x:v>
      </x:c>
      <x:c r="H1900" t="str">
        <x:v>0-19</x:v>
      </x:c>
      <x:c r="I1900" t="n">
        <x:v>2</x:v>
      </x:c>
      <x:c r="J1900" t="str">
        <x:v>皮膚潰瘍換藥</x:v>
      </x:c>
      <x:c r="K1900" t="str">
        <x:v>衛教表達與資源運用</x:v>
      </x:c>
      <x:c r="L1900"/>
      <x:c r="M1900"/>
      <x:c r="N1900" t="n">
        <x:v>5</x:v>
      </x:c>
      <x:c r="O1900" t="n">
        <x:v>4</x:v>
      </x:c>
      <x:c r="P1900" t="n">
        <x:v>4</x:v>
      </x:c>
      <x:c r="Q1900" t="n">
        <x:v>5</x:v>
      </x:c>
      <x:c r="R1900"/>
      <x:c r="S1900"/>
      <x:c r="T1900" t="n">
        <x:v>2</x:v>
      </x:c>
      <x:c r="U1900" t="n">
        <x:v>3</x:v>
      </x:c>
      <x:c r="V1900"/>
      <x:c r="W1900" t="str">
        <x:v>設備短缺導致示範常改為影片，且值班場景中觀察至評論存在兩週延遲。</x:v>
      </x:c>
      <x:c r="X1900" t="str">
        <x:v>臨床教師</x:v>
      </x:c>
      <x:c r="Y1900" t="str">
        <x:v>下階段針對「設備短缺」制定改進行動，並主動請教師複核。</x:v>
      </x:c>
      <x:c r="Z1900" t="n">
        <x:v>4</x:v>
      </x:c>
      <x:c r="AA1900" t="str">
        <x:v>2022-Q3</x:v>
      </x:c>
      <x:c r="AB1900" t="str">
        <x:v>分鐘</x:v>
      </x:c>
      <x:c r="AC1900" t="str">
        <x:v>天</x:v>
      </x:c>
    </x:row>
    <x:row r="1901">
      <x:c r="A1901" t="str">
        <x:v>心身醫學科</x:v>
      </x:c>
      <x:c r="B1901" t="str">
        <x:v>FE0520</x:v>
      </x:c>
      <x:c r="C1901" t="str">
        <x:v>SF034</x:v>
      </x:c>
      <x:c r="D1901" t="str">
        <x:v>專科護理師學員計畫</x:v>
      </x:c>
      <x:c r="E1901" t="n">
        <x:v>1</x:v>
      </x:c>
      <x:c r="F1901" t="n">
        <x:v>1</x:v>
      </x:c>
      <x:c r="G1901" t="n">
        <x:v>1</x:v>
      </x:c>
      <x:c r="H1901" t="str">
        <x:v>80+</x:v>
      </x:c>
      <x:c r="I1901" t="n">
        <x:v>1</x:v>
      </x:c>
      <x:c r="J1901" t="str">
        <x:v>下背痛（機械性）</x:v>
      </x:c>
      <x:c r="K1901" t="str">
        <x:v>衛教表達與資源運用</x:v>
      </x:c>
      <x:c r="L1901"/>
      <x:c r="M1901"/>
      <x:c r="N1901"/>
      <x:c r="O1901"/>
      <x:c r="P1901"/>
      <x:c r="Q1901"/>
      <x:c r="R1901" t="n">
        <x:v>5</x:v>
      </x:c>
      <x:c r="S1901" t="n">
        <x:v>4</x:v>
      </x:c>
      <x:c r="T1901" t="n">
        <x:v>5</x:v>
      </x:c>
      <x:c r="U1901" t="n">
        <x:v>2</x:v>
      </x:c>
      <x:c r="V1901" t="str">
        <x:v>遇難先行的精神展現了以身作則的典範；其對學員報告逐字批註的細膩回饋，亦具備具體的示範作用。</x:v>
      </x:c>
      <x:c r="W1901"/>
      <x:c r="X1901" t="str">
        <x:v>指導教師</x:v>
      </x:c>
      <x:c r="Y1901"/>
      <x:c r="Z1901" t="n">
        <x:v>5</x:v>
      </x:c>
      <x:c r="AA1901" t="str">
        <x:v>2022-Q3</x:v>
      </x:c>
      <x:c r="AB1901" t="str">
        <x:v>分鐘</x:v>
      </x:c>
      <x:c r="AC1901" t="str">
        <x:v>天</x:v>
      </x:c>
    </x:row>
    <x:row r="1902">
      <x:c r="A1902" t="str">
        <x:v>心身醫學科</x:v>
      </x:c>
      <x:c r="B1902" t="str">
        <x:v>FE0520</x:v>
      </x:c>
      <x:c r="C1902" t="str">
        <x:v>SF034</x:v>
      </x:c>
      <x:c r="D1902" t="str">
        <x:v>住院醫師訓練計畫</x:v>
      </x:c>
      <x:c r="E1902" t="n">
        <x:v>6</x:v>
      </x:c>
      <x:c r="F1902" t="n">
        <x:v>1</x:v>
      </x:c>
      <x:c r="G1902" t="n">
        <x:v>2</x:v>
      </x:c>
      <x:c r="H1902" t="str">
        <x:v>40-59</x:v>
      </x:c>
      <x:c r="I1902" t="n">
        <x:v>2</x:v>
      </x:c>
      <x:c r="J1902" t="str">
        <x:v>產前檢查常規</x:v>
      </x:c>
      <x:c r="K1902"/>
      <x:c r="L1902" t="n">
        <x:v>1</x:v>
      </x:c>
      <x:c r="M1902"/>
      <x:c r="N1902"/>
      <x:c r="O1902" t="n">
        <x:v>5</x:v>
      </x:c>
      <x:c r="P1902"/>
      <x:c r="Q1902" t="n">
        <x:v>4</x:v>
      </x:c>
      <x:c r="R1902" t="n">
        <x:v>6</x:v>
      </x:c>
      <x:c r="S1902" t="n">
        <x:v>4</x:v>
      </x:c>
      <x:c r="T1902" t="n">
        <x:v>5</x:v>
      </x:c>
      <x:c r="U1902" t="n">
        <x:v>3</x:v>
      </x:c>
      <x:c r="V1902" t="str">
        <x:v>學員能透過具體舉例掌握處置優先順序的判斷，吸收速度極快；且錄影複盤系統完善，產前檢查常規案例回放生動，設備齊全且表現值得肯定。</x:v>
      </x:c>
      <x:c r="W1902" t="str">
        <x:v>表達內容時語意模糊，且不守時的情況已成常態，影響教學安排，需持續觀察其門診時段表現。</x:v>
      </x:c>
      <x:c r="X1902" t="str">
        <x:v>臨床教師</x:v>
      </x:c>
      <x:c r="Y1902" t="str">
        <x:v>下階段針對「模糊回饋」制定改進行動，並主動請教師複核。</x:v>
      </x:c>
      <x:c r="Z1902" t="n">
        <x:v>6</x:v>
      </x:c>
      <x:c r="AA1902" t="str">
        <x:v>2022-Q3</x:v>
      </x:c>
      <x:c r="AB1902" t="str">
        <x:v>分鐘</x:v>
      </x:c>
      <x:c r="AC1902" t="str">
        <x:v>天</x:v>
      </x:c>
    </x:row>
    <x:row r="1903">
      <x:c r="A1903" t="str">
        <x:v>再生醫學科</x:v>
      </x:c>
      <x:c r="B1903" t="str">
        <x:v>FE0521</x:v>
      </x:c>
      <x:c r="C1903" t="str">
        <x:v>SF035</x:v>
      </x:c>
      <x:c r="D1903" t="str">
        <x:v>專科護理師學員計畫</x:v>
      </x:c>
      <x:c r="E1903" t="n">
        <x:v>2</x:v>
      </x:c>
      <x:c r="F1903" t="n">
        <x:v>2</x:v>
      </x:c>
      <x:c r="G1903" t="n">
        <x:v>2</x:v>
      </x:c>
      <x:c r="H1903" t="str">
        <x:v>40-59</x:v>
      </x:c>
      <x:c r="I1903" t="n">
        <x:v>1</x:v>
      </x:c>
      <x:c r="J1903" t="str">
        <x:v>產前檢查常規</x:v>
      </x:c>
      <x:c r="K1903" t="str">
        <x:v>病歷記錄完整性</x:v>
      </x:c>
      <x:c r="L1903" t="n">
        <x:v>1</x:v>
      </x:c>
      <x:c r="M1903" t="n">
        <x:v>6</x:v>
      </x:c>
      <x:c r="N1903" t="n">
        <x:v>5</x:v>
      </x:c>
      <x:c r="O1903" t="n">
        <x:v>6</x:v>
      </x:c>
      <x:c r="P1903" t="n">
        <x:v>5</x:v>
      </x:c>
      <x:c r="Q1903" t="n">
        <x:v>6</x:v>
      </x:c>
      <x:c r="R1903" t="n">
        <x:v>5</x:v>
      </x:c>
      <x:c r="S1903" t="n">
        <x:v>6</x:v>
      </x:c>
      <x:c r="T1903" t="n">
        <x:v>2</x:v>
      </x:c>
      <x:c r="U1903" t="n">
        <x:v>2</x:v>
      </x:c>
      <x:c r="V1903" t="str">
        <x:v>模擬教學設備齊全且學員練習量充裕，並能主動在發現錯誤時帶領學員當場復盤。</x:v>
      </x:c>
      <x:c r="W1903" t="str">
        <x:v>經常因教師早退導致報告未評完便離席，且遇錯時總是推諉責任，缺乏改進意願。</x:v>
      </x:c>
      <x:c r="X1903" t="str">
        <x:v>指導教師</x:v>
      </x:c>
      <x:c r="Y1903" t="str">
        <x:v>下階段針對「時間失守」制定改進行動，並主動請教師複核。</x:v>
      </x:c>
      <x:c r="Z1903" t="n">
        <x:v>5</x:v>
      </x:c>
      <x:c r="AA1903" t="str">
        <x:v>2023-Q3</x:v>
      </x:c>
      <x:c r="AB1903" t="str">
        <x:v>分鐘</x:v>
      </x:c>
      <x:c r="AC1903" t="str">
        <x:v>天</x:v>
      </x:c>
    </x:row>
    <x:row r="1904">
      <x:c r="A1904" t="str">
        <x:v>再生醫學科</x:v>
      </x:c>
      <x:c r="B1904" t="str">
        <x:v>FE0521</x:v>
      </x:c>
      <x:c r="C1904" t="str">
        <x:v>SF035</x:v>
      </x:c>
      <x:c r="D1904" t="str">
        <x:v>實習醫學生訓練計畫</x:v>
      </x:c>
      <x:c r="E1904" t="n">
        <x:v>1</x:v>
      </x:c>
      <x:c r="F1904" t="n">
        <x:v>2</x:v>
      </x:c>
      <x:c r="G1904" t="n">
        <x:v>1</x:v>
      </x:c>
      <x:c r="H1904" t="str">
        <x:v>60-79</x:v>
      </x:c>
      <x:c r="I1904" t="n">
        <x:v>1</x:v>
      </x:c>
      <x:c r="J1904" t="str">
        <x:v>術後傷口感染（輕）</x:v>
      </x:c>
      <x:c r="K1904" t="str">
        <x:v>衛教表達與資源運用</x:v>
      </x:c>
      <x:c r="L1904" t="n">
        <x:v>2</x:v>
      </x:c>
      <x:c r="M1904" t="n">
        <x:v>6</x:v>
      </x:c>
      <x:c r="N1904" t="n">
        <x:v>6</x:v>
      </x:c>
      <x:c r="O1904" t="n">
        <x:v>6</x:v>
      </x:c>
      <x:c r="P1904" t="n">
        <x:v>5</x:v>
      </x:c>
      <x:c r="Q1904"/>
      <x:c r="R1904" t="n">
        <x:v>6</x:v>
      </x:c>
      <x:c r="S1904"/>
      <x:c r="T1904" t="n">
        <x:v>30</x:v>
      </x:c>
      <x:c r="U1904" t="n">
        <x:v>2</x:v>
      </x:c>
      <x:c r="V1904" t="str">
        <x:v>在進行術後傷口感染案例教學前，展現對病人意願的尊重與去識別化之倫理精神；問診結束後能主動回應並即時補講重點。</x:v>
      </x:c>
      <x:c r="W1904"/>
      <x:c r="X1904" t="str">
        <x:v>主治教師</x:v>
      </x:c>
      <x:c r="Y1904" t="str">
        <x:v>下階段針對「模糊回饋」制定改進行動，並主動請教師複核。</x:v>
      </x:c>
      <x:c r="Z1904" t="n">
        <x:v>6</x:v>
      </x:c>
      <x:c r="AA1904" t="str">
        <x:v>2023-Q3</x:v>
      </x:c>
      <x:c r="AB1904" t="str">
        <x:v>分鐘</x:v>
      </x:c>
      <x:c r="AC1904" t="str">
        <x:v>天</x:v>
      </x:c>
    </x:row>
    <x:row r="1905">
      <x:c r="A1905" t="str">
        <x:v>再生醫學科</x:v>
      </x:c>
      <x:c r="B1905" t="str">
        <x:v>FE0522</x:v>
      </x:c>
      <x:c r="C1905" t="str">
        <x:v>SF036</x:v>
      </x:c>
      <x:c r="D1905" t="str">
        <x:v>專科護理師學員計畫</x:v>
      </x:c>
      <x:c r="E1905"/>
      <x:c r="F1905" t="n">
        <x:v>5</x:v>
      </x:c>
      <x:c r="G1905" t="n">
        <x:v>2</x:v>
      </x:c>
      <x:c r="H1905" t="str">
        <x:v>0-19</x:v>
      </x:c>
      <x:c r="I1905" t="n">
        <x:v>2</x:v>
      </x:c>
      <x:c r="J1905" t="str">
        <x:v>皮膚潰瘍換藥</x:v>
      </x:c>
      <x:c r="K1905"/>
      <x:c r="L1905" t="n">
        <x:v>1</x:v>
      </x:c>
      <x:c r="M1905" t="n">
        <x:v>5</x:v>
      </x:c>
      <x:c r="N1905" t="n">
        <x:v>4</x:v>
      </x:c>
      <x:c r="O1905"/>
      <x:c r="P1905" t="n">
        <x:v>6</x:v>
      </x:c>
      <x:c r="Q1905" t="n">
        <x:v>5</x:v>
      </x:c>
      <x:c r="R1905"/>
      <x:c r="S1905" t="n">
        <x:v>6</x:v>
      </x:c>
      <x:c r="T1905" t="n">
        <x:v>60</x:v>
      </x:c>
      <x:c r="U1905" t="n">
        <x:v>1</x:v>
      </x:c>
      <x:c r="V1905" t="str">
        <x:v>病例多樣且具備高度臨床學習價值，教師亦能耐心地講解臨床推理與鑑別診斷重點，協助學員達成獨立作業之目標，值得肯定。</x:v>
      </x:c>
      <x:c r="W1905" t="str">
        <x:v>該員工於午間查房時語氣過重，致使回饋常淪為當眾批評，需持續觀察。</x:v>
      </x:c>
      <x:c r="X1905" t="str">
        <x:v>臨床教師</x:v>
      </x:c>
      <x:c r="Y1905" t="str">
        <x:v>下階段針對「情緒化批評」制定改進行動，並主動請教師複核。</x:v>
      </x:c>
      <x:c r="Z1905" t="n">
        <x:v>5</x:v>
      </x:c>
      <x:c r="AA1905" t="str">
        <x:v>2023-Q1</x:v>
      </x:c>
      <x:c r="AB1905" t="str">
        <x:v>分鐘</x:v>
      </x:c>
      <x:c r="AC1905" t="str">
        <x:v>天</x:v>
      </x:c>
    </x:row>
    <x:row r="1906">
      <x:c r="A1906" t="str">
        <x:v>再生醫學科</x:v>
      </x:c>
      <x:c r="B1906" t="str">
        <x:v>FE0522</x:v>
      </x:c>
      <x:c r="C1906" t="str">
        <x:v>SF036</x:v>
      </x:c>
      <x:c r="D1906" t="str">
        <x:v>一般臨床訓練</x:v>
      </x:c>
      <x:c r="E1906" t="n">
        <x:v>2</x:v>
      </x:c>
      <x:c r="F1906" t="n">
        <x:v>5</x:v>
      </x:c>
      <x:c r="G1906" t="n">
        <x:v>1</x:v>
      </x:c>
      <x:c r="H1906" t="str">
        <x:v>20-39</x:v>
      </x:c>
      <x:c r="I1906" t="n">
        <x:v>1</x:v>
      </x:c>
      <x:c r="J1906" t="str">
        <x:v>貧血原因待查</x:v>
      </x:c>
      <x:c r="K1906" t="str">
        <x:v>衛教表達與資源運用</x:v>
      </x:c>
      <x:c r="L1906" t="n">
        <x:v>2</x:v>
      </x:c>
      <x:c r="M1906" t="n">
        <x:v>6</x:v>
      </x:c>
      <x:c r="N1906" t="n">
        <x:v>6</x:v>
      </x:c>
      <x:c r="O1906" t="n">
        <x:v>4</x:v>
      </x:c>
      <x:c r="P1906" t="n">
        <x:v>6</x:v>
      </x:c>
      <x:c r="Q1906" t="n">
        <x:v>5</x:v>
      </x:c>
      <x:c r="R1906" t="n">
        <x:v>5</x:v>
      </x:c>
      <x:c r="S1906"/>
      <x:c r="T1906" t="n">
        <x:v>20</x:v>
      </x:c>
      <x:c r="U1906" t="n">
        <x:v>2</x:v>
      </x:c>
      <x:c r="V1906"/>
      <x:c r="W1906" t="str">
        <x:v>學員因遲到導致教學未出現兩次而只能散會，建議於再生醫學科病房持續觀察。</x:v>
      </x:c>
      <x:c r="X1906" t="str">
        <x:v>主治教師</x:v>
      </x:c>
      <x:c r="Y1906" t="str">
        <x:v>下階段針對「時間失守」制定改進行動，並主動請教師複核。</x:v>
      </x:c>
      <x:c r="Z1906" t="n">
        <x:v>4</x:v>
      </x:c>
      <x:c r="AA1906" t="str">
        <x:v>2023-Q1</x:v>
      </x:c>
      <x:c r="AB1906" t="str">
        <x:v>分鐘</x:v>
      </x:c>
      <x:c r="AC1906" t="str">
        <x:v>天</x:v>
      </x:c>
    </x:row>
    <x:row r="1907">
      <x:c r="A1907" t="str">
        <x:v>再生醫學科</x:v>
      </x:c>
      <x:c r="B1907" t="str">
        <x:v>FE0523</x:v>
      </x:c>
      <x:c r="C1907" t="str">
        <x:v>SF037</x:v>
      </x:c>
      <x:c r="D1907" t="str">
        <x:v>專科醫師在訓計畫</x:v>
      </x:c>
      <x:c r="E1907" t="n">
        <x:v>5</x:v>
      </x:c>
      <x:c r="F1907" t="n">
        <x:v>4</x:v>
      </x:c>
      <x:c r="G1907" t="n">
        <x:v>1</x:v>
      </x:c>
      <x:c r="H1907" t="str">
        <x:v>40-59</x:v>
      </x:c>
      <x:c r="I1907" t="n">
        <x:v>1</x:v>
      </x:c>
      <x:c r="J1907" t="str">
        <x:v>甲狀腺結節追蹤</x:v>
      </x:c>
      <x:c r="K1907"/>
      <x:c r="L1907"/>
      <x:c r="M1907"/>
      <x:c r="N1907" t="n">
        <x:v>5</x:v>
      </x:c>
      <x:c r="O1907"/>
      <x:c r="P1907" t="n">
        <x:v>6</x:v>
      </x:c>
      <x:c r="Q1907" t="n">
        <x:v>5</x:v>
      </x:c>
      <x:c r="R1907" t="n">
        <x:v>5</x:v>
      </x:c>
      <x:c r="S1907" t="n">
        <x:v>6</x:v>
      </x:c>
      <x:c r="T1907" t="n">
        <x:v>60</x:v>
      </x:c>
      <x:c r="U1907" t="n">
        <x:v>1</x:v>
      </x:c>
      <x:c r="V1907" t="str">
        <x:v>該學員展現高度主動性，能即時回應練習紀錄並補充資料，且善用罕見病例等多樣素材，使醫病溝通與共同決策之進步清晰可見。</x:v>
      </x:c>
      <x:c r="W1907" t="str">
        <x:v>該學員在醫病溝通與共同決策操作中，常對動作慢者進行當眾批評，且報告延遲數週未予回饋，嚴重影響互動品質。</x:v>
      </x:c>
      <x:c r="X1907" t="str">
        <x:v>指導教師</x:v>
      </x:c>
      <x:c r="Y1907"/>
      <x:c r="Z1907" t="n">
        <x:v>6</x:v>
      </x:c>
      <x:c r="AA1907" t="str">
        <x:v>2024-Q1</x:v>
      </x:c>
      <x:c r="AB1907" t="str">
        <x:v>分鐘</x:v>
      </x:c>
      <x:c r="AC1907" t="str">
        <x:v>天</x:v>
      </x:c>
    </x:row>
    <x:row r="1908">
      <x:c r="A1908" t="str">
        <x:v>再生醫學科</x:v>
      </x:c>
      <x:c r="B1908" t="str">
        <x:v>FE0523</x:v>
      </x:c>
      <x:c r="C1908" t="str">
        <x:v>SF037</x:v>
      </x:c>
      <x:c r="D1908" t="str">
        <x:v>專科醫師在訓計畫</x:v>
      </x:c>
      <x:c r="E1908" t="n">
        <x:v>5</x:v>
      </x:c>
      <x:c r="F1908" t="n">
        <x:v>4</x:v>
      </x:c>
      <x:c r="G1908" t="n">
        <x:v>2</x:v>
      </x:c>
      <x:c r="H1908" t="str">
        <x:v>0-19</x:v>
      </x:c>
      <x:c r="I1908" t="n">
        <x:v>2</x:v>
      </x:c>
      <x:c r="J1908" t="str">
        <x:v>急性腸胃炎</x:v>
      </x:c>
      <x:c r="K1908"/>
      <x:c r="L1908" t="n">
        <x:v>3</x:v>
      </x:c>
      <x:c r="M1908" t="n">
        <x:v>5</x:v>
      </x:c>
      <x:c r="N1908" t="n">
        <x:v>4</x:v>
      </x:c>
      <x:c r="O1908" t="n">
        <x:v>6</x:v>
      </x:c>
      <x:c r="P1908" t="n">
        <x:v>5</x:v>
      </x:c>
      <x:c r="Q1908" t="n">
        <x:v>6</x:v>
      </x:c>
      <x:c r="R1908"/>
      <x:c r="S1908" t="n">
        <x:v>4</x:v>
      </x:c>
      <x:c r="T1908" t="n">
        <x:v>45</x:v>
      </x:c>
      <x:c r="U1908" t="n">
        <x:v>2</x:v>
      </x:c>
      <x:c r="V1908" t="str">
        <x:v>門診時段案例豐富多樣，能帶領學員觀察疾病自然史，且查房結束前會主動關心學員困惑之處，值得肯定。</x:v>
      </x:c>
      <x:c r="W1908" t="str">
        <x:v>團隊內推諉成風致使教學協作受阻，且曾在門診當眾批評學員病史遺漏令場面難堪，惟相關缺失目前仍在改進中。</x:v>
      </x:c>
      <x:c r="X1908" t="str">
        <x:v>臨床教師</x:v>
      </x:c>
      <x:c r="Y1908"/>
      <x:c r="Z1908" t="n">
        <x:v>6</x:v>
      </x:c>
      <x:c r="AA1908" t="str">
        <x:v>2024-Q1</x:v>
      </x:c>
      <x:c r="AB1908" t="str">
        <x:v>分鐘</x:v>
      </x:c>
      <x:c r="AC1908" t="str">
        <x:v>天</x:v>
      </x:c>
    </x:row>
    <x:row r="1909">
      <x:c r="A1909" t="str">
        <x:v>再生醫學科</x:v>
      </x:c>
      <x:c r="B1909" t="str">
        <x:v>FE0523</x:v>
      </x:c>
      <x:c r="C1909" t="str">
        <x:v>SF037</x:v>
      </x:c>
      <x:c r="D1909" t="str">
        <x:v>實習醫學生訓練計畫</x:v>
      </x:c>
      <x:c r="E1909" t="n">
        <x:v>1</x:v>
      </x:c>
      <x:c r="F1909" t="n">
        <x:v>4</x:v>
      </x:c>
      <x:c r="G1909" t="n">
        <x:v>2</x:v>
      </x:c>
      <x:c r="H1909" t="str">
        <x:v>80+</x:v>
      </x:c>
      <x:c r="I1909" t="n">
        <x:v>1</x:v>
      </x:c>
      <x:c r="J1909"/>
      <x:c r="K1909" t="str">
        <x:v>臨床推理與鑑別診斷</x:v>
      </x:c>
      <x:c r="L1909" t="n">
        <x:v>1</x:v>
      </x:c>
      <x:c r="M1909" t="n">
        <x:v>5</x:v>
      </x:c>
      <x:c r="N1909"/>
      <x:c r="O1909" t="n">
        <x:v>4</x:v>
      </x:c>
      <x:c r="P1909" t="n">
        <x:v>6</x:v>
      </x:c>
      <x:c r="Q1909" t="n">
        <x:v>5</x:v>
      </x:c>
      <x:c r="R1909" t="n">
        <x:v>5</x:v>
      </x:c>
      <x:c r="S1909" t="n">
        <x:v>5</x:v>
      </x:c>
      <x:c r="T1909" t="n">
        <x:v>20</x:v>
      </x:c>
      <x:c r="U1909" t="n">
        <x:v>1</x:v>
      </x:c>
      <x:c r="V1909" t="str">
        <x:v>教學時常親手示範後再放手指導，節奏掌控得宜，且能將罕見病例轉化為珍貴素材，對於提升學員在臨床推理與鑑別診斷的操作成效極具典範作用，展現病例多樣化的教學價值。</x:v>
      </x:c>
      <x:c r="W1909" t="str">
        <x:v>經常將個案推諉給其他組別以規避責任；且常當眾批評報告遲交，行為較偏向羞辱而非教學。</x:v>
      </x:c>
      <x:c r="X1909" t="str">
        <x:v>臨床教師</x:v>
      </x:c>
      <x:c r="Y1909" t="str">
        <x:v>下階段針對「團隊消極」制定改進行動，並主動請教師複核。</x:v>
      </x:c>
      <x:c r="Z1909" t="n">
        <x:v>4</x:v>
      </x:c>
      <x:c r="AA1909" t="str">
        <x:v>2024-Q1</x:v>
      </x:c>
      <x:c r="AB1909" t="str">
        <x:v>分鐘</x:v>
      </x:c>
      <x:c r="AC1909" t="str">
        <x:v>天</x:v>
      </x:c>
    </x:row>
    <x:row r="1910">
      <x:c r="A1910" t="str">
        <x:v>再生醫學科</x:v>
      </x:c>
      <x:c r="B1910" t="str">
        <x:v>FE0523</x:v>
      </x:c>
      <x:c r="C1910" t="str">
        <x:v>SF037</x:v>
      </x:c>
      <x:c r="D1910" t="str">
        <x:v>專科護理師學員計畫</x:v>
      </x:c>
      <x:c r="E1910" t="n">
        <x:v>2</x:v>
      </x:c>
      <x:c r="F1910" t="n">
        <x:v>4</x:v>
      </x:c>
      <x:c r="G1910" t="n">
        <x:v>1</x:v>
      </x:c>
      <x:c r="H1910" t="str">
        <x:v>80+</x:v>
      </x:c>
      <x:c r="I1910" t="n">
        <x:v>1</x:v>
      </x:c>
      <x:c r="J1910" t="str">
        <x:v>輕度頭部外傷（觀察）</x:v>
      </x:c>
      <x:c r="K1910" t="str">
        <x:v>病歷記錄完整性</x:v>
      </x:c>
      <x:c r="L1910"/>
      <x:c r="M1910" t="n">
        <x:v>5</x:v>
      </x:c>
      <x:c r="N1910" t="n">
        <x:v>5</x:v>
      </x:c>
      <x:c r="O1910" t="n">
        <x:v>6</x:v>
      </x:c>
      <x:c r="P1910" t="n">
        <x:v>6</x:v>
      </x:c>
      <x:c r="Q1910" t="n">
        <x:v>4</x:v>
      </x:c>
      <x:c r="R1910"/>
      <x:c r="S1910"/>
      <x:c r="T1910" t="n">
        <x:v>20</x:v>
      </x:c>
      <x:c r="U1910" t="n">
        <x:v>3</x:v>
      </x:c>
      <x:c r="V1910"/>
      <x:c r="W1910" t="str">
        <x:v>團隊內推諉成風導致教學協作難以推動，且因設備短缺致使半數學員只能旁觀，病歷記錄完整性亦尚未穩定。</x:v>
      </x:c>
      <x:c r="X1910" t="str">
        <x:v>主治教師</x:v>
      </x:c>
      <x:c r="Y1910" t="str">
        <x:v>下階段針對「團隊消極」制定改進行動，並主動請教師複核。</x:v>
      </x:c>
      <x:c r="Z1910"/>
      <x:c r="AA1910" t="str">
        <x:v>2024-Q1</x:v>
      </x:c>
      <x:c r="AB1910" t="str">
        <x:v>分鐘</x:v>
      </x:c>
      <x:c r="AC1910" t="str">
        <x:v>天</x:v>
      </x:c>
    </x:row>
    <x:row r="1911">
      <x:c r="A1911" t="str">
        <x:v>再生醫學科</x:v>
      </x:c>
      <x:c r="B1911" t="str">
        <x:v>FE0524</x:v>
      </x:c>
      <x:c r="C1911" t="str">
        <x:v>SF038</x:v>
      </x:c>
      <x:c r="D1911" t="str">
        <x:v>專科護理師學員計畫</x:v>
      </x:c>
      <x:c r="E1911"/>
      <x:c r="F1911" t="n">
        <x:v>5</x:v>
      </x:c>
      <x:c r="G1911" t="n">
        <x:v>1</x:v>
      </x:c>
      <x:c r="H1911" t="str">
        <x:v>80+</x:v>
      </x:c>
      <x:c r="I1911" t="n">
        <x:v>1</x:v>
      </x:c>
      <x:c r="J1911" t="str">
        <x:v>甲狀腺結節追蹤</x:v>
      </x:c>
      <x:c r="K1911" t="str">
        <x:v>團隊溝通交班</x:v>
      </x:c>
      <x:c r="L1911" t="n">
        <x:v>2</x:v>
      </x:c>
      <x:c r="M1911"/>
      <x:c r="N1911" t="n">
        <x:v>5</x:v>
      </x:c>
      <x:c r="O1911" t="n">
        <x:v>5</x:v>
      </x:c>
      <x:c r="P1911"/>
      <x:c r="Q1911" t="n">
        <x:v>6</x:v>
      </x:c>
      <x:c r="R1911"/>
      <x:c r="S1911"/>
      <x:c r="T1911" t="n">
        <x:v>2</x:v>
      </x:c>
      <x:c r="U1911" t="n">
        <x:v>3</x:v>
      </x:c>
      <x:c r="V1911"/>
      <x:c r="W1911" t="str">
        <x:v>總是將個案推諉給其他組別以規避責任，且觀察到其評論過程延遲了整整兩週。</x:v>
      </x:c>
      <x:c r="X1911" t="str">
        <x:v>指導教師</x:v>
      </x:c>
      <x:c r="Y1911" t="str">
        <x:v>下階段針對「團隊消極」制定改進行動，並主動請教師複核。</x:v>
      </x:c>
      <x:c r="Z1911" t="n">
        <x:v>5</x:v>
      </x:c>
      <x:c r="AA1911" t="str">
        <x:v>2024-Q3</x:v>
      </x:c>
      <x:c r="AB1911" t="str">
        <x:v>分鐘</x:v>
      </x:c>
      <x:c r="AC1911" t="str">
        <x:v>天</x:v>
      </x:c>
    </x:row>
    <x:row r="1912">
      <x:c r="A1912" t="str">
        <x:v>再生醫學科</x:v>
      </x:c>
      <x:c r="B1912" t="str">
        <x:v>FE0524</x:v>
      </x:c>
      <x:c r="C1912" t="str">
        <x:v>SF038</x:v>
      </x:c>
      <x:c r="D1912" t="str">
        <x:v>專科護理師學員計畫</x:v>
      </x:c>
      <x:c r="E1912" t="n">
        <x:v>2</x:v>
      </x:c>
      <x:c r="F1912" t="n">
        <x:v>5</x:v>
      </x:c>
      <x:c r="G1912" t="n">
        <x:v>2</x:v>
      </x:c>
      <x:c r="H1912" t="str">
        <x:v>20-39</x:v>
      </x:c>
      <x:c r="I1912" t="n">
        <x:v>1</x:v>
      </x:c>
      <x:c r="J1912" t="str">
        <x:v>術後傷口感染（輕）</x:v>
      </x:c>
      <x:c r="K1912"/>
      <x:c r="L1912"/>
      <x:c r="M1912" t="n">
        <x:v>6</x:v>
      </x:c>
      <x:c r="N1912" t="n">
        <x:v>5</x:v>
      </x:c>
      <x:c r="O1912"/>
      <x:c r="P1912" t="n">
        <x:v>6</x:v>
      </x:c>
      <x:c r="Q1912"/>
      <x:c r="R1912"/>
      <x:c r="S1912"/>
      <x:c r="T1912" t="n">
        <x:v>5</x:v>
      </x:c>
      <x:c r="U1912" t="n">
        <x:v>2</x:v>
      </x:c>
      <x:c r="V1912"/>
      <x:c r="W1912" t="str">
        <x:v>值班壓力大時忍不住當眾批評學員，令其心驚驚，顯示情緒管理尚未穩定。</x:v>
      </x:c>
      <x:c r="X1912" t="str">
        <x:v>主治教師</x:v>
      </x:c>
      <x:c r="Y1912"/>
      <x:c r="Z1912" t="n">
        <x:v>6</x:v>
      </x:c>
      <x:c r="AA1912" t="str">
        <x:v>2024-Q3</x:v>
      </x:c>
      <x:c r="AB1912" t="str">
        <x:v>分鐘</x:v>
      </x:c>
      <x:c r="AC1912" t="str">
        <x:v>天</x:v>
      </x:c>
    </x:row>
    <x:row r="1913">
      <x:c r="A1913" t="str">
        <x:v>再生醫學科</x:v>
      </x:c>
      <x:c r="B1913" t="str">
        <x:v>FE0525</x:v>
      </x:c>
      <x:c r="C1913" t="str">
        <x:v>SF039</x:v>
      </x:c>
      <x:c r="D1913" t="str">
        <x:v>專科醫師在訓計畫</x:v>
      </x:c>
      <x:c r="E1913"/>
      <x:c r="F1913" t="n">
        <x:v>3</x:v>
      </x:c>
      <x:c r="G1913" t="n">
        <x:v>1</x:v>
      </x:c>
      <x:c r="H1913" t="str">
        <x:v>60-79</x:v>
      </x:c>
      <x:c r="I1913" t="n">
        <x:v>1</x:v>
      </x:c>
      <x:c r="J1913" t="str">
        <x:v>失眠與焦慮共病</x:v>
      </x:c>
      <x:c r="K1913" t="str">
        <x:v>處置優先順序判斷</x:v>
      </x:c>
      <x:c r="L1913" t="n">
        <x:v>3</x:v>
      </x:c>
      <x:c r="M1913" t="n">
        <x:v>6</x:v>
      </x:c>
      <x:c r="N1913" t="n">
        <x:v>5</x:v>
      </x:c>
      <x:c r="O1913" t="n">
        <x:v>6</x:v>
      </x:c>
      <x:c r="P1913" t="n">
        <x:v>6</x:v>
      </x:c>
      <x:c r="Q1913" t="n">
        <x:v>5</x:v>
      </x:c>
      <x:c r="R1913" t="n">
        <x:v>5</x:v>
      </x:c>
      <x:c r="S1913"/>
      <x:c r="T1913" t="n">
        <x:v>15</x:v>
      </x:c>
      <x:c r="U1913" t="n">
        <x:v>14</x:v>
      </x:c>
      <x:c r="V1913" t="str">
        <x:v>該教師於值班場景中親手示範無菌操作，展現具體且典範的嚴謹態度；其建議皆具可執行性，讓學員清晰掌握明日作業方向，值得肯定。</x:v>
      </x:c>
      <x:c r="W1913" t="str">
        <x:v>該學員在值班場景下常以再說冷淡打發學員請益，態度消極，需持續觀察。</x:v>
      </x:c>
      <x:c r="X1913" t="str">
        <x:v>臨床教師</x:v>
      </x:c>
      <x:c r="Y1913" t="str">
        <x:v>下階段針對「態度消極」制定改進行動，並主動請教師複核。</x:v>
      </x:c>
      <x:c r="Z1913" t="n">
        <x:v>6</x:v>
      </x:c>
      <x:c r="AA1913" t="str">
        <x:v>2024-Q3</x:v>
      </x:c>
      <x:c r="AB1913" t="str">
        <x:v>分鐘</x:v>
      </x:c>
      <x:c r="AC1913" t="str">
        <x:v>天</x:v>
      </x:c>
    </x:row>
    <x:row r="1914">
      <x:c r="A1914" t="str">
        <x:v>再生醫學科</x:v>
      </x:c>
      <x:c r="B1914" t="str">
        <x:v>FE0525</x:v>
      </x:c>
      <x:c r="C1914" t="str">
        <x:v>SF039</x:v>
      </x:c>
      <x:c r="D1914" t="str">
        <x:v>專科醫師在訓計畫</x:v>
      </x:c>
      <x:c r="E1914" t="n">
        <x:v>5</x:v>
      </x:c>
      <x:c r="F1914" t="n">
        <x:v>3</x:v>
      </x:c>
      <x:c r="G1914" t="n">
        <x:v>1</x:v>
      </x:c>
      <x:c r="H1914" t="str">
        <x:v>20-39</x:v>
      </x:c>
      <x:c r="I1914" t="n">
        <x:v>2</x:v>
      </x:c>
      <x:c r="J1914" t="str">
        <x:v>跌倒後功能評估</x:v>
      </x:c>
      <x:c r="K1914" t="str">
        <x:v>人文關懷與倫理敏感</x:v>
      </x:c>
      <x:c r="L1914" t="n">
        <x:v>1</x:v>
      </x:c>
      <x:c r="M1914"/>
      <x:c r="N1914" t="n">
        <x:v>6</x:v>
      </x:c>
      <x:c r="O1914" t="n">
        <x:v>6</x:v>
      </x:c>
      <x:c r="P1914" t="n">
        <x:v>6</x:v>
      </x:c>
      <x:c r="Q1914" t="n">
        <x:v>5</x:v>
      </x:c>
      <x:c r="R1914"/>
      <x:c r="S1914" t="n">
        <x:v>6</x:v>
      </x:c>
      <x:c r="T1914" t="n">
        <x:v>45</x:v>
      </x:c>
      <x:c r="U1914" t="n">
        <x:v>14</x:v>
      </x:c>
      <x:c r="V1914" t="str">
        <x:v>教學內容具體且病例多樣，能明確指引臨床處置，使學員能即時應用於病房實務；此外，透過再生醫學科穩定且多樣的病例，能深入討論功能評估等觀察重點。</x:v>
      </x:c>
      <x:c r="W1914"/>
      <x:c r="X1914" t="str">
        <x:v>主治教師</x:v>
      </x:c>
      <x:c r="Y1914" t="str">
        <x:v>下階段針對「態度消極」制定改進行動，並主動請教師複核。</x:v>
      </x:c>
      <x:c r="Z1914"/>
      <x:c r="AA1914" t="str">
        <x:v>2024-Q3</x:v>
      </x:c>
      <x:c r="AB1914" t="str">
        <x:v>分鐘</x:v>
      </x:c>
      <x:c r="AC1914" t="str">
        <x:v>天</x:v>
      </x:c>
    </x:row>
    <x:row r="1915">
      <x:c r="A1915" t="str">
        <x:v>再生醫學科</x:v>
      </x:c>
      <x:c r="B1915" t="str">
        <x:v>FE0525</x:v>
      </x:c>
      <x:c r="C1915" t="str">
        <x:v>SF039</x:v>
      </x:c>
      <x:c r="D1915" t="str">
        <x:v>專科護理師學員計畫</x:v>
      </x:c>
      <x:c r="E1915" t="n">
        <x:v>2</x:v>
      </x:c>
      <x:c r="F1915" t="n">
        <x:v>3</x:v>
      </x:c>
      <x:c r="G1915" t="n">
        <x:v>1</x:v>
      </x:c>
      <x:c r="H1915" t="str">
        <x:v>0-19</x:v>
      </x:c>
      <x:c r="I1915" t="n">
        <x:v>1</x:v>
      </x:c>
      <x:c r="J1915" t="str">
        <x:v>群聚熱症候群</x:v>
      </x:c>
      <x:c r="K1915"/>
      <x:c r="L1915" t="n">
        <x:v>3</x:v>
      </x:c>
      <x:c r="M1915"/>
      <x:c r="N1915" t="n">
        <x:v>5</x:v>
      </x:c>
      <x:c r="O1915" t="n">
        <x:v>5</x:v>
      </x:c>
      <x:c r="P1915" t="n">
        <x:v>5</x:v>
      </x:c>
      <x:c r="Q1915" t="n">
        <x:v>6</x:v>
      </x:c>
      <x:c r="R1915"/>
      <x:c r="S1915"/>
      <x:c r="T1915" t="n">
        <x:v>45</x:v>
      </x:c>
      <x:c r="U1915" t="n">
        <x:v>2</x:v>
      </x:c>
      <x:c r="V1915" t="str">
        <x:v>查房結束前能主動關心學員遇到的困難，且在床邊教學時務必確認病人隱私、拉好簾子，展現了優異的人文關懷與倫理敏感度，值得肯定。</x:v>
      </x:c>
      <x:c r="W1915"/>
      <x:c r="X1915" t="str">
        <x:v>主治教師</x:v>
      </x:c>
      <x:c r="Y1915" t="str">
        <x:v>下階段針對「時間失守」制定改進行動，並主動請教師複核。</x:v>
      </x:c>
      <x:c r="Z1915" t="n">
        <x:v>5</x:v>
      </x:c>
      <x:c r="AA1915" t="str">
        <x:v>2024-Q3</x:v>
      </x:c>
      <x:c r="AB1915" t="str">
        <x:v>分鐘</x:v>
      </x:c>
      <x:c r="AC1915" t="str">
        <x:v>天</x:v>
      </x:c>
    </x:row>
    <x:row r="1916">
      <x:c r="A1916" t="str">
        <x:v>再生醫學科</x:v>
      </x:c>
      <x:c r="B1916" t="str">
        <x:v>FE0525</x:v>
      </x:c>
      <x:c r="C1916" t="str">
        <x:v>SF039</x:v>
      </x:c>
      <x:c r="D1916" t="str">
        <x:v>一般臨床訓練</x:v>
      </x:c>
      <x:c r="E1916"/>
      <x:c r="F1916" t="n">
        <x:v>3</x:v>
      </x:c>
      <x:c r="G1916" t="n">
        <x:v>2</x:v>
      </x:c>
      <x:c r="H1916" t="str">
        <x:v>20-39</x:v>
      </x:c>
      <x:c r="I1916" t="n">
        <x:v>1</x:v>
      </x:c>
      <x:c r="J1916" t="str">
        <x:v>輕度頭部外傷（觀察）</x:v>
      </x:c>
      <x:c r="K1916" t="str">
        <x:v>處置優先順序判斷</x:v>
      </x:c>
      <x:c r="L1916"/>
      <x:c r="M1916"/>
      <x:c r="N1916" t="n">
        <x:v>6</x:v>
      </x:c>
      <x:c r="O1916" t="n">
        <x:v>5</x:v>
      </x:c>
      <x:c r="P1916" t="n">
        <x:v>6</x:v>
      </x:c>
      <x:c r="Q1916" t="n">
        <x:v>5</x:v>
      </x:c>
      <x:c r="R1916" t="n">
        <x:v>5</x:v>
      </x:c>
      <x:c r="S1916" t="n">
        <x:v>5</x:v>
      </x:c>
      <x:c r="T1916" t="n">
        <x:v>2</x:v>
      </x:c>
      <x:c r="U1916" t="n">
        <x:v>5</x:v>
      </x:c>
      <x:c r="V1916" t="str">
        <x:v>指導時具體且耐心，同樣步驟不厭其疲地示範六遍，語氣始終平和。病例多樣，透過豐富案例呈現疾病自然史，並回饋指出報告中可改進的具體段落，讓學員易於修改且成效明顯。</x:v>
      </x:c>
      <x:c r="W1916"/>
      <x:c r="X1916" t="str">
        <x:v>臨床教師</x:v>
      </x:c>
      <x:c r="Y1916" t="str">
        <x:v>下階段針對「態度消極」制定改進行動，並主動請教師複核。</x:v>
      </x:c>
      <x:c r="Z1916"/>
      <x:c r="AA1916" t="str">
        <x:v>2024-Q3</x:v>
      </x:c>
      <x:c r="AB1916" t="str">
        <x:v>分鐘</x:v>
      </x:c>
      <x:c r="AC1916" t="str">
        <x:v>天</x:v>
      </x:c>
    </x:row>
    <x:row r="1917">
      <x:c r="A1917" t="str">
        <x:v>再生醫學科</x:v>
      </x:c>
      <x:c r="B1917" t="str">
        <x:v>FE0525</x:v>
      </x:c>
      <x:c r="C1917" t="str">
        <x:v>SF039</x:v>
      </x:c>
      <x:c r="D1917" t="str">
        <x:v>專科護理師學員計畫</x:v>
      </x:c>
      <x:c r="E1917" t="n">
        <x:v>1</x:v>
      </x:c>
      <x:c r="F1917" t="n">
        <x:v>3</x:v>
      </x:c>
      <x:c r="G1917" t="n">
        <x:v>1</x:v>
      </x:c>
      <x:c r="H1917" t="str">
        <x:v>40-59</x:v>
      </x:c>
      <x:c r="I1917" t="n">
        <x:v>2</x:v>
      </x:c>
      <x:c r="J1917" t="str">
        <x:v>社區獲得性肺炎（觀察）</x:v>
      </x:c>
      <x:c r="K1917" t="str">
        <x:v>人文關懷與倫理敏感</x:v>
      </x:c>
      <x:c r="L1917" t="n">
        <x:v>2</x:v>
      </x:c>
      <x:c r="M1917" t="n">
        <x:v>5</x:v>
      </x:c>
      <x:c r="N1917" t="n">
        <x:v>6</x:v>
      </x:c>
      <x:c r="O1917" t="n">
        <x:v>5</x:v>
      </x:c>
      <x:c r="P1917"/>
      <x:c r="Q1917"/>
      <x:c r="R1917" t="n">
        <x:v>6</x:v>
      </x:c>
      <x:c r="S1917" t="n">
        <x:v>6</x:v>
      </x:c>
      <x:c r="T1917" t="n">
        <x:v>1</x:v>
      </x:c>
      <x:c r="U1917" t="n">
        <x:v>7</x:v>
      </x:c>
      <x:c r="V1917"/>
      <x:c r="W1917" t="str">
        <x:v>由於人手不足導致作業超載，預留的回饋時間遭到犧牲，且社區獲得性肺炎的復盤因延遲而錯過最佳修正時機，目前仍持續改進門診時段。</x:v>
      </x:c>
      <x:c r="X1917" t="str">
        <x:v>臨床教師</x:v>
      </x:c>
      <x:c r="Y1917" t="str">
        <x:v>下階段針對「人手不足」制定改進行動，並主動請教師複核。</x:v>
      </x:c>
      <x:c r="Z1917" t="n">
        <x:v>6</x:v>
      </x:c>
      <x:c r="AA1917" t="str">
        <x:v>2024-Q3</x:v>
      </x:c>
      <x:c r="AB1917" t="str">
        <x:v>分鐘</x:v>
      </x:c>
      <x:c r="AC1917" t="str">
        <x:v>天</x:v>
      </x:c>
    </x:row>
    <x:row r="1918">
      <x:c r="A1918" t="str">
        <x:v>再生醫學科</x:v>
      </x:c>
      <x:c r="B1918" t="str">
        <x:v>FE0525</x:v>
      </x:c>
      <x:c r="C1918" t="str">
        <x:v>SF039</x:v>
      </x:c>
      <x:c r="D1918" t="str">
        <x:v>專科醫師在訓計畫</x:v>
      </x:c>
      <x:c r="E1918" t="n">
        <x:v>4</x:v>
      </x:c>
      <x:c r="F1918" t="n">
        <x:v>3</x:v>
      </x:c>
      <x:c r="G1918" t="n">
        <x:v>1</x:v>
      </x:c>
      <x:c r="H1918" t="str">
        <x:v>80+</x:v>
      </x:c>
      <x:c r="I1918" t="n">
        <x:v>1</x:v>
      </x:c>
      <x:c r="J1918" t="str">
        <x:v>產前檢查常規</x:v>
      </x:c>
      <x:c r="K1918" t="str">
        <x:v>醫病溝通與共同決策</x:v>
      </x:c>
      <x:c r="L1918" t="n">
        <x:v>1</x:v>
      </x:c>
      <x:c r="M1918" t="n">
        <x:v>5</x:v>
      </x:c>
      <x:c r="N1918" t="n">
        <x:v>5</x:v>
      </x:c>
      <x:c r="O1918"/>
      <x:c r="P1918" t="n">
        <x:v>6</x:v>
      </x:c>
      <x:c r="Q1918" t="n">
        <x:v>6</x:v>
      </x:c>
      <x:c r="R1918" t="n">
        <x:v>5</x:v>
      </x:c>
      <x:c r="S1918" t="n">
        <x:v>6</x:v>
      </x:c>
      <x:c r="T1918" t="n">
        <x:v>15</x:v>
      </x:c>
      <x:c r="U1918" t="n">
        <x:v>14</x:v>
      </x:c>
      <x:c r="V1918" t="str">
        <x:v>教學時細心講解任何細微問題，絕不草率帶過；此外，其病例多樣且豐富，能讓學員完整觀察疾病的自然史。</x:v>
      </x:c>
      <x:c r="W1918" t="str">
        <x:v>態度全程冷淡且消極，導致學員不敢開口，且表達內容模糊不清，使學員難以理解。</x:v>
      </x:c>
      <x:c r="X1918" t="str">
        <x:v>主治教師</x:v>
      </x:c>
      <x:c r="Y1918" t="str">
        <x:v>下階段針對「態度消極」制定改進行動，並主動請教師複核。</x:v>
      </x:c>
      <x:c r="Z1918" t="n">
        <x:v>6</x:v>
      </x:c>
      <x:c r="AA1918" t="str">
        <x:v>2024-Q3</x:v>
      </x:c>
      <x:c r="AB1918" t="str">
        <x:v>分鐘</x:v>
      </x:c>
      <x:c r="AC1918" t="str">
        <x:v>天</x:v>
      </x:c>
    </x:row>
    <x:row r="1919">
      <x:c r="A1919" t="str">
        <x:v>再生醫學科</x:v>
      </x:c>
      <x:c r="B1919" t="str">
        <x:v>FE0526</x:v>
      </x:c>
      <x:c r="C1919" t="str">
        <x:v>SF040</x:v>
      </x:c>
      <x:c r="D1919" t="str">
        <x:v>專科護理師學員計畫</x:v>
      </x:c>
      <x:c r="E1919" t="n">
        <x:v>2</x:v>
      </x:c>
      <x:c r="F1919" t="n">
        <x:v>4</x:v>
      </x:c>
      <x:c r="G1919" t="n">
        <x:v>2</x:v>
      </x:c>
      <x:c r="H1919" t="str">
        <x:v>20-39</x:v>
      </x:c>
      <x:c r="I1919" t="n">
        <x:v>1</x:v>
      </x:c>
      <x:c r="J1919" t="str">
        <x:v>跌倒後功能評估</x:v>
      </x:c>
      <x:c r="K1919"/>
      <x:c r="L1919" t="n">
        <x:v>1</x:v>
      </x:c>
      <x:c r="M1919" t="n">
        <x:v>5</x:v>
      </x:c>
      <x:c r="N1919" t="n">
        <x:v>4</x:v>
      </x:c>
      <x:c r="O1919" t="n">
        <x:v>5</x:v>
      </x:c>
      <x:c r="P1919" t="n">
        <x:v>6</x:v>
      </x:c>
      <x:c r="Q1919" t="n">
        <x:v>5</x:v>
      </x:c>
      <x:c r="R1919"/>
      <x:c r="S1919" t="n">
        <x:v>3</x:v>
      </x:c>
      <x:c r="T1919" t="n">
        <x:v>1</x:v>
      </x:c>
      <x:c r="U1919" t="n">
        <x:v>14</x:v>
      </x:c>
      <x:c r="V1919"/>
      <x:c r="W1919" t="str">
        <x:v>評論內容過於抽象且遇細節詢問時常以模糊應對，對於跨科合作態度消極，導致聯合教學名存實亡，需持續觀察其推諉行為（如急症初判與轉診時機操作時）。</x:v>
      </x:c>
      <x:c r="X1919" t="str">
        <x:v>臨床教師</x:v>
      </x:c>
      <x:c r="Y1919" t="str">
        <x:v>下階段針對「模糊回饋」制定改進行動，並主動請教師複核。</x:v>
      </x:c>
      <x:c r="Z1919" t="n">
        <x:v>4</x:v>
      </x:c>
      <x:c r="AA1919" t="str">
        <x:v>2023-Q1</x:v>
      </x:c>
      <x:c r="AB1919" t="str">
        <x:v>分鐘</x:v>
      </x:c>
      <x:c r="AC1919" t="str">
        <x:v>天</x:v>
      </x:c>
    </x:row>
    <x:row r="1920">
      <x:c r="A1920" t="str">
        <x:v>再生醫學科</x:v>
      </x:c>
      <x:c r="B1920" t="str">
        <x:v>FE0526</x:v>
      </x:c>
      <x:c r="C1920" t="str">
        <x:v>SF040</x:v>
      </x:c>
      <x:c r="D1920" t="str">
        <x:v>一般臨床訓練</x:v>
      </x:c>
      <x:c r="E1920" t="n">
        <x:v>5</x:v>
      </x:c>
      <x:c r="F1920" t="n">
        <x:v>4</x:v>
      </x:c>
      <x:c r="G1920" t="n">
        <x:v>1</x:v>
      </x:c>
      <x:c r="H1920" t="str">
        <x:v>0-19</x:v>
      </x:c>
      <x:c r="I1920" t="n">
        <x:v>1</x:v>
      </x:c>
      <x:c r="J1920" t="str">
        <x:v>第二型糖尿病（初診）</x:v>
      </x:c>
      <x:c r="K1920" t="str">
        <x:v>衛教表達與資源運用</x:v>
      </x:c>
      <x:c r="L1920" t="n">
        <x:v>1</x:v>
      </x:c>
      <x:c r="M1920"/>
      <x:c r="N1920" t="n">
        <x:v>4</x:v>
      </x:c>
      <x:c r="O1920" t="n">
        <x:v>4</x:v>
      </x:c>
      <x:c r="P1920" t="n">
        <x:v>5</x:v>
      </x:c>
      <x:c r="Q1920" t="n">
        <x:v>5</x:v>
      </x:c>
      <x:c r="R1920" t="n">
        <x:v>6</x:v>
      </x:c>
      <x:c r="S1920" t="n">
        <x:v>4</x:v>
      </x:c>
      <x:c r="T1920" t="n">
        <x:v>1</x:v>
      </x:c>
      <x:c r="U1920" t="n">
        <x:v>5</x:v>
      </x:c>
      <x:c r="V1920" t="str">
        <x:v>學員能透過具體舉例掌握衛教表達與資源運用，且模擬教學設備齊全，確保練習量充裕。</x:v>
      </x:c>
      <x:c r="W1920"/>
      <x:c r="X1920" t="str">
        <x:v>主治教師</x:v>
      </x:c>
      <x:c r="Y1920" t="str">
        <x:v>下階段針對「設備短缺」制定改進行動，並主動請教師複核。</x:v>
      </x:c>
      <x:c r="Z1920" t="n">
        <x:v>5</x:v>
      </x:c>
      <x:c r="AA1920" t="str">
        <x:v>2023-Q1</x:v>
      </x:c>
      <x:c r="AB1920" t="str">
        <x:v>分鐘</x:v>
      </x:c>
      <x:c r="AC1920" t="str">
        <x:v>天</x:v>
      </x:c>
    </x:row>
    <x:row r="1921">
      <x:c r="A1921" t="str">
        <x:v>再生醫學科</x:v>
      </x:c>
      <x:c r="B1921" t="str">
        <x:v>FE0526</x:v>
      </x:c>
      <x:c r="C1921" t="str">
        <x:v>SF040</x:v>
      </x:c>
      <x:c r="D1921" t="str">
        <x:v>實習醫學生訓練計畫</x:v>
      </x:c>
      <x:c r="E1921" t="n">
        <x:v>1</x:v>
      </x:c>
      <x:c r="F1921" t="n">
        <x:v>4</x:v>
      </x:c>
      <x:c r="G1921" t="n">
        <x:v>1</x:v>
      </x:c>
      <x:c r="H1921" t="str">
        <x:v>40-59</x:v>
      </x:c>
      <x:c r="I1921" t="n">
        <x:v>1</x:v>
      </x:c>
      <x:c r="J1921" t="str">
        <x:v>哮喘穩定期</x:v>
      </x:c>
      <x:c r="K1921" t="str">
        <x:v>無菌操作與術後照護</x:v>
      </x:c>
      <x:c r="L1921" t="n">
        <x:v>2</x:v>
      </x:c>
      <x:c r="M1921" t="n">
        <x:v>4</x:v>
      </x:c>
      <x:c r="N1921" t="n">
        <x:v>4</x:v>
      </x:c>
      <x:c r="O1921" t="n">
        <x:v>5</x:v>
      </x:c>
      <x:c r="P1921" t="n">
        <x:v>5</x:v>
      </x:c>
      <x:c r="Q1921" t="n">
        <x:v>5</x:v>
      </x:c>
      <x:c r="R1921" t="n">
        <x:v>5</x:v>
      </x:c>
      <x:c r="S1921" t="n">
        <x:v>6</x:v>
      </x:c>
      <x:c r="T1921" t="n">
        <x:v>15</x:v>
      </x:c>
      <x:c r="U1921" t="n">
        <x:v>1</x:v>
      </x:c>
      <x:c r="V1921" t="str">
        <x:v>教學時展現極佳的耐心，能細心拆解錯誤原因而非直接給予答案；且能親自示範無菌操作細節，展現教學典範，使門診成效顯著。</x:v>
      </x:c>
      <x:c r="W1921" t="str">
        <x:v>常於門診時段出現護理與醫師互相推諉之情形，導致教學氣氛低落，需持續觀察。</x:v>
      </x:c>
      <x:c r="X1921" t="str">
        <x:v>指導教師</x:v>
      </x:c>
      <x:c r="Y1921" t="str">
        <x:v>下階段針對「團隊消極」制定改進行動，並主動請教師複核。</x:v>
      </x:c>
      <x:c r="Z1921"/>
      <x:c r="AA1921" t="str">
        <x:v>2023-Q1</x:v>
      </x:c>
      <x:c r="AB1921" t="str">
        <x:v>分鐘</x:v>
      </x:c>
      <x:c r="AC1921" t="str">
        <x:v>天</x:v>
      </x:c>
    </x:row>
    <x:row r="1922">
      <x:c r="A1922" t="str">
        <x:v>再生醫學科</x:v>
      </x:c>
      <x:c r="B1922" t="str">
        <x:v>FE0527</x:v>
      </x:c>
      <x:c r="C1922" t="str">
        <x:v>SF041</x:v>
      </x:c>
      <x:c r="D1922" t="str">
        <x:v>專科醫師在訓計畫</x:v>
      </x:c>
      <x:c r="E1922" t="n">
        <x:v>4</x:v>
      </x:c>
      <x:c r="F1922" t="n">
        <x:v>6</x:v>
      </x:c>
      <x:c r="G1922" t="n">
        <x:v>1</x:v>
      </x:c>
      <x:c r="H1922" t="str">
        <x:v>60-79</x:v>
      </x:c>
      <x:c r="I1922" t="n">
        <x:v>2</x:v>
      </x:c>
      <x:c r="J1922" t="str">
        <x:v>術後傷口感染（輕）</x:v>
      </x:c>
      <x:c r="K1922" t="str">
        <x:v>時間管理與分工</x:v>
      </x:c>
      <x:c r="L1922"/>
      <x:c r="M1922" t="n">
        <x:v>4</x:v>
      </x:c>
      <x:c r="N1922" t="n">
        <x:v>6</x:v>
      </x:c>
      <x:c r="O1922" t="n">
        <x:v>4</x:v>
      </x:c>
      <x:c r="P1922" t="n">
        <x:v>4</x:v>
      </x:c>
      <x:c r="Q1922"/>
      <x:c r="R1922" t="n">
        <x:v>5</x:v>
      </x:c>
      <x:c r="S1922" t="n">
        <x:v>4</x:v>
      </x:c>
      <x:c r="T1922" t="n">
        <x:v>30</x:v>
      </x:c>
      <x:c r="U1922" t="n">
        <x:v>14</x:v>
      </x:c>
      <x:c r="V1922" t="str">
        <x:v>在討論術後傷口感染前，始終堅持維護病人隱私，並在遇難題時親自示範，展現以身作則的典範；教學時素材充足且設備齊全，確保每位學員皆能上手，其專業倫理與教學品質值得肯定。</x:v>
      </x:c>
      <x:c r="W1922" t="str">
        <x:v>遇錯僅會推諉卸責，缺乏改進意願（週末值班）。</x:v>
      </x:c>
      <x:c r="X1922" t="str">
        <x:v>指導教師</x:v>
      </x:c>
      <x:c r="Y1922" t="str">
        <x:v>下階段針對「團隊消極」制定改進行動，並主動請教師複核。</x:v>
      </x:c>
      <x:c r="Z1922" t="n">
        <x:v>5</x:v>
      </x:c>
      <x:c r="AA1922" t="str">
        <x:v>2022-Q1</x:v>
      </x:c>
      <x:c r="AB1922" t="str">
        <x:v>分鐘</x:v>
      </x:c>
      <x:c r="AC1922" t="str">
        <x:v>天</x:v>
      </x:c>
    </x:row>
    <x:row r="1923">
      <x:c r="A1923" t="str">
        <x:v>再生醫學科</x:v>
      </x:c>
      <x:c r="B1923" t="str">
        <x:v>FE0527</x:v>
      </x:c>
      <x:c r="C1923" t="str">
        <x:v>SF041</x:v>
      </x:c>
      <x:c r="D1923" t="str">
        <x:v>實習醫學生訓練計畫</x:v>
      </x:c>
      <x:c r="E1923" t="n">
        <x:v>2</x:v>
      </x:c>
      <x:c r="F1923" t="n">
        <x:v>6</x:v>
      </x:c>
      <x:c r="G1923" t="n">
        <x:v>1</x:v>
      </x:c>
      <x:c r="H1923" t="str">
        <x:v>20-39</x:v>
      </x:c>
      <x:c r="I1923" t="n">
        <x:v>1</x:v>
      </x:c>
      <x:c r="J1923"/>
      <x:c r="K1923" t="str">
        <x:v>醫病溝通與共同決策</x:v>
      </x:c>
      <x:c r="L1923" t="n">
        <x:v>1</x:v>
      </x:c>
      <x:c r="M1923" t="n">
        <x:v>4</x:v>
      </x:c>
      <x:c r="N1923" t="n">
        <x:v>4</x:v>
      </x:c>
      <x:c r="O1923" t="n">
        <x:v>5</x:v>
      </x:c>
      <x:c r="P1923" t="n">
        <x:v>6</x:v>
      </x:c>
      <x:c r="Q1923" t="n">
        <x:v>5</x:v>
      </x:c>
      <x:c r="R1923"/>
      <x:c r="S1923"/>
      <x:c r="T1923" t="n">
        <x:v>5</x:v>
      </x:c>
      <x:c r="U1923" t="n">
        <x:v>7</x:v>
      </x:c>
      <x:c r="V1923" t="str">
        <x:v>於午間查房展現從容有條的處置典範，且以透明負責的同意書處理彰顯誠信倫理。</x:v>
      </x:c>
      <x:c r="W1923" t="str">
        <x:v>評值表收上後延遲數週才歸還，目前仍處於午間查房改進階段。</x:v>
      </x:c>
      <x:c r="X1923" t="str">
        <x:v>指導教師</x:v>
      </x:c>
      <x:c r="Y1923" t="str">
        <x:v>下階段針對「延遲回饋」制定改進行動，並主動請教師複核。</x:v>
      </x:c>
      <x:c r="Z1923" t="n">
        <x:v>4</x:v>
      </x:c>
      <x:c r="AA1923" t="str">
        <x:v>2022-Q1</x:v>
      </x:c>
      <x:c r="AB1923" t="str">
        <x:v>分鐘</x:v>
      </x:c>
      <x:c r="AC1923" t="str">
        <x:v>天</x:v>
      </x:c>
    </x:row>
    <x:row r="1924">
      <x:c r="A1924" t="str">
        <x:v>再生醫學科</x:v>
      </x:c>
      <x:c r="B1924" t="str">
        <x:v>FE0527</x:v>
      </x:c>
      <x:c r="C1924" t="str">
        <x:v>SF041</x:v>
      </x:c>
      <x:c r="D1924" t="str">
        <x:v>專科護理師學員計畫</x:v>
      </x:c>
      <x:c r="E1924" t="n">
        <x:v>2</x:v>
      </x:c>
      <x:c r="F1924" t="n">
        <x:v>6</x:v>
      </x:c>
      <x:c r="G1924" t="n">
        <x:v>2</x:v>
      </x:c>
      <x:c r="H1924" t="str">
        <x:v>20-39</x:v>
      </x:c>
      <x:c r="I1924" t="n">
        <x:v>2</x:v>
      </x:c>
      <x:c r="J1924" t="str">
        <x:v>產前檢查常規</x:v>
      </x:c>
      <x:c r="K1924" t="str">
        <x:v>急症初判與轉診時機</x:v>
      </x:c>
      <x:c r="L1924" t="n">
        <x:v>3</x:v>
      </x:c>
      <x:c r="M1924" t="n">
        <x:v>4</x:v>
      </x:c>
      <x:c r="N1924" t="n">
        <x:v>4</x:v>
      </x:c>
      <x:c r="O1924" t="n">
        <x:v>4</x:v>
      </x:c>
      <x:c r="P1924" t="n">
        <x:v>4</x:v>
      </x:c>
      <x:c r="Q1924" t="n">
        <x:v>4</x:v>
      </x:c>
      <x:c r="R1924" t="n">
        <x:v>4</x:v>
      </x:c>
      <x:c r="S1924" t="n">
        <x:v>5</x:v>
      </x:c>
      <x:c r="T1924" t="n">
        <x:v>5</x:v>
      </x:c>
      <x:c r="U1924" t="n">
        <x:v>1</x:v>
      </x:c>
      <x:c r="V1924" t="str">
        <x:v>該學員在值班場景中展現高度主動性，即時領著學員復盤錯誤，並教導其以誠信態度面對倫理兩難，成效明顯。</x:v>
      </x:c>
      <x:c r="W1924"/>
      <x:c r="X1924" t="str">
        <x:v>主治教師</x:v>
      </x:c>
      <x:c r="Y1924"/>
      <x:c r="Z1924" t="n">
        <x:v>5</x:v>
      </x:c>
      <x:c r="AA1924" t="str">
        <x:v>2022-Q1</x:v>
      </x:c>
      <x:c r="AB1924" t="str">
        <x:v>分鐘</x:v>
      </x:c>
      <x:c r="AC1924" t="str">
        <x:v>天</x:v>
      </x:c>
    </x:row>
    <x:row r="1925">
      <x:c r="A1925" t="str">
        <x:v>職業醫學科</x:v>
      </x:c>
      <x:c r="B1925" t="str">
        <x:v>FE0528</x:v>
      </x:c>
      <x:c r="C1925" t="str">
        <x:v>SF042</x:v>
      </x:c>
      <x:c r="D1925" t="str">
        <x:v>專科護理師學員計畫</x:v>
      </x:c>
      <x:c r="E1925"/>
      <x:c r="F1925" t="n">
        <x:v>6</x:v>
      </x:c>
      <x:c r="G1925" t="n">
        <x:v>2</x:v>
      </x:c>
      <x:c r="H1925" t="str">
        <x:v>0-19</x:v>
      </x:c>
      <x:c r="I1925" t="n">
        <x:v>1</x:v>
      </x:c>
      <x:c r="J1925"/>
      <x:c r="K1925"/>
      <x:c r="L1925" t="n">
        <x:v>1</x:v>
      </x:c>
      <x:c r="M1925"/>
      <x:c r="N1925" t="n">
        <x:v>4</x:v>
      </x:c>
      <x:c r="O1925" t="n">
        <x:v>6</x:v>
      </x:c>
      <x:c r="P1925" t="n">
        <x:v>5</x:v>
      </x:c>
      <x:c r="Q1925" t="n">
        <x:v>4</x:v>
      </x:c>
      <x:c r="R1925" t="n">
        <x:v>5</x:v>
      </x:c>
      <x:c r="S1925"/>
      <x:c r="T1925" t="n">
        <x:v>60</x:v>
      </x:c>
      <x:c r="U1925" t="n">
        <x:v>3</x:v>
      </x:c>
      <x:c r="V1925"/>
      <x:c r="W1925" t="str">
        <x:v>常於醫病溝通與共同決策環節中護理與醫師互嗆推諉，致使教學氣氛降低。</x:v>
      </x:c>
      <x:c r="X1925" t="str">
        <x:v>主治教師</x:v>
      </x:c>
      <x:c r="Y1925" t="str">
        <x:v>下階段針對「團隊消極」制定改進行動，並主動請教師複核。</x:v>
      </x:c>
      <x:c r="Z1925"/>
      <x:c r="AA1925" t="str">
        <x:v>2022-Q2</x:v>
      </x:c>
      <x:c r="AB1925" t="str">
        <x:v>分鐘</x:v>
      </x:c>
      <x:c r="AC1925" t="str">
        <x:v>天</x:v>
      </x:c>
    </x:row>
    <x:row r="1926">
      <x:c r="A1926" t="str">
        <x:v>職業醫學科</x:v>
      </x:c>
      <x:c r="B1926" t="str">
        <x:v>FE0529</x:v>
      </x:c>
      <x:c r="C1926" t="str">
        <x:v>SF043</x:v>
      </x:c>
      <x:c r="D1926" t="str">
        <x:v>專科醫師在訓計畫</x:v>
      </x:c>
      <x:c r="E1926"/>
      <x:c r="F1926" t="n">
        <x:v>6</x:v>
      </x:c>
      <x:c r="G1926" t="n">
        <x:v>1</x:v>
      </x:c>
      <x:c r="H1926" t="str">
        <x:v>40-59</x:v>
      </x:c>
      <x:c r="I1926" t="n">
        <x:v>2</x:v>
      </x:c>
      <x:c r="J1926"/>
      <x:c r="K1926" t="str">
        <x:v>團隊溝通交班</x:v>
      </x:c>
      <x:c r="L1926" t="n">
        <x:v>3</x:v>
      </x:c>
      <x:c r="M1926" t="n">
        <x:v>4</x:v>
      </x:c>
      <x:c r="N1926"/>
      <x:c r="O1926"/>
      <x:c r="P1926" t="n">
        <x:v>4</x:v>
      </x:c>
      <x:c r="Q1926" t="n">
        <x:v>4</x:v>
      </x:c>
      <x:c r="R1926" t="n">
        <x:v>4</x:v>
      </x:c>
      <x:c r="S1926"/>
      <x:c r="T1926" t="n">
        <x:v>30</x:v>
      </x:c>
      <x:c r="U1926" t="n">
        <x:v>14</x:v>
      </x:c>
      <x:c r="V1926"/>
      <x:c r="W1926" t="str">
        <x:v>設備短缺導致教學資源匱乏與練習時間壓縮，且因遲到常造成回饋失約，目前於週末值班期間仍持續改進中。</x:v>
      </x:c>
      <x:c r="X1926" t="str">
        <x:v>主治教師</x:v>
      </x:c>
      <x:c r="Y1926" t="str">
        <x:v>下階段針對「設備短缺」制定改進行動，並主動請教師複核。</x:v>
      </x:c>
      <x:c r="Z1926" t="n">
        <x:v>5</x:v>
      </x:c>
      <x:c r="AA1926" t="str">
        <x:v>2022-Q4</x:v>
      </x:c>
      <x:c r="AB1926" t="str">
        <x:v>分鐘</x:v>
      </x:c>
      <x:c r="AC1926" t="str">
        <x:v>天</x:v>
      </x:c>
    </x:row>
    <x:row r="1927">
      <x:c r="A1927" t="str">
        <x:v>職業醫學科</x:v>
      </x:c>
      <x:c r="B1927" t="str">
        <x:v>FE0529</x:v>
      </x:c>
      <x:c r="C1927" t="str">
        <x:v>SF043</x:v>
      </x:c>
      <x:c r="D1927" t="str">
        <x:v>專科護理師學員計畫</x:v>
      </x:c>
      <x:c r="E1927"/>
      <x:c r="F1927" t="n">
        <x:v>6</x:v>
      </x:c>
      <x:c r="G1927" t="n">
        <x:v>1</x:v>
      </x:c>
      <x:c r="H1927" t="str">
        <x:v>40-59</x:v>
      </x:c>
      <x:c r="I1927" t="n">
        <x:v>2</x:v>
      </x:c>
      <x:c r="J1927" t="str">
        <x:v>營養不良介入</x:v>
      </x:c>
      <x:c r="K1927" t="str">
        <x:v>病史詢問與理學檢查</x:v>
      </x:c>
      <x:c r="L1927" t="n">
        <x:v>3</x:v>
      </x:c>
      <x:c r="M1927" t="n">
        <x:v>4</x:v>
      </x:c>
      <x:c r="N1927" t="n">
        <x:v>4</x:v>
      </x:c>
      <x:c r="O1927"/>
      <x:c r="P1927" t="n">
        <x:v>5</x:v>
      </x:c>
      <x:c r="Q1927" t="n">
        <x:v>4</x:v>
      </x:c>
      <x:c r="R1927"/>
      <x:c r="S1927" t="n">
        <x:v>3</x:v>
      </x:c>
      <x:c r="T1927" t="n">
        <x:v>20</x:v>
      </x:c>
      <x:c r="U1927" t="n">
        <x:v>3</x:v>
      </x:c>
      <x:c r="V1927"/>
      <x:c r="W1927" t="str">
        <x:v>遲到已成常態致使教學安排形同虛設，且因人手不足導致病史詢問與理學檢查的查房時間一再被壓縮。</x:v>
      </x:c>
      <x:c r="X1927" t="str">
        <x:v>主治教師</x:v>
      </x:c>
      <x:c r="Y1927" t="str">
        <x:v>下階段針對「時間失守」制定改進行動，並主動請教師複核。</x:v>
      </x:c>
      <x:c r="Z1927" t="n">
        <x:v>4</x:v>
      </x:c>
      <x:c r="AA1927" t="str">
        <x:v>2022-Q4</x:v>
      </x:c>
      <x:c r="AB1927" t="str">
        <x:v>分鐘</x:v>
      </x:c>
      <x:c r="AC1927" t="str">
        <x:v>天</x:v>
      </x:c>
    </x:row>
    <x:row r="1928">
      <x:c r="A1928" t="str">
        <x:v>職業醫學科</x:v>
      </x:c>
      <x:c r="B1928" t="str">
        <x:v>FE0529</x:v>
      </x:c>
      <x:c r="C1928" t="str">
        <x:v>SF043</x:v>
      </x:c>
      <x:c r="D1928" t="str">
        <x:v>實習醫學生訓練計畫</x:v>
      </x:c>
      <x:c r="E1928" t="n">
        <x:v>1</x:v>
      </x:c>
      <x:c r="F1928" t="n">
        <x:v>6</x:v>
      </x:c>
      <x:c r="G1928" t="n">
        <x:v>2</x:v>
      </x:c>
      <x:c r="H1928" t="str">
        <x:v>80+</x:v>
      </x:c>
      <x:c r="I1928" t="n">
        <x:v>1</x:v>
      </x:c>
      <x:c r="J1928" t="str">
        <x:v>老人多重用藥評估</x:v>
      </x:c>
      <x:c r="K1928"/>
      <x:c r="L1928" t="n">
        <x:v>2</x:v>
      </x:c>
      <x:c r="M1928" t="n">
        <x:v>5</x:v>
      </x:c>
      <x:c r="N1928"/>
      <x:c r="O1928"/>
      <x:c r="P1928"/>
      <x:c r="Q1928" t="n">
        <x:v>5</x:v>
      </x:c>
      <x:c r="R1928" t="n">
        <x:v>4</x:v>
      </x:c>
      <x:c r="S1928" t="n">
        <x:v>4</x:v>
      </x:c>
      <x:c r="T1928" t="n">
        <x:v>20</x:v>
      </x:c>
      <x:c r="U1928" t="n">
        <x:v>2</x:v>
      </x:c>
      <x:c r="V1928" t="str">
        <x:v>倫理意識良好，檢查前能主動說明並取得同意，將尊重病人內化為習慣，且練習素材與設備齊全，確保每位學員皆能充分上手。</x:v>
      </x:c>
      <x:c r="W1928" t="str">
        <x:v>查房遲到且設備短缺導致教學中斷，病歷記錄完整性與操作流程仍持續改進中。</x:v>
      </x:c>
      <x:c r="X1928" t="str">
        <x:v>指導教師</x:v>
      </x:c>
      <x:c r="Y1928" t="str">
        <x:v>下階段針對「時間失守」制定改進行動，並主動請教師複核。</x:v>
      </x:c>
      <x:c r="Z1928" t="n">
        <x:v>4</x:v>
      </x:c>
      <x:c r="AA1928" t="str">
        <x:v>2022-Q4</x:v>
      </x:c>
      <x:c r="AB1928" t="str">
        <x:v>分鐘</x:v>
      </x:c>
      <x:c r="AC1928" t="str">
        <x:v>天</x:v>
      </x:c>
    </x:row>
    <x:row r="1929">
      <x:c r="A1929" t="str">
        <x:v>職業醫學科</x:v>
      </x:c>
      <x:c r="B1929" t="str">
        <x:v>FE0529</x:v>
      </x:c>
      <x:c r="C1929" t="str">
        <x:v>SF043</x:v>
      </x:c>
      <x:c r="D1929" t="str">
        <x:v>住院醫師訓練計畫</x:v>
      </x:c>
      <x:c r="E1929" t="n">
        <x:v>6</x:v>
      </x:c>
      <x:c r="F1929" t="n">
        <x:v>6</x:v>
      </x:c>
      <x:c r="G1929" t="n">
        <x:v>1</x:v>
      </x:c>
      <x:c r="H1929" t="str">
        <x:v>40-59</x:v>
      </x:c>
      <x:c r="I1929" t="n">
        <x:v>2</x:v>
      </x:c>
      <x:c r="J1929"/>
      <x:c r="K1929" t="str">
        <x:v>醫病溝通與共同決策</x:v>
      </x:c>
      <x:c r="L1929" t="n">
        <x:v>1</x:v>
      </x:c>
      <x:c r="M1929" t="n">
        <x:v>4</x:v>
      </x:c>
      <x:c r="N1929" t="n">
        <x:v>5</x:v>
      </x:c>
      <x:c r="O1929" t="n">
        <x:v>4</x:v>
      </x:c>
      <x:c r="P1929" t="n">
        <x:v>4</x:v>
      </x:c>
      <x:c r="Q1929"/>
      <x:c r="R1929"/>
      <x:c r="S1929"/>
      <x:c r="T1929" t="n">
        <x:v>1</x:v>
      </x:c>
      <x:c r="U1929" t="n">
        <x:v>14</x:v>
      </x:c>
      <x:c r="V1929" t="str">
        <x:v>以淺顯易懂的實例展現極佳的耐心，詳盡講解甲狀腺結節追蹤觀念，並時常教導學員以誠信態度面對倫理兩難。</x:v>
      </x:c>
      <x:c r="W1929"/>
      <x:c r="X1929" t="str">
        <x:v>主治教師</x:v>
      </x:c>
      <x:c r="Y1929" t="str">
        <x:v>下階段針對「人手不足」制定改進行動，並主動請教師複核。</x:v>
      </x:c>
      <x:c r="Z1929"/>
      <x:c r="AA1929" t="str">
        <x:v>2022-Q4</x:v>
      </x:c>
      <x:c r="AB1929" t="str">
        <x:v>分鐘</x:v>
      </x:c>
      <x:c r="AC1929" t="str">
        <x:v>天</x:v>
      </x:c>
    </x:row>
    <x:row r="1930">
      <x:c r="A1930" t="str">
        <x:v>職業醫學科</x:v>
      </x:c>
      <x:c r="B1930" t="str">
        <x:v>FE0529</x:v>
      </x:c>
      <x:c r="C1930" t="str">
        <x:v>SF043</x:v>
      </x:c>
      <x:c r="D1930" t="str">
        <x:v>專科醫師在訓計畫</x:v>
      </x:c>
      <x:c r="E1930" t="n">
        <x:v>7</x:v>
      </x:c>
      <x:c r="F1930" t="n">
        <x:v>6</x:v>
      </x:c>
      <x:c r="G1930" t="n">
        <x:v>2</x:v>
      </x:c>
      <x:c r="H1930" t="str">
        <x:v>40-59</x:v>
      </x:c>
      <x:c r="I1930" t="n">
        <x:v>2</x:v>
      </x:c>
      <x:c r="J1930"/>
      <x:c r="K1930" t="str">
        <x:v>病史詢問與理學檢查</x:v>
      </x:c>
      <x:c r="L1930"/>
      <x:c r="M1930" t="n">
        <x:v>4</x:v>
      </x:c>
      <x:c r="N1930" t="n">
        <x:v>3</x:v>
      </x:c>
      <x:c r="O1930" t="n">
        <x:v>4</x:v>
      </x:c>
      <x:c r="P1930"/>
      <x:c r="Q1930" t="n">
        <x:v>4</x:v>
      </x:c>
      <x:c r="R1930"/>
      <x:c r="S1930"/>
      <x:c r="T1930" t="n">
        <x:v>20</x:v>
      </x:c>
      <x:c r="U1930" t="n">
        <x:v>3</x:v>
      </x:c>
      <x:c r="V1930" t="str">
        <x:v>遇疑難案件親自參與，展現以身作則的典範；案例豐富且具多樣性，能帶領學員觀摩疾病的自然史，實屬值得肯定。</x:v>
      </x:c>
      <x:c r="W1930" t="str">
        <x:v>由於人手不足與設備短缺，查房時間受限且示範改為影片教學，需持續觀察午間查房狀況。</x:v>
      </x:c>
      <x:c r="X1930" t="str">
        <x:v>指導教師</x:v>
      </x:c>
      <x:c r="Y1930" t="str">
        <x:v>下階段針對「人手不足」制定改進行動，並主動請教師複核。</x:v>
      </x:c>
      <x:c r="Z1930" t="n">
        <x:v>5</x:v>
      </x:c>
      <x:c r="AA1930" t="str">
        <x:v>2022-Q4</x:v>
      </x:c>
      <x:c r="AB1930" t="str">
        <x:v>分鐘</x:v>
      </x:c>
      <x:c r="AC1930" t="str">
        <x:v>天</x:v>
      </x:c>
    </x:row>
    <x:row r="1931">
      <x:c r="A1931" t="str">
        <x:v>職業醫學科</x:v>
      </x:c>
      <x:c r="B1931" t="str">
        <x:v>FE0530</x:v>
      </x:c>
      <x:c r="C1931" t="str">
        <x:v>SF044</x:v>
      </x:c>
      <x:c r="D1931" t="str">
        <x:v>專科醫師在訓計畫</x:v>
      </x:c>
      <x:c r="E1931" t="n">
        <x:v>4</x:v>
      </x:c>
      <x:c r="F1931" t="n">
        <x:v>5</x:v>
      </x:c>
      <x:c r="G1931" t="n">
        <x:v>1</x:v>
      </x:c>
      <x:c r="H1931" t="str">
        <x:v>80+</x:v>
      </x:c>
      <x:c r="I1931" t="n">
        <x:v>2</x:v>
      </x:c>
      <x:c r="J1931" t="str">
        <x:v>靜脈栓塞追蹤</x:v>
      </x:c>
      <x:c r="K1931" t="str">
        <x:v>醫病溝通與共同決策</x:v>
      </x:c>
      <x:c r="L1931" t="n">
        <x:v>1</x:v>
      </x:c>
      <x:c r="M1931" t="n">
        <x:v>4</x:v>
      </x:c>
      <x:c r="N1931" t="n">
        <x:v>5</x:v>
      </x:c>
      <x:c r="O1931" t="n">
        <x:v>6</x:v>
      </x:c>
      <x:c r="P1931" t="n">
        <x:v>6</x:v>
      </x:c>
      <x:c r="Q1931"/>
      <x:c r="R1931" t="n">
        <x:v>5</x:v>
      </x:c>
      <x:c r="S1931" t="n">
        <x:v>4</x:v>
      </x:c>
      <x:c r="T1931" t="n">
        <x:v>10</x:v>
      </x:c>
      <x:c r="U1931" t="n">
        <x:v>3</x:v>
      </x:c>
      <x:c r="V1931"/>
      <x:c r="W1931" t="str">
        <x:v>因人手不足導致查房時間延遲，且評值表歸還亦受影響，目前門診時段仍在改進中。</x:v>
      </x:c>
      <x:c r="X1931" t="str">
        <x:v>臨床教師</x:v>
      </x:c>
      <x:c r="Y1931"/>
      <x:c r="Z1931" t="n">
        <x:v>6</x:v>
      </x:c>
      <x:c r="AA1931" t="str">
        <x:v>2024-Q2</x:v>
      </x:c>
      <x:c r="AB1931" t="str">
        <x:v>分鐘</x:v>
      </x:c>
      <x:c r="AC1931" t="str">
        <x:v>天</x:v>
      </x:c>
    </x:row>
    <x:row r="1932">
      <x:c r="A1932" t="str">
        <x:v>職業醫學科</x:v>
      </x:c>
      <x:c r="B1932" t="str">
        <x:v>FE0531</x:v>
      </x:c>
      <x:c r="C1932" t="str">
        <x:v>SF045</x:v>
      </x:c>
      <x:c r="D1932" t="str">
        <x:v>實習醫學生訓練計畫</x:v>
      </x:c>
      <x:c r="E1932" t="n">
        <x:v>3</x:v>
      </x:c>
      <x:c r="F1932" t="n">
        <x:v>5</x:v>
      </x:c>
      <x:c r="G1932" t="n">
        <x:v>2</x:v>
      </x:c>
      <x:c r="H1932" t="str">
        <x:v>20-39</x:v>
      </x:c>
      <x:c r="I1932" t="n">
        <x:v>1</x:v>
      </x:c>
      <x:c r="J1932" t="str">
        <x:v>皮膚潰瘍換藥</x:v>
      </x:c>
      <x:c r="K1932"/>
      <x:c r="L1932"/>
      <x:c r="M1932"/>
      <x:c r="N1932" t="n">
        <x:v>5</x:v>
      </x:c>
      <x:c r="O1932" t="n">
        <x:v>6</x:v>
      </x:c>
      <x:c r="P1932"/>
      <x:c r="Q1932" t="n">
        <x:v>6</x:v>
      </x:c>
      <x:c r="R1932"/>
      <x:c r="S1932"/>
      <x:c r="T1932" t="n">
        <x:v>1</x:v>
      </x:c>
      <x:c r="U1932" t="n">
        <x:v>7</x:v>
      </x:c>
      <x:c r="V1932" t="str">
        <x:v>該教師透過病例多樣的具體典範呈現疾病自然史，並親手示範無菌操作細節，辅以針對報告具體段落的回饋，使學員進步看得見。</x:v>
      </x:c>
      <x:c r="W1932" t="str">
        <x:v>職業醫學科病房因人手不足，導致衛教表達與資源運用需拆分為兩次進行。</x:v>
      </x:c>
      <x:c r="X1932" t="str">
        <x:v>主治教師</x:v>
      </x:c>
      <x:c r="Y1932" t="str">
        <x:v>下階段針對「人手不足」制定改進行動，並主動請教師複核。</x:v>
      </x:c>
      <x:c r="Z1932" t="n">
        <x:v>6</x:v>
      </x:c>
      <x:c r="AA1932" t="str">
        <x:v>2023-Q4</x:v>
      </x:c>
      <x:c r="AB1932" t="str">
        <x:v>分鐘</x:v>
      </x:c>
      <x:c r="AC1932" t="str">
        <x:v>天</x:v>
      </x:c>
    </x:row>
    <x:row r="1933">
      <x:c r="A1933" t="str">
        <x:v>老人醫學科</x:v>
      </x:c>
      <x:c r="B1933" t="str">
        <x:v>FE0532</x:v>
      </x:c>
      <x:c r="C1933" t="str">
        <x:v>SF046</x:v>
      </x:c>
      <x:c r="D1933" t="str">
        <x:v>實習醫學生訓練計畫</x:v>
      </x:c>
      <x:c r="E1933" t="n">
        <x:v>1</x:v>
      </x:c>
      <x:c r="F1933" t="n">
        <x:v>4</x:v>
      </x:c>
      <x:c r="G1933" t="n">
        <x:v>1</x:v>
      </x:c>
      <x:c r="H1933" t="str">
        <x:v>40-59</x:v>
      </x:c>
      <x:c r="I1933" t="n">
        <x:v>1</x:v>
      </x:c>
      <x:c r="J1933" t="str">
        <x:v>急性腸胃炎</x:v>
      </x:c>
      <x:c r="K1933" t="str">
        <x:v>醫病溝通與共同決策</x:v>
      </x:c>
      <x:c r="L1933"/>
      <x:c r="M1933"/>
      <x:c r="N1933" t="n">
        <x:v>5</x:v>
      </x:c>
      <x:c r="O1933"/>
      <x:c r="P1933" t="n">
        <x:v>5</x:v>
      </x:c>
      <x:c r="Q1933" t="n">
        <x:v>5</x:v>
      </x:c>
      <x:c r="R1933"/>
      <x:c r="S1933" t="n">
        <x:v>5</x:v>
      </x:c>
      <x:c r="T1933" t="n">
        <x:v>1</x:v>
      </x:c>
      <x:c r="U1933" t="n">
        <x:v>2</x:v>
      </x:c>
      <x:c r="V1933" t="str">
        <x:v>以倫理為先，在設備齊全的環境中，透過極具耐心的引導協助卡關學員理清思路。</x:v>
      </x:c>
      <x:c r="W1933" t="str">
        <x:v>由於設備短缺且儀器老舊，導致操作練習頻頻出錯，且在門診時段壓力大時會當眾批評，令學員感到驚嚇。</x:v>
      </x:c>
      <x:c r="X1933" t="str">
        <x:v>主治教師</x:v>
      </x:c>
      <x:c r="Y1933"/>
      <x:c r="Z1933" t="n">
        <x:v>6</x:v>
      </x:c>
      <x:c r="AA1933" t="str">
        <x:v>2024-Q4</x:v>
      </x:c>
      <x:c r="AB1933" t="str">
        <x:v>分鐘</x:v>
      </x:c>
      <x:c r="AC1933" t="str">
        <x:v>天</x:v>
      </x:c>
    </x:row>
    <x:row r="1934">
      <x:c r="A1934" t="str">
        <x:v>老人醫學科</x:v>
      </x:c>
      <x:c r="B1934" t="str">
        <x:v>FE0532</x:v>
      </x:c>
      <x:c r="C1934" t="str">
        <x:v>SF046</x:v>
      </x:c>
      <x:c r="D1934" t="str">
        <x:v>住院醫師訓練計畫</x:v>
      </x:c>
      <x:c r="E1934" t="n">
        <x:v>4</x:v>
      </x:c>
      <x:c r="F1934" t="n">
        <x:v>4</x:v>
      </x:c>
      <x:c r="G1934" t="n">
        <x:v>1</x:v>
      </x:c>
      <x:c r="H1934" t="str">
        <x:v>60-79</x:v>
      </x:c>
      <x:c r="I1934" t="n">
        <x:v>2</x:v>
      </x:c>
      <x:c r="J1934" t="str">
        <x:v>輕度頭部外傷（觀察）</x:v>
      </x:c>
      <x:c r="K1934" t="str">
        <x:v>團隊溝通交班</x:v>
      </x:c>
      <x:c r="L1934"/>
      <x:c r="M1934" t="n">
        <x:v>5</x:v>
      </x:c>
      <x:c r="N1934" t="n">
        <x:v>3</x:v>
      </x:c>
      <x:c r="O1934"/>
      <x:c r="P1934" t="n">
        <x:v>4</x:v>
      </x:c>
      <x:c r="Q1934" t="n">
        <x:v>5</x:v>
      </x:c>
      <x:c r="R1934" t="n">
        <x:v>5</x:v>
      </x:c>
      <x:c r="S1934" t="n">
        <x:v>5</x:v>
      </x:c>
      <x:c r="T1934" t="n">
        <x:v>45</x:v>
      </x:c>
      <x:c r="U1934" t="n">
        <x:v>2</x:v>
      </x:c>
      <x:c r="V1934" t="str">
        <x:v>練習素材充足且設備齊全，教學過程極具耐心，能多次不厭其煩地示範步驟並精準指引，確保學員能具體掌握技能並迅速應用於臨床。</x:v>
      </x:c>
      <x:c r="W1934"/>
      <x:c r="X1934" t="str">
        <x:v>主治教師</x:v>
      </x:c>
      <x:c r="Y1934" t="str">
        <x:v>下階段針對「設備短缺」制定改進行動，並主動請教師複核。</x:v>
      </x:c>
      <x:c r="Z1934" t="n">
        <x:v>6</x:v>
      </x:c>
      <x:c r="AA1934" t="str">
        <x:v>2024-Q4</x:v>
      </x:c>
      <x:c r="AB1934" t="str">
        <x:v>分鐘</x:v>
      </x:c>
      <x:c r="AC1934" t="str">
        <x:v>天</x:v>
      </x:c>
    </x:row>
    <x:row r="1935">
      <x:c r="A1935" t="str">
        <x:v>老人醫學科</x:v>
      </x:c>
      <x:c r="B1935" t="str">
        <x:v>FE0532</x:v>
      </x:c>
      <x:c r="C1935" t="str">
        <x:v>SF046</x:v>
      </x:c>
      <x:c r="D1935" t="str">
        <x:v>住院醫師訓練計畫</x:v>
      </x:c>
      <x:c r="E1935"/>
      <x:c r="F1935" t="n">
        <x:v>4</x:v>
      </x:c>
      <x:c r="G1935" t="n">
        <x:v>2</x:v>
      </x:c>
      <x:c r="H1935" t="str">
        <x:v>60-79</x:v>
      </x:c>
      <x:c r="I1935" t="n">
        <x:v>1</x:v>
      </x:c>
      <x:c r="J1935" t="str">
        <x:v>甲狀腺結節追蹤</x:v>
      </x:c>
      <x:c r="K1935" t="str">
        <x:v>病歷記錄完整性</x:v>
      </x:c>
      <x:c r="L1935" t="n">
        <x:v>1</x:v>
      </x:c>
      <x:c r="M1935" t="n">
        <x:v>6</x:v>
      </x:c>
      <x:c r="N1935" t="n">
        <x:v>4</x:v>
      </x:c>
      <x:c r="O1935" t="n">
        <x:v>5</x:v>
      </x:c>
      <x:c r="P1935" t="n">
        <x:v>6</x:v>
      </x:c>
      <x:c r="Q1935"/>
      <x:c r="R1935" t="n">
        <x:v>5</x:v>
      </x:c>
      <x:c r="S1935" t="n">
        <x:v>5</x:v>
      </x:c>
      <x:c r="T1935" t="n">
        <x:v>30</x:v>
      </x:c>
      <x:c r="U1935" t="n">
        <x:v>2</x:v>
      </x:c>
      <x:c r="V1935" t="str">
        <x:v>教學指導具體明確，使學員能立即於臨床實踐中應用；且老人醫學科病房病例多樣，充足的上手機會有助於學員累積手感並展現可見的進步。</x:v>
      </x:c>
      <x:c r="W1935" t="str">
        <x:v>該生在老人醫學科病房表現出明顯的延遲與消極態度，不僅評值表歸還拖沓數週，床旁教學亦草草收場，需持續觀察其改進情形。</x:v>
      </x:c>
      <x:c r="X1935" t="str">
        <x:v>主治教師</x:v>
      </x:c>
      <x:c r="Y1935" t="str">
        <x:v>下階段針對「延遲回饋」制定改進行動，並主動請教師複核。</x:v>
      </x:c>
      <x:c r="Z1935"/>
      <x:c r="AA1935" t="str">
        <x:v>2024-Q4</x:v>
      </x:c>
      <x:c r="AB1935" t="str">
        <x:v>分鐘</x:v>
      </x:c>
      <x:c r="AC1935" t="str">
        <x:v>天</x:v>
      </x:c>
    </x:row>
    <x:row r="1936">
      <x:c r="A1936" t="str">
        <x:v>老人醫學科</x:v>
      </x:c>
      <x:c r="B1936" t="str">
        <x:v>FE0533</x:v>
      </x:c>
      <x:c r="C1936" t="str">
        <x:v>SF047</x:v>
      </x:c>
      <x:c r="D1936" t="str">
        <x:v>專科護理師學員計畫</x:v>
      </x:c>
      <x:c r="E1936" t="n">
        <x:v>3</x:v>
      </x:c>
      <x:c r="F1936" t="n">
        <x:v>2</x:v>
      </x:c>
      <x:c r="G1936" t="n">
        <x:v>2</x:v>
      </x:c>
      <x:c r="H1936" t="str">
        <x:v>80+</x:v>
      </x:c>
      <x:c r="I1936" t="n">
        <x:v>1</x:v>
      </x:c>
      <x:c r="J1936" t="str">
        <x:v>術後傷口感染（輕）</x:v>
      </x:c>
      <x:c r="K1936"/>
      <x:c r="L1936" t="n">
        <x:v>1</x:v>
      </x:c>
      <x:c r="M1936" t="n">
        <x:v>5</x:v>
      </x:c>
      <x:c r="N1936" t="n">
        <x:v>6</x:v>
      </x:c>
      <x:c r="O1936"/>
      <x:c r="P1936" t="n">
        <x:v>4</x:v>
      </x:c>
      <x:c r="Q1936" t="n">
        <x:v>5</x:v>
      </x:c>
      <x:c r="R1936"/>
      <x:c r="S1936"/>
      <x:c r="T1936" t="n">
        <x:v>1</x:v>
      </x:c>
      <x:c r="U1936" t="n">
        <x:v>2</x:v>
      </x:c>
      <x:c r="V1936" t="str">
        <x:v>病例多樣且具備典範，教學深度自然。教師在示範如何詢問關鍵病史時，雖重複多次步驟，仍展現極大的耐心與平和語氣，值得肯定。</x:v>
      </x:c>
      <x:c r="W1936" t="str">
        <x:v>該員工表現模糊，雖稱有進步空間卻未點出重點與方向，需於週末值班期間持續觀察。</x:v>
      </x:c>
      <x:c r="X1936" t="str">
        <x:v>主治教師</x:v>
      </x:c>
      <x:c r="Y1936" t="str">
        <x:v>下階段針對「模糊回饋」制定改進行動，並主動請教師複核。</x:v>
      </x:c>
      <x:c r="Z1936" t="n">
        <x:v>6</x:v>
      </x:c>
      <x:c r="AA1936" t="str">
        <x:v>2023-Q2</x:v>
      </x:c>
      <x:c r="AB1936" t="str">
        <x:v>分鐘</x:v>
      </x:c>
      <x:c r="AC1936" t="str">
        <x:v>天</x:v>
      </x:c>
    </x:row>
    <x:row r="1937">
      <x:c r="A1937" t="str">
        <x:v>老人醫學科</x:v>
      </x:c>
      <x:c r="B1937" t="str">
        <x:v>FE0533</x:v>
      </x:c>
      <x:c r="C1937" t="str">
        <x:v>SF047</x:v>
      </x:c>
      <x:c r="D1937" t="str">
        <x:v>一般臨床訓練</x:v>
      </x:c>
      <x:c r="E1937" t="n">
        <x:v>3</x:v>
      </x:c>
      <x:c r="F1937" t="n">
        <x:v>2</x:v>
      </x:c>
      <x:c r="G1937" t="n">
        <x:v>2</x:v>
      </x:c>
      <x:c r="H1937" t="str">
        <x:v>20-39</x:v>
      </x:c>
      <x:c r="I1937" t="n">
        <x:v>1</x:v>
      </x:c>
      <x:c r="J1937" t="str">
        <x:v>靜脈栓塞追蹤</x:v>
      </x:c>
      <x:c r="K1937" t="str">
        <x:v>衛教表達與資源運用</x:v>
      </x:c>
      <x:c r="L1937" t="n">
        <x:v>2</x:v>
      </x:c>
      <x:c r="M1937" t="n">
        <x:v>6</x:v>
      </x:c>
      <x:c r="N1937" t="n">
        <x:v>6</x:v>
      </x:c>
      <x:c r="O1937" t="n">
        <x:v>4</x:v>
      </x:c>
      <x:c r="P1937" t="n">
        <x:v>5</x:v>
      </x:c>
      <x:c r="Q1937" t="n">
        <x:v>5</x:v>
      </x:c>
      <x:c r="R1937" t="n">
        <x:v>5</x:v>
      </x:c>
      <x:c r="S1937" t="n">
        <x:v>4</x:v>
      </x:c>
      <x:c r="T1937" t="n">
        <x:v>20</x:v>
      </x:c>
      <x:c r="U1937" t="n">
        <x:v>14</x:v>
      </x:c>
      <x:c r="V1937" t="str">
        <x:v>該教師以倫理為先，於週末值班時親手示範無菌操作，樹立了嚴謹的臨床典範；其教學資源與設備齊全，模型圖卡應有盡有，充分展現專業素養。</x:v>
      </x:c>
      <x:c r="W1937" t="str">
        <x:v>整體評價略顯模糊，因缺乏具體例子與要點支撐，難以清晰反映週末值班時的實際表現。</x:v>
      </x:c>
      <x:c r="X1937" t="str">
        <x:v>指導教師</x:v>
      </x:c>
      <x:c r="Y1937"/>
      <x:c r="Z1937" t="n">
        <x:v>4</x:v>
      </x:c>
      <x:c r="AA1937" t="str">
        <x:v>2023-Q2</x:v>
      </x:c>
      <x:c r="AB1937" t="str">
        <x:v>分鐘</x:v>
      </x:c>
      <x:c r="AC1937" t="str">
        <x:v>天</x:v>
      </x:c>
    </x:row>
    <x:row r="1938">
      <x:c r="A1938" t="str">
        <x:v>老人醫學科</x:v>
      </x:c>
      <x:c r="B1938" t="str">
        <x:v>FE0533</x:v>
      </x:c>
      <x:c r="C1938" t="str">
        <x:v>SF047</x:v>
      </x:c>
      <x:c r="D1938" t="str">
        <x:v>實習醫學生訓練計畫</x:v>
      </x:c>
      <x:c r="E1938" t="n">
        <x:v>2</x:v>
      </x:c>
      <x:c r="F1938" t="n">
        <x:v>2</x:v>
      </x:c>
      <x:c r="G1938" t="n">
        <x:v>1</x:v>
      </x:c>
      <x:c r="H1938" t="str">
        <x:v>0-19</x:v>
      </x:c>
      <x:c r="I1938" t="n">
        <x:v>1</x:v>
      </x:c>
      <x:c r="J1938"/>
      <x:c r="K1938" t="str">
        <x:v>處置優先順序判斷</x:v>
      </x:c>
      <x:c r="L1938" t="n">
        <x:v>3</x:v>
      </x:c>
      <x:c r="M1938" t="n">
        <x:v>6</x:v>
      </x:c>
      <x:c r="N1938" t="n">
        <x:v>5</x:v>
      </x:c>
      <x:c r="O1938" t="n">
        <x:v>4</x:v>
      </x:c>
      <x:c r="P1938" t="n">
        <x:v>5</x:v>
      </x:c>
      <x:c r="Q1938" t="n">
        <x:v>6</x:v>
      </x:c>
      <x:c r="R1938" t="n">
        <x:v>5</x:v>
      </x:c>
      <x:c r="S1938"/>
      <x:c r="T1938" t="n">
        <x:v>20</x:v>
      </x:c>
      <x:c r="U1938" t="n">
        <x:v>7</x:v>
      </x:c>
      <x:c r="V1938" t="str">
        <x:v>倫理典範彰顯於蹲姿溝通與尊重病人拒絕權的堅持，值得肯定。老人醫學科病房設備齊全，錄影複盤系統完善且案例回放生動。</x:v>
      </x:c>
      <x:c r="W1938" t="str">
        <x:v>常以還有進步空間為由，卻未說明重點，導致表達內容顯得模糊且缺乏方向。</x:v>
      </x:c>
      <x:c r="X1938" t="str">
        <x:v>臨床教師</x:v>
      </x:c>
      <x:c r="Y1938" t="str">
        <x:v>下階段針對「模糊回饋」制定改進行動，並主動請教師複核。</x:v>
      </x:c>
      <x:c r="Z1938"/>
      <x:c r="AA1938" t="str">
        <x:v>2023-Q2</x:v>
      </x:c>
      <x:c r="AB1938" t="str">
        <x:v>分鐘</x:v>
      </x:c>
      <x:c r="AC1938" t="str">
        <x:v>天</x:v>
      </x:c>
    </x:row>
    <x:row r="1939">
      <x:c r="A1939" t="str">
        <x:v>老人醫學科</x:v>
      </x:c>
      <x:c r="B1939" t="str">
        <x:v>FE0533</x:v>
      </x:c>
      <x:c r="C1939" t="str">
        <x:v>SF047</x:v>
      </x:c>
      <x:c r="D1939" t="str">
        <x:v>專科護理師學員計畫</x:v>
      </x:c>
      <x:c r="E1939"/>
      <x:c r="F1939" t="n">
        <x:v>2</x:v>
      </x:c>
      <x:c r="G1939" t="n">
        <x:v>2</x:v>
      </x:c>
      <x:c r="H1939" t="str">
        <x:v>80+</x:v>
      </x:c>
      <x:c r="I1939" t="n">
        <x:v>2</x:v>
      </x:c>
      <x:c r="J1939" t="str">
        <x:v>憂鬱情緒評估</x:v>
      </x:c>
      <x:c r="K1939"/>
      <x:c r="L1939"/>
      <x:c r="M1939" t="n">
        <x:v>6</x:v>
      </x:c>
      <x:c r="N1939" t="n">
        <x:v>6</x:v>
      </x:c>
      <x:c r="O1939"/>
      <x:c r="P1939"/>
      <x:c r="Q1939" t="n">
        <x:v>6</x:v>
      </x:c>
      <x:c r="R1939" t="n">
        <x:v>4</x:v>
      </x:c>
      <x:c r="S1939" t="n">
        <x:v>5</x:v>
      </x:c>
      <x:c r="T1939" t="n">
        <x:v>60</x:v>
      </x:c>
      <x:c r="U1939" t="n">
        <x:v>1</x:v>
      </x:c>
      <x:c r="V1939" t="str">
        <x:v>該生展現誠信倫理，面對病例多樣性時能以淺顯例子耐心講解憂鬱情緒評估，使學員筆記詳實且進步顯著。</x:v>
      </x:c>
      <x:c r="W1939" t="str">
        <x:v>由於人手不足，常處於疲於奔命的狀態，導致複盤作業一再延後，且用藥安全與交互作用環節尚未穩定。</x:v>
      </x:c>
      <x:c r="X1939" t="str">
        <x:v>指導教師</x:v>
      </x:c>
      <x:c r="Y1939" t="str">
        <x:v>下階段針對「人手不足」制定改進行動，並主動請教師複核。</x:v>
      </x:c>
      <x:c r="Z1939" t="n">
        <x:v>5</x:v>
      </x:c>
      <x:c r="AA1939" t="str">
        <x:v>2023-Q2</x:v>
      </x:c>
      <x:c r="AB1939" t="str">
        <x:v>分鐘</x:v>
      </x:c>
      <x:c r="AC1939" t="str">
        <x:v>天</x:v>
      </x:c>
    </x:row>
    <x:row r="1940">
      <x:c r="A1940" t="str">
        <x:v>老人醫學科</x:v>
      </x:c>
      <x:c r="B1940" t="str">
        <x:v>FE0533</x:v>
      </x:c>
      <x:c r="C1940" t="str">
        <x:v>SF047</x:v>
      </x:c>
      <x:c r="D1940" t="str">
        <x:v>實習醫學生訓練計畫</x:v>
      </x:c>
      <x:c r="E1940" t="n">
        <x:v>2</x:v>
      </x:c>
      <x:c r="F1940" t="n">
        <x:v>2</x:v>
      </x:c>
      <x:c r="G1940" t="n">
        <x:v>1</x:v>
      </x:c>
      <x:c r="H1940" t="str">
        <x:v>80+</x:v>
      </x:c>
      <x:c r="I1940" t="n">
        <x:v>1</x:v>
      </x:c>
      <x:c r="J1940" t="str">
        <x:v>輕度頭部外傷（觀察）</x:v>
      </x:c>
      <x:c r="K1940" t="str">
        <x:v>人文關懷與倫理敏感</x:v>
      </x:c>
      <x:c r="L1940" t="n">
        <x:v>2</x:v>
      </x:c>
      <x:c r="M1940" t="n">
        <x:v>5</x:v>
      </x:c>
      <x:c r="N1940" t="n">
        <x:v>5</x:v>
      </x:c>
      <x:c r="O1940" t="n">
        <x:v>4</x:v>
      </x:c>
      <x:c r="P1940" t="n">
        <x:v>5</x:v>
      </x:c>
      <x:c r="Q1940" t="n">
        <x:v>4</x:v>
      </x:c>
      <x:c r="R1940" t="n">
        <x:v>6</x:v>
      </x:c>
      <x:c r="S1940" t="n">
        <x:v>6</x:v>
      </x:c>
      <x:c r="T1940" t="n">
        <x:v>5</x:v>
      </x:c>
      <x:c r="U1940" t="n">
        <x:v>7</x:v>
      </x:c>
      <x:c r="V1940"/>
      <x:c r="W1940" t="str">
        <x:v>由於設備短缺，示範方式改為觀看影片，且在人文關懷與倫理敏感操作時仍未達到穩定。</x:v>
      </x:c>
      <x:c r="X1940" t="str">
        <x:v>指導教師</x:v>
      </x:c>
      <x:c r="Y1940" t="str">
        <x:v>下階段針對「設備短缺」制定改進行動，並主動請教師複核。</x:v>
      </x:c>
      <x:c r="Z1940" t="n">
        <x:v>5</x:v>
      </x:c>
      <x:c r="AA1940" t="str">
        <x:v>2023-Q2</x:v>
      </x:c>
      <x:c r="AB1940" t="str">
        <x:v>分鐘</x:v>
      </x:c>
      <x:c r="AC1940" t="str">
        <x:v>天</x:v>
      </x:c>
    </x:row>
    <x:row r="1941">
      <x:c r="A1941" t="str">
        <x:v>老人醫學科</x:v>
      </x:c>
      <x:c r="B1941" t="str">
        <x:v>FE0533</x:v>
      </x:c>
      <x:c r="C1941" t="str">
        <x:v>SF047</x:v>
      </x:c>
      <x:c r="D1941" t="str">
        <x:v>實習醫學生訓練計畫</x:v>
      </x:c>
      <x:c r="E1941"/>
      <x:c r="F1941" t="n">
        <x:v>2</x:v>
      </x:c>
      <x:c r="G1941" t="n">
        <x:v>1</x:v>
      </x:c>
      <x:c r="H1941" t="str">
        <x:v>20-39</x:v>
      </x:c>
      <x:c r="I1941" t="n">
        <x:v>2</x:v>
      </x:c>
      <x:c r="J1941" t="str">
        <x:v>戒菸與戒酒諮詢</x:v>
      </x:c>
      <x:c r="K1941" t="str">
        <x:v>用藥安全與交互作用</x:v>
      </x:c>
      <x:c r="L1941" t="n">
        <x:v>1</x:v>
      </x:c>
      <x:c r="M1941" t="n">
        <x:v>5</x:v>
      </x:c>
      <x:c r="N1941" t="n">
        <x:v>6</x:v>
      </x:c>
      <x:c r="O1941" t="n">
        <x:v>6</x:v>
      </x:c>
      <x:c r="P1941" t="n">
        <x:v>6</x:v>
      </x:c>
      <x:c r="Q1941" t="n">
        <x:v>6</x:v>
      </x:c>
      <x:c r="R1941" t="n">
        <x:v>5</x:v>
      </x:c>
      <x:c r="S1941" t="n">
        <x:v>5</x:v>
      </x:c>
      <x:c r="T1941" t="n">
        <x:v>20</x:v>
      </x:c>
      <x:c r="U1941" t="n">
        <x:v>14</x:v>
      </x:c>
      <x:c r="V1941" t="str">
        <x:v>教學流程順暢且設備齊全，展現主動教學的典範，能即時引導學員回顧並掌握教學節奏。</x:v>
      </x:c>
      <x:c r="W1941" t="str">
        <x:v>該員午間查房時常將個案推諉予其他組別以迴避責任，目前仍待改進。</x:v>
      </x:c>
      <x:c r="X1941" t="str">
        <x:v>指導教師</x:v>
      </x:c>
      <x:c r="Y1941" t="str">
        <x:v>下階段針對「團隊消極」制定改進行動，並主動請教師複核。</x:v>
      </x:c>
      <x:c r="Z1941" t="n">
        <x:v>4</x:v>
      </x:c>
      <x:c r="AA1941" t="str">
        <x:v>2023-Q2</x:v>
      </x:c>
      <x:c r="AB1941" t="str">
        <x:v>分鐘</x:v>
      </x:c>
      <x:c r="AC1941" t="str">
        <x:v>天</x:v>
      </x:c>
    </x:row>
    <x:row r="1942">
      <x:c r="A1942" t="str">
        <x:v>老人醫學科</x:v>
      </x:c>
      <x:c r="B1942" t="str">
        <x:v>FE0534</x:v>
      </x:c>
      <x:c r="C1942" t="str">
        <x:v>SF048</x:v>
      </x:c>
      <x:c r="D1942" t="str">
        <x:v>專科醫師在訓計畫</x:v>
      </x:c>
      <x:c r="E1942" t="n">
        <x:v>7</x:v>
      </x:c>
      <x:c r="F1942" t="n">
        <x:v>6</x:v>
      </x:c>
      <x:c r="G1942" t="n">
        <x:v>1</x:v>
      </x:c>
      <x:c r="H1942" t="str">
        <x:v>0-19</x:v>
      </x:c>
      <x:c r="I1942" t="n">
        <x:v>2</x:v>
      </x:c>
      <x:c r="J1942" t="str">
        <x:v>社區獲得性肺炎（觀察）</x:v>
      </x:c>
      <x:c r="K1942" t="str">
        <x:v>時間管理與分工</x:v>
      </x:c>
      <x:c r="L1942" t="n">
        <x:v>3</x:v>
      </x:c>
      <x:c r="M1942" t="n">
        <x:v>4</x:v>
      </x:c>
      <x:c r="N1942" t="n">
        <x:v>3</x:v>
      </x:c>
      <x:c r="O1942"/>
      <x:c r="P1942"/>
      <x:c r="Q1942" t="n">
        <x:v>4</x:v>
      </x:c>
      <x:c r="R1942"/>
      <x:c r="S1942"/>
      <x:c r="T1942" t="n">
        <x:v>20</x:v>
      </x:c>
      <x:c r="U1942" t="n">
        <x:v>14</x:v>
      </x:c>
      <x:c r="V1942" t="str">
        <x:v>教師能以極具耐心且主動的方式，詳盡講解時間管理與分工重點，使學員能獨立完成作業。此外，教師能即時指出優化建議，協助學員當場修正，顯著提升操作成效。</x:v>
      </x:c>
      <x:c r="W1942"/>
      <x:c r="X1942" t="str">
        <x:v>指導教師</x:v>
      </x:c>
      <x:c r="Y1942" t="str">
        <x:v>下階段針對「團隊消極」制定改進行動，並主動請教師複核。</x:v>
      </x:c>
      <x:c r="Z1942" t="n">
        <x:v>5</x:v>
      </x:c>
      <x:c r="AA1942" t="str">
        <x:v>2022-Q1</x:v>
      </x:c>
      <x:c r="AB1942" t="str">
        <x:v>分鐘</x:v>
      </x:c>
      <x:c r="AC1942" t="str">
        <x:v>天</x:v>
      </x:c>
    </x:row>
    <x:row r="1943">
      <x:c r="A1943" t="str">
        <x:v>老人醫學科</x:v>
      </x:c>
      <x:c r="B1943" t="str">
        <x:v>FE0534</x:v>
      </x:c>
      <x:c r="C1943" t="str">
        <x:v>SF048</x:v>
      </x:c>
      <x:c r="D1943" t="str">
        <x:v>專科醫師在訓計畫</x:v>
      </x:c>
      <x:c r="E1943" t="n">
        <x:v>8</x:v>
      </x:c>
      <x:c r="F1943" t="n">
        <x:v>6</x:v>
      </x:c>
      <x:c r="G1943" t="n">
        <x:v>1</x:v>
      </x:c>
      <x:c r="H1943" t="str">
        <x:v>0-19</x:v>
      </x:c>
      <x:c r="I1943" t="n">
        <x:v>2</x:v>
      </x:c>
      <x:c r="J1943" t="str">
        <x:v>失眠與焦慮共病</x:v>
      </x:c>
      <x:c r="K1943"/>
      <x:c r="L1943"/>
      <x:c r="M1943" t="n">
        <x:v>5</x:v>
      </x:c>
      <x:c r="N1943" t="n">
        <x:v>5</x:v>
      </x:c>
      <x:c r="O1943" t="n">
        <x:v>3</x:v>
      </x:c>
      <x:c r="P1943" t="n">
        <x:v>3</x:v>
      </x:c>
      <x:c r="Q1943"/>
      <x:c r="R1943" t="n">
        <x:v>5</x:v>
      </x:c>
      <x:c r="S1943" t="n">
        <x:v>4</x:v>
      </x:c>
      <x:c r="T1943" t="n">
        <x:v>60</x:v>
      </x:c>
      <x:c r="U1943" t="n">
        <x:v>14</x:v>
      </x:c>
      <x:c r="V1943" t="str">
        <x:v>於老人醫學科病房展現主動精神，不僅率先示範以身作則，更主動提供報告改進建議，堪稱典範。</x:v>
      </x:c>
      <x:c r="W1943" t="str">
        <x:v>由於教師兼任過多導致人手不足，造成床邊教學延遲，目前老人醫學科病房仍持續改進中。</x:v>
      </x:c>
      <x:c r="X1943" t="str">
        <x:v>臨床教師</x:v>
      </x:c>
      <x:c r="Y1943" t="str">
        <x:v>下階段針對「人手不足」制定改進行動，並主動請教師複核。</x:v>
      </x:c>
      <x:c r="Z1943" t="n">
        <x:v>3</x:v>
      </x:c>
      <x:c r="AA1943" t="str">
        <x:v>2022-Q1</x:v>
      </x:c>
      <x:c r="AB1943" t="str">
        <x:v>分鐘</x:v>
      </x:c>
      <x:c r="AC1943" t="str">
        <x:v>天</x:v>
      </x:c>
    </x:row>
    <x:row r="1944">
      <x:c r="A1944" t="str">
        <x:v>老人醫學科</x:v>
      </x:c>
      <x:c r="B1944" t="str">
        <x:v>FE0534</x:v>
      </x:c>
      <x:c r="C1944" t="str">
        <x:v>SF048</x:v>
      </x:c>
      <x:c r="D1944" t="str">
        <x:v>住院醫師訓練計畫</x:v>
      </x:c>
      <x:c r="E1944"/>
      <x:c r="F1944" t="n">
        <x:v>6</x:v>
      </x:c>
      <x:c r="G1944" t="n">
        <x:v>2</x:v>
      </x:c>
      <x:c r="H1944" t="str">
        <x:v>0-19</x:v>
      </x:c>
      <x:c r="I1944" t="n">
        <x:v>1</x:v>
      </x:c>
      <x:c r="J1944"/>
      <x:c r="K1944" t="str">
        <x:v>臨床推理與鑑別診斷</x:v>
      </x:c>
      <x:c r="L1944" t="n">
        <x:v>3</x:v>
      </x:c>
      <x:c r="M1944" t="n">
        <x:v>5</x:v>
      </x:c>
      <x:c r="N1944" t="n">
        <x:v>5</x:v>
      </x:c>
      <x:c r="O1944" t="n">
        <x:v>4</x:v>
      </x:c>
      <x:c r="P1944" t="n">
        <x:v>4</x:v>
      </x:c>
      <x:c r="Q1944" t="n">
        <x:v>4</x:v>
      </x:c>
      <x:c r="R1944" t="n">
        <x:v>3</x:v>
      </x:c>
      <x:c r="S1944" t="n">
        <x:v>3</x:v>
      </x:c>
      <x:c r="T1944" t="n">
        <x:v>20</x:v>
      </x:c>
      <x:c r="U1944" t="n">
        <x:v>7</x:v>
      </x:c>
      <x:c r="V1944" t="str">
        <x:v>該科門診設備齊全，儀器充足無需搶用，且同意書處理透明負責，充分展現誠信倫理與可見的進步。</x:v>
      </x:c>
      <x:c r="W1944"/>
      <x:c r="X1944" t="str">
        <x:v>臨床教師</x:v>
      </x:c>
      <x:c r="Y1944"/>
      <x:c r="Z1944" t="n">
        <x:v>5</x:v>
      </x:c>
      <x:c r="AA1944" t="str">
        <x:v>2022-Q1</x:v>
      </x:c>
      <x:c r="AB1944" t="str">
        <x:v>分鐘</x:v>
      </x:c>
      <x:c r="AC1944" t="str">
        <x:v>天</x:v>
      </x:c>
    </x:row>
    <x:row r="1945">
      <x:c r="A1945" t="str">
        <x:v>老人醫學科</x:v>
      </x:c>
      <x:c r="B1945" t="str">
        <x:v>FE0535</x:v>
      </x:c>
      <x:c r="C1945" t="str">
        <x:v>SF049</x:v>
      </x:c>
      <x:c r="D1945" t="str">
        <x:v>專科醫師在訓計畫</x:v>
      </x:c>
      <x:c r="E1945" t="n">
        <x:v>7</x:v>
      </x:c>
      <x:c r="F1945" t="n">
        <x:v>6</x:v>
      </x:c>
      <x:c r="G1945" t="n">
        <x:v>1</x:v>
      </x:c>
      <x:c r="H1945" t="str">
        <x:v>60-79</x:v>
      </x:c>
      <x:c r="I1945" t="n">
        <x:v>1</x:v>
      </x:c>
      <x:c r="J1945"/>
      <x:c r="K1945" t="str">
        <x:v>處置優先順序判斷</x:v>
      </x:c>
      <x:c r="L1945" t="n">
        <x:v>2</x:v>
      </x:c>
      <x:c r="M1945" t="n">
        <x:v>6</x:v>
      </x:c>
      <x:c r="N1945"/>
      <x:c r="O1945" t="n">
        <x:v>6</x:v>
      </x:c>
      <x:c r="P1945" t="n">
        <x:v>4</x:v>
      </x:c>
      <x:c r="Q1945" t="n">
        <x:v>5</x:v>
      </x:c>
      <x:c r="R1945"/>
      <x:c r="S1945" t="n">
        <x:v>6</x:v>
      </x:c>
      <x:c r="T1945" t="n">
        <x:v>45</x:v>
      </x:c>
      <x:c r="U1945" t="n">
        <x:v>2</x:v>
      </x:c>
      <x:c r="V1945" t="str">
        <x:v>以淺顯範例展現教學耐心，使術後感染觀念易於理解，且學員筆記詳實；遇疑難案件勇於率先承擔，以身作則展現典範，實屬肯定。</x:v>
      </x:c>
      <x:c r="W1945" t="str">
        <x:v>該學員在老人醫學科門診表現尚未穩定，面對個案時習慣推諉給其他組別以規避責任，且給予學員的回饋僅有模糊的鼓勵而缺乏具體方向。</x:v>
      </x:c>
      <x:c r="X1945" t="str">
        <x:v>主治教師</x:v>
      </x:c>
      <x:c r="Y1945"/>
      <x:c r="Z1945" t="n">
        <x:v>6</x:v>
      </x:c>
      <x:c r="AA1945" t="str">
        <x:v>2024-Q2</x:v>
      </x:c>
      <x:c r="AB1945" t="str">
        <x:v>分鐘</x:v>
      </x:c>
      <x:c r="AC1945" t="str">
        <x:v>天</x:v>
      </x:c>
    </x:row>
    <x:row r="1946">
      <x:c r="A1946" t="str">
        <x:v>老人醫學科</x:v>
      </x:c>
      <x:c r="B1946" t="str">
        <x:v>FE0535</x:v>
      </x:c>
      <x:c r="C1946" t="str">
        <x:v>SF049</x:v>
      </x:c>
      <x:c r="D1946" t="str">
        <x:v>專科護理師學員計畫</x:v>
      </x:c>
      <x:c r="E1946" t="n">
        <x:v>3</x:v>
      </x:c>
      <x:c r="F1946" t="n">
        <x:v>6</x:v>
      </x:c>
      <x:c r="G1946" t="n">
        <x:v>1</x:v>
      </x:c>
      <x:c r="H1946" t="str">
        <x:v>0-19</x:v>
      </x:c>
      <x:c r="I1946" t="n">
        <x:v>2</x:v>
      </x:c>
      <x:c r="J1946"/>
      <x:c r="K1946" t="str">
        <x:v>臨床推理與鑑別診斷</x:v>
      </x:c>
      <x:c r="L1946" t="n">
        <x:v>2</x:v>
      </x:c>
      <x:c r="M1946" t="n">
        <x:v>5</x:v>
      </x:c>
      <x:c r="N1946" t="n">
        <x:v>6</x:v>
      </x:c>
      <x:c r="O1946"/>
      <x:c r="P1946"/>
      <x:c r="Q1946" t="n">
        <x:v>6</x:v>
      </x:c>
      <x:c r="R1946" t="n">
        <x:v>6</x:v>
      </x:c>
      <x:c r="S1946"/>
      <x:c r="T1946" t="n">
        <x:v>10</x:v>
      </x:c>
      <x:c r="U1946" t="n">
        <x:v>1</x:v>
      </x:c>
      <x:c r="V1946" t="str">
        <x:v>強調尊重病人並落實檢查前取得同意的倫理精神，透過具體舉例指導臨床推理，使學員吸收迅速；此外，因病例多樣且數量穩定，查房成效明顯。</x:v>
      </x:c>
      <x:c r="W1946" t="str">
        <x:v>該員午間查房遲到，剝削了教學時間，目前仍處於改進階段。</x:v>
      </x:c>
      <x:c r="X1946" t="str">
        <x:v>主治教師</x:v>
      </x:c>
      <x:c r="Y1946" t="str">
        <x:v>下階段針對「時間失守」制定改進行動，並主動請教師複核。</x:v>
      </x:c>
      <x:c r="Z1946" t="n">
        <x:v>6</x:v>
      </x:c>
      <x:c r="AA1946" t="str">
        <x:v>2024-Q2</x:v>
      </x:c>
      <x:c r="AB1946" t="str">
        <x:v>分鐘</x:v>
      </x:c>
      <x:c r="AC1946" t="str">
        <x:v>天</x:v>
      </x:c>
    </x:row>
    <x:row r="1947">
      <x:c r="A1947" t="str">
        <x:v>老人醫學科</x:v>
      </x:c>
      <x:c r="B1947" t="str">
        <x:v>FE0535</x:v>
      </x:c>
      <x:c r="C1947" t="str">
        <x:v>SF049</x:v>
      </x:c>
      <x:c r="D1947" t="str">
        <x:v>住院醫師訓練計畫</x:v>
      </x:c>
      <x:c r="E1947" t="n">
        <x:v>6</x:v>
      </x:c>
      <x:c r="F1947" t="n">
        <x:v>6</x:v>
      </x:c>
      <x:c r="G1947" t="n">
        <x:v>1</x:v>
      </x:c>
      <x:c r="H1947" t="str">
        <x:v>0-19</x:v>
      </x:c>
      <x:c r="I1947" t="n">
        <x:v>2</x:v>
      </x:c>
      <x:c r="J1947" t="str">
        <x:v>下背痛（機械性）</x:v>
      </x:c>
      <x:c r="K1947" t="str">
        <x:v>病歷記錄完整性</x:v>
      </x:c>
      <x:c r="L1947"/>
      <x:c r="M1947" t="n">
        <x:v>6</x:v>
      </x:c>
      <x:c r="N1947"/>
      <x:c r="O1947" t="n">
        <x:v>6</x:v>
      </x:c>
      <x:c r="P1947" t="n">
        <x:v>5</x:v>
      </x:c>
      <x:c r="Q1947" t="n">
        <x:v>5</x:v>
      </x:c>
      <x:c r="R1947"/>
      <x:c r="S1947" t="n">
        <x:v>6</x:v>
      </x:c>
      <x:c r="T1947" t="n">
        <x:v>45</x:v>
      </x:c>
      <x:c r="U1947" t="n">
        <x:v>3</x:v>
      </x:c>
      <x:c r="V1947" t="str">
        <x:v>該教師以主動且具體的方式，透過病歷舉例與無菌操作示範樹立典範，助益學員即時修正並顯現進步。</x:v>
      </x:c>
      <x:c r="W1947"/>
      <x:c r="X1947" t="str">
        <x:v>臨床教師</x:v>
      </x:c>
      <x:c r="Y1947" t="str">
        <x:v>下階段針對「時間失守」制定改進行動，並主動請教師複核。</x:v>
      </x:c>
      <x:c r="Z1947" t="n">
        <x:v>6</x:v>
      </x:c>
      <x:c r="AA1947" t="str">
        <x:v>2024-Q2</x:v>
      </x:c>
      <x:c r="AB1947" t="str">
        <x:v>分鐘</x:v>
      </x:c>
      <x:c r="AC1947" t="str">
        <x:v>天</x:v>
      </x:c>
    </x:row>
    <x:row r="1948">
      <x:c r="A1948" t="str">
        <x:v>老人醫學科</x:v>
      </x:c>
      <x:c r="B1948" t="str">
        <x:v>FE0535</x:v>
      </x:c>
      <x:c r="C1948" t="str">
        <x:v>SF049</x:v>
      </x:c>
      <x:c r="D1948" t="str">
        <x:v>住院醫師訓練計畫</x:v>
      </x:c>
      <x:c r="E1948" t="n">
        <x:v>4</x:v>
      </x:c>
      <x:c r="F1948" t="n">
        <x:v>6</x:v>
      </x:c>
      <x:c r="G1948" t="n">
        <x:v>1</x:v>
      </x:c>
      <x:c r="H1948" t="str">
        <x:v>0-19</x:v>
      </x:c>
      <x:c r="I1948" t="n">
        <x:v>1</x:v>
      </x:c>
      <x:c r="J1948"/>
      <x:c r="K1948" t="str">
        <x:v>時間管理與分工</x:v>
      </x:c>
      <x:c r="L1948" t="n">
        <x:v>1</x:v>
      </x:c>
      <x:c r="M1948" t="n">
        <x:v>6</x:v>
      </x:c>
      <x:c r="N1948" t="n">
        <x:v>6</x:v>
      </x:c>
      <x:c r="O1948"/>
      <x:c r="P1948" t="n">
        <x:v>6</x:v>
      </x:c>
      <x:c r="Q1948"/>
      <x:c r="R1948" t="n">
        <x:v>5</x:v>
      </x:c>
      <x:c r="S1948" t="n">
        <x:v>5</x:v>
      </x:c>
      <x:c r="T1948" t="n">
        <x:v>60</x:v>
      </x:c>
      <x:c r="U1948" t="n">
        <x:v>1</x:v>
      </x:c>
      <x:c r="V1948" t="str">
        <x:v>具備主動與耐心的特質，查房時層次分明地一步步引導學員，並能於操作後即時回顧以確保成效。</x:v>
      </x:c>
      <x:c r="W1948" t="str">
        <x:v>全程表情冷淡導致學員不敢開口，且面對個案時表現推諉與消極，將責任轉嫁他人。目前門診時段表現尚未穩定。</x:v>
      </x:c>
      <x:c r="X1948" t="str">
        <x:v>主治教師</x:v>
      </x:c>
      <x:c r="Y1948" t="str">
        <x:v>下階段針對「態度消極」制定改進行動，並主動請教師複核。</x:v>
      </x:c>
      <x:c r="Z1948" t="n">
        <x:v>5</x:v>
      </x:c>
      <x:c r="AA1948" t="str">
        <x:v>2024-Q2</x:v>
      </x:c>
      <x:c r="AB1948" t="str">
        <x:v>分鐘</x:v>
      </x:c>
      <x:c r="AC1948" t="str">
        <x:v>天</x:v>
      </x:c>
    </x:row>
    <x:row r="1949">
      <x:c r="A1949" t="str">
        <x:v>老人醫學科</x:v>
      </x:c>
      <x:c r="B1949" t="str">
        <x:v>FE0536</x:v>
      </x:c>
      <x:c r="C1949" t="str">
        <x:v>SF050</x:v>
      </x:c>
      <x:c r="D1949" t="str">
        <x:v>住院醫師訓練計畫</x:v>
      </x:c>
      <x:c r="E1949" t="n">
        <x:v>4</x:v>
      </x:c>
      <x:c r="F1949" t="n">
        <x:v>3</x:v>
      </x:c>
      <x:c r="G1949" t="n">
        <x:v>1</x:v>
      </x:c>
      <x:c r="H1949" t="str">
        <x:v>0-19</x:v>
      </x:c>
      <x:c r="I1949" t="n">
        <x:v>1</x:v>
      </x:c>
      <x:c r="J1949"/>
      <x:c r="K1949" t="str">
        <x:v>急症初判與轉診時機</x:v>
      </x:c>
      <x:c r="L1949" t="n">
        <x:v>1</x:v>
      </x:c>
      <x:c r="M1949" t="n">
        <x:v>4</x:v>
      </x:c>
      <x:c r="N1949"/>
      <x:c r="O1949" t="n">
        <x:v>4</x:v>
      </x:c>
      <x:c r="P1949"/>
      <x:c r="Q1949" t="n">
        <x:v>3</x:v>
      </x:c>
      <x:c r="R1949" t="n">
        <x:v>4</x:v>
      </x:c>
      <x:c r="S1949" t="n">
        <x:v>5</x:v>
      </x:c>
      <x:c r="T1949" t="n">
        <x:v>60</x:v>
      </x:c>
      <x:c r="U1949" t="n">
        <x:v>14</x:v>
      </x:c>
      <x:c r="V1949" t="str">
        <x:v>建議具體且可執行，讓學員明確掌握明日行動方向；同時善用罕見病例作為急症初判與轉診時機環節的珍貴教學素材，展現了病例的多樣性。</x:v>
      </x:c>
      <x:c r="W1949" t="str">
        <x:v>鑑於人手不足，急症初判與轉診時機之教學被迫拆分為兩階段進行，需持續觀察此環節之成效。</x:v>
      </x:c>
      <x:c r="X1949" t="str">
        <x:v>臨床教師</x:v>
      </x:c>
      <x:c r="Y1949" t="str">
        <x:v>下階段針對「人手不足」制定改進行動，並主動請教師複核。</x:v>
      </x:c>
      <x:c r="Z1949" t="n">
        <x:v>5</x:v>
      </x:c>
      <x:c r="AA1949" t="str">
        <x:v>2022-Q4</x:v>
      </x:c>
      <x:c r="AB1949" t="str">
        <x:v>分鐘</x:v>
      </x:c>
      <x:c r="AC1949" t="str">
        <x:v>天</x:v>
      </x:c>
    </x:row>
    <x:row r="1950">
      <x:c r="A1950" t="str">
        <x:v>老人醫學科</x:v>
      </x:c>
      <x:c r="B1950" t="str">
        <x:v>FE0536</x:v>
      </x:c>
      <x:c r="C1950" t="str">
        <x:v>SF050</x:v>
      </x:c>
      <x:c r="D1950" t="str">
        <x:v>專科護理師學員計畫</x:v>
      </x:c>
      <x:c r="E1950" t="n">
        <x:v>3</x:v>
      </x:c>
      <x:c r="F1950" t="n">
        <x:v>3</x:v>
      </x:c>
      <x:c r="G1950" t="n">
        <x:v>2</x:v>
      </x:c>
      <x:c r="H1950" t="str">
        <x:v>40-59</x:v>
      </x:c>
      <x:c r="I1950" t="n">
        <x:v>1</x:v>
      </x:c>
      <x:c r="J1950"/>
      <x:c r="K1950" t="str">
        <x:v>人文關懷與倫理敏感</x:v>
      </x:c>
      <x:c r="L1950"/>
      <x:c r="M1950" t="n">
        <x:v>4</x:v>
      </x:c>
      <x:c r="N1950" t="n">
        <x:v>5</x:v>
      </x:c>
      <x:c r="O1950" t="n">
        <x:v>4</x:v>
      </x:c>
      <x:c r="P1950" t="n">
        <x:v>5</x:v>
      </x:c>
      <x:c r="Q1950" t="n">
        <x:v>3</x:v>
      </x:c>
      <x:c r="R1950" t="n">
        <x:v>4</x:v>
      </x:c>
      <x:c r="S1950"/>
      <x:c r="T1950" t="n">
        <x:v>20</x:v>
      </x:c>
      <x:c r="U1950" t="n">
        <x:v>1</x:v>
      </x:c>
      <x:c r="V1950" t="str">
        <x:v>教學時主動指出待改進之處並引導學員即時修正，展現教學典範；此外，教學設備齊全，模型圖卡豐富，且能以身作則示範如何詢問關鍵病史。</x:v>
      </x:c>
      <x:c r="W1950"/>
      <x:c r="X1950" t="str">
        <x:v>臨床教師</x:v>
      </x:c>
      <x:c r="Y1950" t="str">
        <x:v>下階段針對「延遲回饋」制定改進行動，並主動請教師複核。</x:v>
      </x:c>
      <x:c r="Z1950" t="n">
        <x:v>4</x:v>
      </x:c>
      <x:c r="AA1950" t="str">
        <x:v>2022-Q4</x:v>
      </x:c>
      <x:c r="AB1950" t="str">
        <x:v>分鐘</x:v>
      </x:c>
      <x:c r="AC1950" t="str">
        <x:v>天</x:v>
      </x:c>
    </x:row>
    <x:row r="1951">
      <x:c r="A1951" t="str">
        <x:v>老人醫學科</x:v>
      </x:c>
      <x:c r="B1951" t="str">
        <x:v>FE0537</x:v>
      </x:c>
      <x:c r="C1951" t="str">
        <x:v>SF051</x:v>
      </x:c>
      <x:c r="D1951" t="str">
        <x:v>實習醫學生訓練計畫</x:v>
      </x:c>
      <x:c r="E1951" t="n">
        <x:v>1</x:v>
      </x:c>
      <x:c r="F1951" t="n">
        <x:v>5</x:v>
      </x:c>
      <x:c r="G1951" t="n">
        <x:v>2</x:v>
      </x:c>
      <x:c r="H1951" t="str">
        <x:v>80+</x:v>
      </x:c>
      <x:c r="I1951" t="n">
        <x:v>1</x:v>
      </x:c>
      <x:c r="J1951" t="str">
        <x:v>靜脈栓塞追蹤</x:v>
      </x:c>
      <x:c r="K1951" t="str">
        <x:v>病歷記錄完整性</x:v>
      </x:c>
      <x:c r="L1951"/>
      <x:c r="M1951" t="n">
        <x:v>4</x:v>
      </x:c>
      <x:c r="N1951" t="n">
        <x:v>5</x:v>
      </x:c>
      <x:c r="O1951" t="n">
        <x:v>5</x:v>
      </x:c>
      <x:c r="P1951" t="n">
        <x:v>4</x:v>
      </x:c>
      <x:c r="Q1951"/>
      <x:c r="R1951"/>
      <x:c r="S1951" t="n">
        <x:v>4</x:v>
      </x:c>
      <x:c r="T1951" t="n">
        <x:v>30</x:v>
      </x:c>
      <x:c r="U1951" t="n">
        <x:v>2</x:v>
      </x:c>
      <x:c r="V1951"/>
      <x:c r="W1951" t="str">
        <x:v>評值表收回後常有數週的延遲，且評論內容模糊，導致解讀不一。</x:v>
      </x:c>
      <x:c r="X1951" t="str">
        <x:v>指導教師</x:v>
      </x:c>
      <x:c r="Y1951" t="str">
        <x:v>下階段針對「延遲回饋」制定改進行動，並主動請教師複核。</x:v>
      </x:c>
      <x:c r="Z1951" t="n">
        <x:v>5</x:v>
      </x:c>
      <x:c r="AA1951" t="str">
        <x:v>2022-Q4</x:v>
      </x:c>
      <x:c r="AB1951" t="str">
        <x:v>分鐘</x:v>
      </x:c>
      <x:c r="AC1951" t="str">
        <x:v>天</x:v>
      </x:c>
    </x:row>
    <x:row r="1952">
      <x:c r="A1952" t="str">
        <x:v>臨床藥務部</x:v>
      </x:c>
      <x:c r="B1952" t="str">
        <x:v>FE0538</x:v>
      </x:c>
      <x:c r="C1952" t="str">
        <x:v>SF052</x:v>
      </x:c>
      <x:c r="D1952" t="str">
        <x:v>實習醫學生訓練計畫</x:v>
      </x:c>
      <x:c r="E1952" t="n">
        <x:v>2</x:v>
      </x:c>
      <x:c r="F1952" t="n">
        <x:v>2</x:v>
      </x:c>
      <x:c r="G1952" t="n">
        <x:v>2</x:v>
      </x:c>
      <x:c r="H1952" t="str">
        <x:v>60-79</x:v>
      </x:c>
      <x:c r="I1952" t="n">
        <x:v>1</x:v>
      </x:c>
      <x:c r="J1952" t="str">
        <x:v>甲狀腺結節追蹤</x:v>
      </x:c>
      <x:c r="K1952" t="str">
        <x:v>人文關懷與倫理敏感</x:v>
      </x:c>
      <x:c r="L1952" t="n">
        <x:v>2</x:v>
      </x:c>
      <x:c r="M1952"/>
      <x:c r="N1952" t="n">
        <x:v>5</x:v>
      </x:c>
      <x:c r="O1952"/>
      <x:c r="P1952" t="n">
        <x:v>4</x:v>
      </x:c>
      <x:c r="Q1952" t="n">
        <x:v>5</x:v>
      </x:c>
      <x:c r="R1952" t="n">
        <x:v>6</x:v>
      </x:c>
      <x:c r="S1952" t="n">
        <x:v>6</x:v>
      </x:c>
      <x:c r="T1952" t="n">
        <x:v>20</x:v>
      </x:c>
      <x:c r="U1952" t="n">
        <x:v>3</x:v>
      </x:c>
      <x:c r="V1952" t="str">
        <x:v>臨床藥務部病人數穩定且病例多樣，設備齊全並每週進行示範操作，教學儀表完善且成效明顯。指導者再忙也會耐心聽完學員報告才給回應，展現良好的人文關懷與倫理敏感度。</x:v>
      </x:c>
      <x:c r="W1952" t="str">
        <x:v>由於評值時間未出現導致學員遲到空等一小時，且經常以稍後看作為延遲回應，後續仍需加強人文關懷與倫理敏感度。</x:v>
      </x:c>
      <x:c r="X1952" t="str">
        <x:v>臨床教師</x:v>
      </x:c>
      <x:c r="Y1952" t="str">
        <x:v>下階段針對「時間失守」制定改進行動，並主動請教師複核。</x:v>
      </x:c>
      <x:c r="Z1952"/>
      <x:c r="AA1952" t="str">
        <x:v>2022-Q2</x:v>
      </x:c>
      <x:c r="AB1952" t="str">
        <x:v>分鐘</x:v>
      </x:c>
      <x:c r="AC1952" t="str">
        <x:v>天</x:v>
      </x:c>
    </x:row>
    <x:row r="1953">
      <x:c r="A1953" t="str">
        <x:v>臨床藥務部</x:v>
      </x:c>
      <x:c r="B1953" t="str">
        <x:v>FE0538</x:v>
      </x:c>
      <x:c r="C1953" t="str">
        <x:v>SF052</x:v>
      </x:c>
      <x:c r="D1953" t="str">
        <x:v>住院醫師訓練計畫</x:v>
      </x:c>
      <x:c r="E1953" t="n">
        <x:v>5</x:v>
      </x:c>
      <x:c r="F1953" t="n">
        <x:v>2</x:v>
      </x:c>
      <x:c r="G1953" t="n">
        <x:v>2</x:v>
      </x:c>
      <x:c r="H1953" t="str">
        <x:v>20-39</x:v>
      </x:c>
      <x:c r="I1953" t="n">
        <x:v>1</x:v>
      </x:c>
      <x:c r="J1953" t="str">
        <x:v>貧血原因待查</x:v>
      </x:c>
      <x:c r="K1953" t="str">
        <x:v>急症初判與轉診時機</x:v>
      </x:c>
      <x:c r="L1953" t="n">
        <x:v>3</x:v>
      </x:c>
      <x:c r="M1953" t="n">
        <x:v>6</x:v>
      </x:c>
      <x:c r="N1953" t="n">
        <x:v>4</x:v>
      </x:c>
      <x:c r="O1953" t="n">
        <x:v>4</x:v>
      </x:c>
      <x:c r="P1953" t="n">
        <x:v>4</x:v>
      </x:c>
      <x:c r="Q1953" t="n">
        <x:v>6</x:v>
      </x:c>
      <x:c r="R1953" t="n">
        <x:v>4</x:v>
      </x:c>
      <x:c r="S1953" t="n">
        <x:v>4</x:v>
      </x:c>
      <x:c r="T1953" t="n">
        <x:v>30</x:v>
      </x:c>
      <x:c r="U1953" t="n">
        <x:v>5</x:v>
      </x:c>
      <x:c r="V1953" t="str">
        <x:v>該教師以從洗手到溝通的典範樹立榜樣，並透過病例多樣且涵蓋值班場景的豐富案例，呈現疾病自然史以展現可見的進步。</x:v>
      </x:c>
      <x:c r="W1953"/>
      <x:c r="X1953" t="str">
        <x:v>臨床教師</x:v>
      </x:c>
      <x:c r="Y1953" t="str">
        <x:v>下階段針對「時間失守」制定改進行動，並主動請教師複核。</x:v>
      </x:c>
      <x:c r="Z1953" t="n">
        <x:v>6</x:v>
      </x:c>
      <x:c r="AA1953" t="str">
        <x:v>2022-Q2</x:v>
      </x:c>
      <x:c r="AB1953" t="str">
        <x:v>分鐘</x:v>
      </x:c>
      <x:c r="AC1953" t="str">
        <x:v>天</x:v>
      </x:c>
    </x:row>
    <x:row r="1954">
      <x:c r="A1954" t="str">
        <x:v>臨床藥務部</x:v>
      </x:c>
      <x:c r="B1954" t="str">
        <x:v>FE0538</x:v>
      </x:c>
      <x:c r="C1954" t="str">
        <x:v>SF052</x:v>
      </x:c>
      <x:c r="D1954" t="str">
        <x:v>專科醫師在訓計畫</x:v>
      </x:c>
      <x:c r="E1954" t="n">
        <x:v>5</x:v>
      </x:c>
      <x:c r="F1954" t="n">
        <x:v>2</x:v>
      </x:c>
      <x:c r="G1954" t="n">
        <x:v>2</x:v>
      </x:c>
      <x:c r="H1954" t="str">
        <x:v>20-39</x:v>
      </x:c>
      <x:c r="I1954" t="n">
        <x:v>2</x:v>
      </x:c>
      <x:c r="J1954"/>
      <x:c r="K1954"/>
      <x:c r="L1954" t="n">
        <x:v>1</x:v>
      </x:c>
      <x:c r="M1954" t="n">
        <x:v>4</x:v>
      </x:c>
      <x:c r="N1954" t="n">
        <x:v>4</x:v>
      </x:c>
      <x:c r="O1954"/>
      <x:c r="P1954" t="n">
        <x:v>4</x:v>
      </x:c>
      <x:c r="Q1954" t="n">
        <x:v>4</x:v>
      </x:c>
      <x:c r="R1954" t="n">
        <x:v>6</x:v>
      </x:c>
      <x:c r="S1954" t="n">
        <x:v>5</x:v>
      </x:c>
      <x:c r="T1954" t="n">
        <x:v>30</x:v>
      </x:c>
      <x:c r="U1954" t="n">
        <x:v>7</x:v>
      </x:c>
      <x:c r="V1954" t="str">
        <x:v>於午間查房時回饋條理分明且逐點點出優缺，面對疑難更以身作則率先示範，展現具體典範。</x:v>
      </x:c>
      <x:c r="W1954"/>
      <x:c r="X1954" t="str">
        <x:v>主治教師</x:v>
      </x:c>
      <x:c r="Y1954" t="str">
        <x:v>下階段針對「情緒化批評」制定改進行動，並主動請教師複核。</x:v>
      </x:c>
      <x:c r="Z1954"/>
      <x:c r="AA1954" t="str">
        <x:v>2022-Q2</x:v>
      </x:c>
      <x:c r="AB1954" t="str">
        <x:v>分鐘</x:v>
      </x:c>
      <x:c r="AC1954" t="str">
        <x:v>天</x:v>
      </x:c>
    </x:row>
    <x:row r="1955">
      <x:c r="A1955" t="str">
        <x:v>臨床藥務部</x:v>
      </x:c>
      <x:c r="B1955" t="str">
        <x:v>FE0539</x:v>
      </x:c>
      <x:c r="C1955" t="str">
        <x:v>SF053</x:v>
      </x:c>
      <x:c r="D1955" t="str">
        <x:v>實習醫學生訓練計畫</x:v>
      </x:c>
      <x:c r="E1955"/>
      <x:c r="F1955" t="n">
        <x:v>2</x:v>
      </x:c>
      <x:c r="G1955" t="n">
        <x:v>2</x:v>
      </x:c>
      <x:c r="H1955" t="str">
        <x:v>20-39</x:v>
      </x:c>
      <x:c r="I1955" t="n">
        <x:v>1</x:v>
      </x:c>
      <x:c r="J1955" t="str">
        <x:v>哮喘穩定期</x:v>
      </x:c>
      <x:c r="K1955" t="str">
        <x:v>時間管理與分工</x:v>
      </x:c>
      <x:c r="L1955" t="n">
        <x:v>3</x:v>
      </x:c>
      <x:c r="M1955" t="n">
        <x:v>5</x:v>
      </x:c>
      <x:c r="N1955"/>
      <x:c r="O1955"/>
      <x:c r="P1955"/>
      <x:c r="Q1955" t="n">
        <x:v>5</x:v>
      </x:c>
      <x:c r="R1955"/>
      <x:c r="S1955"/>
      <x:c r="T1955" t="n">
        <x:v>45</x:v>
      </x:c>
      <x:c r="U1955" t="n">
        <x:v>14</x:v>
      </x:c>
      <x:c r="V1955" t="str">
        <x:v>在指導過程中展現典範，能耐心拆解錯誤原因而非直接給予答案；透過接觸病例多樣的臨床實務，不僅能開拓視野，更能從教師示範中學習如何精準詢問關鍵病史。</x:v>
      </x:c>
      <x:c r="W1955" t="str">
        <x:v>學員因回饋延遲而心生焦慮，目前相關的時間管理與分工操作仍處於改進階段。</x:v>
      </x:c>
      <x:c r="X1955" t="str">
        <x:v>指導教師</x:v>
      </x:c>
      <x:c r="Y1955" t="str">
        <x:v>下階段針對「延遲回饋」制定改進行動，並主動請教師複核。</x:v>
      </x:c>
      <x:c r="Z1955" t="n">
        <x:v>5</x:v>
      </x:c>
      <x:c r="AA1955" t="str">
        <x:v>2022-Q3</x:v>
      </x:c>
      <x:c r="AB1955" t="str">
        <x:v>分鐘</x:v>
      </x:c>
      <x:c r="AC1955" t="str">
        <x:v>天</x:v>
      </x:c>
    </x:row>
    <x:row r="1956">
      <x:c r="A1956" t="str">
        <x:v>臨床藥務部</x:v>
      </x:c>
      <x:c r="B1956" t="str">
        <x:v>FE0539</x:v>
      </x:c>
      <x:c r="C1956" t="str">
        <x:v>SF053</x:v>
      </x:c>
      <x:c r="D1956" t="str">
        <x:v>專科護理師學員計畫</x:v>
      </x:c>
      <x:c r="E1956" t="n">
        <x:v>1</x:v>
      </x:c>
      <x:c r="F1956" t="n">
        <x:v>2</x:v>
      </x:c>
      <x:c r="G1956" t="n">
        <x:v>1</x:v>
      </x:c>
      <x:c r="H1956" t="str">
        <x:v>60-79</x:v>
      </x:c>
      <x:c r="I1956" t="n">
        <x:v>1</x:v>
      </x:c>
      <x:c r="J1956"/>
      <x:c r="K1956" t="str">
        <x:v>急症初判與轉診時機</x:v>
      </x:c>
      <x:c r="L1956" t="n">
        <x:v>2</x:v>
      </x:c>
      <x:c r="M1956" t="n">
        <x:v>5</x:v>
      </x:c>
      <x:c r="N1956" t="n">
        <x:v>4</x:v>
      </x:c>
      <x:c r="O1956" t="n">
        <x:v>3</x:v>
      </x:c>
      <x:c r="P1956"/>
      <x:c r="Q1956" t="n">
        <x:v>5</x:v>
      </x:c>
      <x:c r="R1956"/>
      <x:c r="S1956" t="n">
        <x:v>5</x:v>
      </x:c>
      <x:c r="T1956" t="n">
        <x:v>20</x:v>
      </x:c>
      <x:c r="U1956" t="n">
        <x:v>1</x:v>
      </x:c>
      <x:c r="V1956" t="str">
        <x:v>該員展現高度主動性，於穩定的臨床藥務工作中透過病例多樣性深化討論，並在急症初判與轉診時機上展現可見進步。其即時帶領學員復盤錯誤及透明負責處理同意書之舉，彰顯了對倫理與誠信本質的堅守。</x:v>
      </x:c>
      <x:c r="W1956" t="str">
        <x:v>因人手不足導致教師兼任過多，致使急症初判與轉診時機操作時的床邊教學被迫暫停。</x:v>
      </x:c>
      <x:c r="X1956" t="str">
        <x:v>指導教師</x:v>
      </x:c>
      <x:c r="Y1956" t="str">
        <x:v>下階段針對「人手不足」制定改進行動，並主動請教師複核。</x:v>
      </x:c>
      <x:c r="Z1956"/>
      <x:c r="AA1956" t="str">
        <x:v>2022-Q3</x:v>
      </x:c>
      <x:c r="AB1956" t="str">
        <x:v>分鐘</x:v>
      </x:c>
      <x:c r="AC1956" t="str">
        <x:v>天</x:v>
      </x:c>
    </x:row>
    <x:row r="1957">
      <x:c r="A1957" t="str">
        <x:v>臨床藥務部</x:v>
      </x:c>
      <x:c r="B1957" t="str">
        <x:v>FE0539</x:v>
      </x:c>
      <x:c r="C1957" t="str">
        <x:v>SF053</x:v>
      </x:c>
      <x:c r="D1957" t="str">
        <x:v>一般臨床訓練</x:v>
      </x:c>
      <x:c r="E1957"/>
      <x:c r="F1957" t="n">
        <x:v>2</x:v>
      </x:c>
      <x:c r="G1957" t="n">
        <x:v>2</x:v>
      </x:c>
      <x:c r="H1957" t="str">
        <x:v>80+</x:v>
      </x:c>
      <x:c r="I1957" t="n">
        <x:v>1</x:v>
      </x:c>
      <x:c r="J1957" t="str">
        <x:v>戒菸與戒酒諮詢</x:v>
      </x:c>
      <x:c r="K1957"/>
      <x:c r="L1957" t="n">
        <x:v>2</x:v>
      </x:c>
      <x:c r="M1957" t="n">
        <x:v>5</x:v>
      </x:c>
      <x:c r="N1957" t="n">
        <x:v>6</x:v>
      </x:c>
      <x:c r="O1957"/>
      <x:c r="P1957"/>
      <x:c r="Q1957"/>
      <x:c r="R1957"/>
      <x:c r="S1957" t="n">
        <x:v>4</x:v>
      </x:c>
      <x:c r="T1957" t="n">
        <x:v>20</x:v>
      </x:c>
      <x:c r="U1957" t="n">
        <x:v>5</x:v>
      </x:c>
      <x:c r="V1957" t="str">
        <x:v>在臨床藥務部病房見習期間，該帶教者展現出極高的耐心，對不同步驟不厌其烦地示範且語氣平和；其主動關心學員卡關處，並透過病例多樣性高的特點，讓學員視野大開、進步看得見。</x:v>
      </x:c>
      <x:c r="W1957" t="str">
        <x:v>團隊內推諉成風，導致教學協作難以推動，需持續觀察（臨床藥務部病房）。</x:v>
      </x:c>
      <x:c r="X1957" t="str">
        <x:v>指導教師</x:v>
      </x:c>
      <x:c r="Y1957" t="str">
        <x:v>下階段針對「團隊消極」制定改進行動，並主動請教師複核。</x:v>
      </x:c>
      <x:c r="Z1957"/>
      <x:c r="AA1957" t="str">
        <x:v>2022-Q3</x:v>
      </x:c>
      <x:c r="AB1957" t="str">
        <x:v>分鐘</x:v>
      </x:c>
      <x:c r="AC1957" t="str">
        <x:v>天</x:v>
      </x:c>
    </x:row>
    <x:row r="1958">
      <x:c r="A1958" t="str">
        <x:v>臨床藥務部</x:v>
      </x:c>
      <x:c r="B1958" t="str">
        <x:v>FE0539</x:v>
      </x:c>
      <x:c r="C1958" t="str">
        <x:v>SF053</x:v>
      </x:c>
      <x:c r="D1958" t="str">
        <x:v>專科醫師在訓計畫</x:v>
      </x:c>
      <x:c r="E1958" t="n">
        <x:v>8</x:v>
      </x:c>
      <x:c r="F1958" t="n">
        <x:v>2</x:v>
      </x:c>
      <x:c r="G1958" t="n">
        <x:v>2</x:v>
      </x:c>
      <x:c r="H1958" t="str">
        <x:v>40-59</x:v>
      </x:c>
      <x:c r="I1958" t="n">
        <x:v>2</x:v>
      </x:c>
      <x:c r="J1958"/>
      <x:c r="K1958"/>
      <x:c r="L1958" t="n">
        <x:v>3</x:v>
      </x:c>
      <x:c r="M1958"/>
      <x:c r="N1958"/>
      <x:c r="O1958" t="n">
        <x:v>5</x:v>
      </x:c>
      <x:c r="P1958" t="n">
        <x:v>5</x:v>
      </x:c>
      <x:c r="Q1958" t="n">
        <x:v>6</x:v>
      </x:c>
      <x:c r="R1958" t="n">
        <x:v>6</x:v>
      </x:c>
      <x:c r="S1958" t="n">
        <x:v>5</x:v>
      </x:c>
      <x:c r="T1958" t="n">
        <x:v>30</x:v>
      </x:c>
      <x:c r="U1958" t="n">
        <x:v>2</x:v>
      </x:c>
      <x:c r="V1958" t="str">
        <x:v>展現高度的倫理與誠信，在處理同意書時透明且負責；面對學員錯誤時極具耐心，能深入拆解原因而非直接給予答案，並透過穩定的病例多樣性，確保每班皆有實作機會。</x:v>
      </x:c>
      <x:c r="W1958" t="str">
        <x:v>該評論因週末值班導致從觀察到發布延遲了整整兩週。</x:v>
      </x:c>
      <x:c r="X1958" t="str">
        <x:v>指導教師</x:v>
      </x:c>
      <x:c r="Y1958" t="str">
        <x:v>下階段針對「延遲回饋」制定改進行動，並主動請教師複核。</x:v>
      </x:c>
      <x:c r="Z1958" t="n">
        <x:v>6</x:v>
      </x:c>
      <x:c r="AA1958" t="str">
        <x:v>2022-Q3</x:v>
      </x:c>
      <x:c r="AB1958" t="str">
        <x:v>分鐘</x:v>
      </x:c>
      <x:c r="AC1958" t="str">
        <x:v>天</x:v>
      </x:c>
    </x:row>
    <x:row r="1959">
      <x:c r="A1959" t="str">
        <x:v>臨床藥務部</x:v>
      </x:c>
      <x:c r="B1959" t="str">
        <x:v>FE0540</x:v>
      </x:c>
      <x:c r="C1959" t="str">
        <x:v>SF054</x:v>
      </x:c>
      <x:c r="D1959" t="str">
        <x:v>專科護理師學員計畫</x:v>
      </x:c>
      <x:c r="E1959"/>
      <x:c r="F1959" t="n">
        <x:v>5</x:v>
      </x:c>
      <x:c r="G1959" t="n">
        <x:v>1</x:v>
      </x:c>
      <x:c r="H1959" t="str">
        <x:v>80+</x:v>
      </x:c>
      <x:c r="I1959" t="n">
        <x:v>1</x:v>
      </x:c>
      <x:c r="J1959" t="str">
        <x:v>下背痛（機械性）</x:v>
      </x:c>
      <x:c r="K1959" t="str">
        <x:v>處置優先順序判斷</x:v>
      </x:c>
      <x:c r="L1959" t="n">
        <x:v>1</x:v>
      </x:c>
      <x:c r="M1959" t="n">
        <x:v>4</x:v>
      </x:c>
      <x:c r="N1959" t="n">
        <x:v>6</x:v>
      </x:c>
      <x:c r="O1959"/>
      <x:c r="P1959" t="n">
        <x:v>2</x:v>
      </x:c>
      <x:c r="Q1959" t="n">
        <x:v>5</x:v>
      </x:c>
      <x:c r="R1959" t="n">
        <x:v>4</x:v>
      </x:c>
      <x:c r="S1959"/>
      <x:c r="T1959" t="n">
        <x:v>20</x:v>
      </x:c>
      <x:c r="U1959" t="n">
        <x:v>3</x:v>
      </x:c>
      <x:c r="V1959"/>
      <x:c r="W1959" t="str">
        <x:v>因設備短缺導致教學資源匱乏，致使練習時間被壓縮，需優先判斷處置順序。</x:v>
      </x:c>
      <x:c r="X1959" t="str">
        <x:v>主治教師</x:v>
      </x:c>
      <x:c r="Y1959" t="str">
        <x:v>下階段針對「設備短缺」制定改進行動，並主動請教師複核。</x:v>
      </x:c>
      <x:c r="Z1959"/>
      <x:c r="AA1959" t="str">
        <x:v>2022-Q1</x:v>
      </x:c>
      <x:c r="AB1959" t="str">
        <x:v>分鐘</x:v>
      </x:c>
      <x:c r="AC1959" t="str">
        <x:v>天</x:v>
      </x:c>
    </x:row>
    <x:row r="1960">
      <x:c r="A1960" t="str">
        <x:v>臨床藥務部</x:v>
      </x:c>
      <x:c r="B1960" t="str">
        <x:v>FE0540</x:v>
      </x:c>
      <x:c r="C1960" t="str">
        <x:v>SF054</x:v>
      </x:c>
      <x:c r="D1960" t="str">
        <x:v>專科護理師學員計畫</x:v>
      </x:c>
      <x:c r="E1960" t="n">
        <x:v>3</x:v>
      </x:c>
      <x:c r="F1960" t="n">
        <x:v>5</x:v>
      </x:c>
      <x:c r="G1960" t="n">
        <x:v>2</x:v>
      </x:c>
      <x:c r="H1960" t="str">
        <x:v>40-59</x:v>
      </x:c>
      <x:c r="I1960" t="n">
        <x:v>2</x:v>
      </x:c>
      <x:c r="J1960"/>
      <x:c r="K1960"/>
      <x:c r="L1960" t="n">
        <x:v>2</x:v>
      </x:c>
      <x:c r="M1960" t="n">
        <x:v>4</x:v>
      </x:c>
      <x:c r="N1960" t="n">
        <x:v>5</x:v>
      </x:c>
      <x:c r="O1960"/>
      <x:c r="P1960" t="n">
        <x:v>6</x:v>
      </x:c>
      <x:c r="Q1960" t="n">
        <x:v>5</x:v>
      </x:c>
      <x:c r="R1960"/>
      <x:c r="S1960" t="n">
        <x:v>5</x:v>
      </x:c>
      <x:c r="T1960" t="n">
        <x:v>60</x:v>
      </x:c>
      <x:c r="U1960" t="n">
        <x:v>2</x:v>
      </x:c>
      <x:c r="V1960" t="str">
        <x:v>能主動於發現錯誤當下即刻帶領學徒復盤，並將報告回饋具體至字句措辭；教學時亦恪守倫理，務必確認病人隱私後才進行床邊教學。</x:v>
      </x:c>
      <x:c r="W1960" t="str">
        <x:v>因人手不足導致教學分工與時間管理不穩定，且常有教師因處理不完報告而提早離開，造成值班時間管理與分工仍有遲到或早退現象。</x:v>
      </x:c>
      <x:c r="X1960" t="str">
        <x:v>指導教師</x:v>
      </x:c>
      <x:c r="Y1960" t="str">
        <x:v>下階段針對「時間失守」制定改進行動，並主動請教師複核。</x:v>
      </x:c>
      <x:c r="Z1960"/>
      <x:c r="AA1960" t="str">
        <x:v>2022-Q1</x:v>
      </x:c>
      <x:c r="AB1960" t="str">
        <x:v>分鐘</x:v>
      </x:c>
      <x:c r="AC1960" t="str">
        <x:v>天</x:v>
      </x:c>
    </x:row>
    <x:row r="1961">
      <x:c r="A1961" t="str">
        <x:v>臨床藥務部</x:v>
      </x:c>
      <x:c r="B1961" t="str">
        <x:v>FE0540</x:v>
      </x:c>
      <x:c r="C1961" t="str">
        <x:v>SF054</x:v>
      </x:c>
      <x:c r="D1961" t="str">
        <x:v>專科護理師學員計畫</x:v>
      </x:c>
      <x:c r="E1961" t="n">
        <x:v>2</x:v>
      </x:c>
      <x:c r="F1961" t="n">
        <x:v>5</x:v>
      </x:c>
      <x:c r="G1961" t="n">
        <x:v>2</x:v>
      </x:c>
      <x:c r="H1961" t="str">
        <x:v>20-39</x:v>
      </x:c>
      <x:c r="I1961" t="n">
        <x:v>1</x:v>
      </x:c>
      <x:c r="J1961" t="str">
        <x:v>皮膚潰瘍換藥</x:v>
      </x:c>
      <x:c r="K1961"/>
      <x:c r="L1961" t="n">
        <x:v>2</x:v>
      </x:c>
      <x:c r="M1961" t="n">
        <x:v>4</x:v>
      </x:c>
      <x:c r="N1961" t="n">
        <x:v>4</x:v>
      </x:c>
      <x:c r="O1961" t="n">
        <x:v>4</x:v>
      </x:c>
      <x:c r="P1961" t="n">
        <x:v>4</x:v>
      </x:c>
      <x:c r="Q1961" t="n">
        <x:v>5</x:v>
      </x:c>
      <x:c r="R1961" t="n">
        <x:v>4</x:v>
      </x:c>
      <x:c r="S1961" t="n">
        <x:v>4</x:v>
      </x:c>
      <x:c r="T1961" t="n">
        <x:v>5</x:v>
      </x:c>
      <x:c r="U1961" t="n">
        <x:v>7</x:v>
      </x:c>
      <x:c r="V1961" t="str">
        <x:v>主動面對疑難並以身作則，展現典範精神；同時確保設備齊全、素材充足，並主動給予改進建議，值得肯定。</x:v>
      </x:c>
      <x:c r="W1961"/>
      <x:c r="X1961" t="str">
        <x:v>臨床教師</x:v>
      </x:c>
      <x:c r="Y1961"/>
      <x:c r="Z1961" t="n">
        <x:v>4</x:v>
      </x:c>
      <x:c r="AA1961" t="str">
        <x:v>2022-Q1</x:v>
      </x:c>
      <x:c r="AB1961" t="str">
        <x:v>分鐘</x:v>
      </x:c>
      <x:c r="AC1961" t="str">
        <x:v>天</x:v>
      </x:c>
    </x:row>
    <x:row r="1962">
      <x:c r="A1962" t="str">
        <x:v>臨床藥務部</x:v>
      </x:c>
      <x:c r="B1962" t="str">
        <x:v>FE0541</x:v>
      </x:c>
      <x:c r="C1962" t="str">
        <x:v>SF055</x:v>
      </x:c>
      <x:c r="D1962" t="str">
        <x:v>專科護理師學員計畫</x:v>
      </x:c>
      <x:c r="E1962" t="n">
        <x:v>1</x:v>
      </x:c>
      <x:c r="F1962" t="n">
        <x:v>2</x:v>
      </x:c>
      <x:c r="G1962" t="n">
        <x:v>2</x:v>
      </x:c>
      <x:c r="H1962" t="str">
        <x:v>40-59</x:v>
      </x:c>
      <x:c r="I1962" t="n">
        <x:v>2</x:v>
      </x:c>
      <x:c r="J1962" t="str">
        <x:v>營養不良介入</x:v>
      </x:c>
      <x:c r="K1962" t="str">
        <x:v>病歷記錄完整性</x:v>
      </x:c>
      <x:c r="L1962"/>
      <x:c r="M1962"/>
      <x:c r="N1962" t="n">
        <x:v>6</x:v>
      </x:c>
      <x:c r="O1962" t="n">
        <x:v>6</x:v>
      </x:c>
      <x:c r="P1962" t="n">
        <x:v>5</x:v>
      </x:c>
      <x:c r="Q1962"/>
      <x:c r="R1962" t="n">
        <x:v>6</x:v>
      </x:c>
      <x:c r="S1962" t="n">
        <x:v>5</x:v>
      </x:c>
      <x:c r="T1962" t="n">
        <x:v>5</x:v>
      </x:c>
      <x:c r="U1962" t="n">
        <x:v>1</x:v>
      </x:c>
      <x:c r="V1962" t="str">
        <x:v>該教師將倫理內化為尊重病人的具體習慣，並以身作則成為典範，其建議切實可行，讓學員明確知道明日如何執行。</x:v>
      </x:c>
      <x:c r="W1962" t="str">
        <x:v>因教師兼職過多導致人手不足，病歷記錄完整性操作時的床邊教學被迫暫停。</x:v>
      </x:c>
      <x:c r="X1962" t="str">
        <x:v>臨床教師</x:v>
      </x:c>
      <x:c r="Y1962" t="str">
        <x:v>下階段針對「人手不足」制定改進行動，並主動請教師複核。</x:v>
      </x:c>
      <x:c r="Z1962" t="n">
        <x:v>5</x:v>
      </x:c>
      <x:c r="AA1962" t="str">
        <x:v>2024-Q2</x:v>
      </x:c>
      <x:c r="AB1962" t="str">
        <x:v>分鐘</x:v>
      </x:c>
      <x:c r="AC1962" t="str">
        <x:v>天</x:v>
      </x:c>
    </x:row>
    <x:row r="1963">
      <x:c r="A1963" t="str">
        <x:v>臨床藥務部</x:v>
      </x:c>
      <x:c r="B1963" t="str">
        <x:v>FE0541</x:v>
      </x:c>
      <x:c r="C1963" t="str">
        <x:v>SF055</x:v>
      </x:c>
      <x:c r="D1963" t="str">
        <x:v>專科醫師在訓計畫</x:v>
      </x:c>
      <x:c r="E1963" t="n">
        <x:v>4</x:v>
      </x:c>
      <x:c r="F1963" t="n">
        <x:v>2</x:v>
      </x:c>
      <x:c r="G1963" t="n">
        <x:v>1</x:v>
      </x:c>
      <x:c r="H1963" t="str">
        <x:v>0-19</x:v>
      </x:c>
      <x:c r="I1963" t="n">
        <x:v>1</x:v>
      </x:c>
      <x:c r="J1963"/>
      <x:c r="K1963" t="str">
        <x:v>處置優先順序判斷</x:v>
      </x:c>
      <x:c r="L1963"/>
      <x:c r="M1963"/>
      <x:c r="N1963"/>
      <x:c r="O1963"/>
      <x:c r="P1963" t="n">
        <x:v>6</x:v>
      </x:c>
      <x:c r="Q1963"/>
      <x:c r="R1963" t="n">
        <x:v>6</x:v>
      </x:c>
      <x:c r="S1963" t="n">
        <x:v>5</x:v>
      </x:c>
      <x:c r="T1963" t="n">
        <x:v>15</x:v>
      </x:c>
      <x:c r="U1963" t="n">
        <x:v>7</x:v>
      </x:c>
      <x:c r="V1963" t="str">
        <x:v>臨床藥務部病例多樣且病人數穩定，常以具體的營養不良介入討論出多個觀察點；設備齊全使得儀器充足無需搶用器材，回饋亦條理分明。</x:v>
      </x:c>
      <x:c r="W1963" t="str">
        <x:v>該員工對提問僅以自己查回應，態度消極且漠不關心，並多次在八點查房時遲到半小時，顯示其值班表現尚未穩定。</x:v>
      </x:c>
      <x:c r="X1963" t="str">
        <x:v>臨床教師</x:v>
      </x:c>
      <x:c r="Y1963" t="str">
        <x:v>下階段針對「態度消極」制定改進行動，並主動請教師複核。</x:v>
      </x:c>
      <x:c r="Z1963"/>
      <x:c r="AA1963" t="str">
        <x:v>2024-Q2</x:v>
      </x:c>
      <x:c r="AB1963" t="str">
        <x:v>分鐘</x:v>
      </x:c>
      <x:c r="AC1963" t="str">
        <x:v>天</x:v>
      </x:c>
    </x:row>
    <x:row r="1964">
      <x:c r="A1964" t="str">
        <x:v>臨床藥務部</x:v>
      </x:c>
      <x:c r="B1964" t="str">
        <x:v>FE0542</x:v>
      </x:c>
      <x:c r="C1964" t="str">
        <x:v>SF056</x:v>
      </x:c>
      <x:c r="D1964" t="str">
        <x:v>實習醫學生訓練計畫</x:v>
      </x:c>
      <x:c r="E1964" t="n">
        <x:v>2</x:v>
      </x:c>
      <x:c r="F1964" t="n">
        <x:v>6</x:v>
      </x:c>
      <x:c r="G1964" t="n">
        <x:v>2</x:v>
      </x:c>
      <x:c r="H1964" t="str">
        <x:v>60-79</x:v>
      </x:c>
      <x:c r="I1964" t="n">
        <x:v>1</x:v>
      </x:c>
      <x:c r="J1964" t="str">
        <x:v>高血壓調整期</x:v>
      </x:c>
      <x:c r="K1964"/>
      <x:c r="L1964" t="n">
        <x:v>1</x:v>
      </x:c>
      <x:c r="M1964"/>
      <x:c r="N1964" t="n">
        <x:v>6</x:v>
      </x:c>
      <x:c r="O1964" t="n">
        <x:v>5</x:v>
      </x:c>
      <x:c r="P1964" t="n">
        <x:v>6</x:v>
      </x:c>
      <x:c r="Q1964"/>
      <x:c r="R1964" t="n">
        <x:v>6</x:v>
      </x:c>
      <x:c r="S1964" t="n">
        <x:v>6</x:v>
      </x:c>
      <x:c r="T1964" t="n">
        <x:v>15</x:v>
      </x:c>
      <x:c r="U1964" t="n">
        <x:v>5</x:v>
      </x:c>
      <x:c r="V1964" t="str">
        <x:v>臨床藥務部病房對罕見病例與多樣化案例的處理具體且珍貴，不僅逐字批註報告以明確回饋措辭，更以耐心平和的語氣反覆示範步驟，值得肯定。</x:v>
      </x:c>
      <x:c r="W1964" t="str">
        <x:v>壓力大時常因情緒失控而當眾批評，導致學員感到驚恐，目前仍於臨床藥務部病房持續改進中。</x:v>
      </x:c>
      <x:c r="X1964" t="str">
        <x:v>主治教師</x:v>
      </x:c>
      <x:c r="Y1964" t="str">
        <x:v>下階段針對「情緒化批評」制定改進行動，並主動請教師複核。</x:v>
      </x:c>
      <x:c r="Z1964"/>
      <x:c r="AA1964" t="str">
        <x:v>2024-Q1</x:v>
      </x:c>
      <x:c r="AB1964" t="str">
        <x:v>分鐘</x:v>
      </x:c>
      <x:c r="AC1964" t="str">
        <x:v>天</x:v>
      </x:c>
    </x:row>
    <x:row r="1965">
      <x:c r="A1965" t="str">
        <x:v>臨床藥務部</x:v>
      </x:c>
      <x:c r="B1965" t="str">
        <x:v>FE0542</x:v>
      </x:c>
      <x:c r="C1965" t="str">
        <x:v>SF056</x:v>
      </x:c>
      <x:c r="D1965" t="str">
        <x:v>專科醫師在訓計畫</x:v>
      </x:c>
      <x:c r="E1965" t="n">
        <x:v>7</x:v>
      </x:c>
      <x:c r="F1965" t="n">
        <x:v>6</x:v>
      </x:c>
      <x:c r="G1965" t="n">
        <x:v>1</x:v>
      </x:c>
      <x:c r="H1965" t="str">
        <x:v>0-19</x:v>
      </x:c>
      <x:c r="I1965" t="n">
        <x:v>1</x:v>
      </x:c>
      <x:c r="J1965" t="str">
        <x:v>皮膚潰瘍換藥</x:v>
      </x:c>
      <x:c r="K1965" t="str">
        <x:v>臨床推理與鑑別診斷</x:v>
      </x:c>
      <x:c r="L1965" t="n">
        <x:v>1</x:v>
      </x:c>
      <x:c r="M1965"/>
      <x:c r="N1965" t="n">
        <x:v>6</x:v>
      </x:c>
      <x:c r="O1965" t="n">
        <x:v>5</x:v>
      </x:c>
      <x:c r="P1965"/>
      <x:c r="Q1965" t="n">
        <x:v>5</x:v>
      </x:c>
      <x:c r="R1965" t="n">
        <x:v>5</x:v>
      </x:c>
      <x:c r="S1965" t="n">
        <x:v>6</x:v>
      </x:c>
      <x:c r="T1965" t="n">
        <x:v>45</x:v>
      </x:c>
      <x:c r="U1965" t="n">
        <x:v>1</x:v>
      </x:c>
      <x:c r="V1965" t="str">
        <x:v>該學員以洗手至溝通的倫理實踐樹立典範，其針對皮膚潰瘍換藥推理的具體回饋及尊重病人的習慣，均值得肯定。</x:v>
      </x:c>
      <x:c r="W1965" t="str">
        <x:v>臨床藥務部病房因嚴重人手不足，致使團隊疲於奔命，導致復盤工作一再延後。</x:v>
      </x:c>
      <x:c r="X1965" t="str">
        <x:v>指導教師</x:v>
      </x:c>
      <x:c r="Y1965"/>
      <x:c r="Z1965"/>
      <x:c r="AA1965" t="str">
        <x:v>2024-Q1</x:v>
      </x:c>
      <x:c r="AB1965" t="str">
        <x:v>分鐘</x:v>
      </x:c>
      <x:c r="AC1965" t="str">
        <x:v>天</x:v>
      </x:c>
    </x:row>
    <x:row r="1966">
      <x:c r="A1966" t="str">
        <x:v>臨床藥務部</x:v>
      </x:c>
      <x:c r="B1966" t="str">
        <x:v>FE0543</x:v>
      </x:c>
      <x:c r="C1966" t="str">
        <x:v>SF057</x:v>
      </x:c>
      <x:c r="D1966" t="str">
        <x:v>專科醫師在訓計畫</x:v>
      </x:c>
      <x:c r="E1966" t="n">
        <x:v>8</x:v>
      </x:c>
      <x:c r="F1966" t="n">
        <x:v>3</x:v>
      </x:c>
      <x:c r="G1966" t="n">
        <x:v>2</x:v>
      </x:c>
      <x:c r="H1966" t="str">
        <x:v>20-39</x:v>
      </x:c>
      <x:c r="I1966" t="n">
        <x:v>2</x:v>
      </x:c>
      <x:c r="J1966" t="str">
        <x:v>產前檢查常規</x:v>
      </x:c>
      <x:c r="K1966" t="str">
        <x:v>處置優先順序判斷</x:v>
      </x:c>
      <x:c r="L1966"/>
      <x:c r="M1966" t="n">
        <x:v>5</x:v>
      </x:c>
      <x:c r="N1966" t="n">
        <x:v>3</x:v>
      </x:c>
      <x:c r="O1966" t="n">
        <x:v>4</x:v>
      </x:c>
      <x:c r="P1966" t="n">
        <x:v>4</x:v>
      </x:c>
      <x:c r="Q1966" t="n">
        <x:v>4</x:v>
      </x:c>
      <x:c r="R1966"/>
      <x:c r="S1966" t="n">
        <x:v>4</x:v>
      </x:c>
      <x:c r="T1966" t="n">
        <x:v>2</x:v>
      </x:c>
      <x:c r="U1966" t="n">
        <x:v>7</x:v>
      </x:c>
      <x:c r="V1966" t="str">
        <x:v>引導學員自主梳理思路展現極佳的耐心，回饋內容具體且精準，能直擊產前檢查常規推理之要害，使處置優先順序的進步清晰可見。</x:v>
      </x:c>
      <x:c r="W1966" t="str">
        <x:v>病房因人手不足導致忙不過來，且教學內容模糊不清，使學員僅能靠猜測，處置優先順序判斷環節尚未穩定。</x:v>
      </x:c>
      <x:c r="X1966" t="str">
        <x:v>主治教師</x:v>
      </x:c>
      <x:c r="Y1966" t="str">
        <x:v>下階段針對「人手不足」制定改進行動，並主動請教師複核。</x:v>
      </x:c>
      <x:c r="Z1966" t="n">
        <x:v>6</x:v>
      </x:c>
      <x:c r="AA1966" t="str">
        <x:v>2023-Q3</x:v>
      </x:c>
      <x:c r="AB1966" t="str">
        <x:v>分鐘</x:v>
      </x:c>
      <x:c r="AC1966" t="str">
        <x:v>天</x:v>
      </x:c>
    </x:row>
    <x:row r="1967">
      <x:c r="A1967" t="str">
        <x:v>臨床藥務部</x:v>
      </x:c>
      <x:c r="B1967" t="str">
        <x:v>FE0543</x:v>
      </x:c>
      <x:c r="C1967" t="str">
        <x:v>SF057</x:v>
      </x:c>
      <x:c r="D1967" t="str">
        <x:v>住院醫師訓練計畫</x:v>
      </x:c>
      <x:c r="E1967" t="n">
        <x:v>5</x:v>
      </x:c>
      <x:c r="F1967" t="n">
        <x:v>3</x:v>
      </x:c>
      <x:c r="G1967" t="n">
        <x:v>2</x:v>
      </x:c>
      <x:c r="H1967" t="str">
        <x:v>40-59</x:v>
      </x:c>
      <x:c r="I1967" t="n">
        <x:v>2</x:v>
      </x:c>
      <x:c r="J1967" t="str">
        <x:v>戒菸與戒酒諮詢</x:v>
      </x:c>
      <x:c r="K1967" t="str">
        <x:v>衛教表達與資源運用</x:v>
      </x:c>
      <x:c r="L1967" t="n">
        <x:v>1</x:v>
      </x:c>
      <x:c r="M1967" t="n">
        <x:v>3</x:v>
      </x:c>
      <x:c r="N1967" t="n">
        <x:v>4</x:v>
      </x:c>
      <x:c r="O1967"/>
      <x:c r="P1967"/>
      <x:c r="Q1967"/>
      <x:c r="R1967"/>
      <x:c r="S1967" t="n">
        <x:v>5</x:v>
      </x:c>
      <x:c r="T1967" t="n">
        <x:v>2</x:v>
      </x:c>
      <x:c r="U1967" t="n">
        <x:v>7</x:v>
      </x:c>
      <x:c r="V1967" t="str">
        <x:v>回饋條理分明且具體，指出優缺點之餘亦能確保練習素材充足、設備齊全，讓每位學員皆能上手，值得肯定。</x:v>
      </x:c>
      <x:c r="W1967" t="str">
        <x:v>面對人手不足，該同事推諉教學責任，致使學員整個下午無人帶領，需持續觀察週末值班情況。</x:v>
      </x:c>
      <x:c r="X1967" t="str">
        <x:v>指導教師</x:v>
      </x:c>
      <x:c r="Y1967"/>
      <x:c r="Z1967"/>
      <x:c r="AA1967" t="str">
        <x:v>2023-Q3</x:v>
      </x:c>
      <x:c r="AB1967" t="str">
        <x:v>分鐘</x:v>
      </x:c>
      <x:c r="AC1967" t="str">
        <x:v>天</x:v>
      </x:c>
    </x:row>
    <x:row r="1968">
      <x:c r="A1968" t="str">
        <x:v>臨床藥務部</x:v>
      </x:c>
      <x:c r="B1968" t="str">
        <x:v>FE0543</x:v>
      </x:c>
      <x:c r="C1968" t="str">
        <x:v>SF057</x:v>
      </x:c>
      <x:c r="D1968" t="str">
        <x:v>專科醫師在訓計畫</x:v>
      </x:c>
      <x:c r="E1968" t="n">
        <x:v>4</x:v>
      </x:c>
      <x:c r="F1968" t="n">
        <x:v>3</x:v>
      </x:c>
      <x:c r="G1968" t="n">
        <x:v>1</x:v>
      </x:c>
      <x:c r="H1968" t="str">
        <x:v>20-39</x:v>
      </x:c>
      <x:c r="I1968" t="n">
        <x:v>2</x:v>
      </x:c>
      <x:c r="J1968" t="str">
        <x:v>貧血原因待查</x:v>
      </x:c>
      <x:c r="K1968" t="str">
        <x:v>急症初判與轉診時機</x:v>
      </x:c>
      <x:c r="L1968" t="n">
        <x:v>1</x:v>
      </x:c>
      <x:c r="M1968" t="n">
        <x:v>5</x:v>
      </x:c>
      <x:c r="N1968" t="n">
        <x:v>4</x:v>
      </x:c>
      <x:c r="O1968" t="n">
        <x:v>4</x:v>
      </x:c>
      <x:c r="P1968" t="n">
        <x:v>5</x:v>
      </x:c>
      <x:c r="Q1968" t="n">
        <x:v>5</x:v>
      </x:c>
      <x:c r="R1968" t="n">
        <x:v>5</x:v>
      </x:c>
      <x:c r="S1968" t="n">
        <x:v>5</x:v>
      </x:c>
      <x:c r="T1968" t="n">
        <x:v>5</x:v>
      </x:c>
      <x:c r="U1968" t="n">
        <x:v>14</x:v>
      </x:c>
      <x:c r="V1968"/>
      <x:c r="W1968" t="str">
        <x:v>門診時段壓力大時當眾批評導致學員心驚，且僅以模糊的再加油回應而缺乏具體方向，令學員一頭霧水。</x:v>
      </x:c>
      <x:c r="X1968" t="str">
        <x:v>主治教師</x:v>
      </x:c>
      <x:c r="Y1968" t="str">
        <x:v>下階段針對「情緒化批評」制定改進行動，並主動請教師複核。</x:v>
      </x:c>
      <x:c r="Z1968" t="n">
        <x:v>5</x:v>
      </x:c>
      <x:c r="AA1968" t="str">
        <x:v>2023-Q3</x:v>
      </x:c>
      <x:c r="AB1968" t="str">
        <x:v>分鐘</x:v>
      </x:c>
      <x:c r="AC1968" t="str">
        <x:v>天</x:v>
      </x:c>
    </x:row>
    <x:row r="1969">
      <x:c r="A1969" t="str">
        <x:v>臨床藥務部</x:v>
      </x:c>
      <x:c r="B1969" t="str">
        <x:v>FE0543</x:v>
      </x:c>
      <x:c r="C1969" t="str">
        <x:v>SF057</x:v>
      </x:c>
      <x:c r="D1969" t="str">
        <x:v>專科護理師學員計畫</x:v>
      </x:c>
      <x:c r="E1969" t="n">
        <x:v>2</x:v>
      </x:c>
      <x:c r="F1969" t="n">
        <x:v>3</x:v>
      </x:c>
      <x:c r="G1969" t="n">
        <x:v>1</x:v>
      </x:c>
      <x:c r="H1969" t="str">
        <x:v>60-79</x:v>
      </x:c>
      <x:c r="I1969" t="n">
        <x:v>2</x:v>
      </x:c>
      <x:c r="J1969" t="str">
        <x:v>慢性腎病第三期</x:v>
      </x:c>
      <x:c r="K1969" t="str">
        <x:v>用藥安全與交互作用</x:v>
      </x:c>
      <x:c r="L1969" t="n">
        <x:v>2</x:v>
      </x:c>
      <x:c r="M1969"/>
      <x:c r="N1969"/>
      <x:c r="O1969" t="n">
        <x:v>4</x:v>
      </x:c>
      <x:c r="P1969" t="n">
        <x:v>5</x:v>
      </x:c>
      <x:c r="Q1969" t="n">
        <x:v>4</x:v>
      </x:c>
      <x:c r="R1969" t="n">
        <x:v>4</x:v>
      </x:c>
      <x:c r="S1969" t="n">
        <x:v>5</x:v>
      </x:c>
      <x:c r="T1969" t="n">
        <x:v>1</x:v>
      </x:c>
      <x:c r="U1969" t="n">
        <x:v>5</x:v>
      </x:c>
      <x:c r="V1969" t="str">
        <x:v>以具體舉例闡釋用藥安全與交互作用，展現從容有條的現場處置，堪為臨床藥務典範。</x:v>
      </x:c>
      <x:c r="W1969" t="str">
        <x:v>對跨科合作常以推諉消極應對，導致聯合教學流於形式；語氣過於強硬，回饋常淪為當眾批評，且於臨床藥務部病房之表現尚未穩定。</x:v>
      </x:c>
      <x:c r="X1969" t="str">
        <x:v>臨床教師</x:v>
      </x:c>
      <x:c r="Y1969" t="str">
        <x:v>下階段針對「團隊消極」制定改進行動，並主動請教師複核。</x:v>
      </x:c>
      <x:c r="Z1969" t="n">
        <x:v>5</x:v>
      </x:c>
      <x:c r="AA1969" t="str">
        <x:v>2023-Q3</x:v>
      </x:c>
      <x:c r="AB1969" t="str">
        <x:v>分鐘</x:v>
      </x:c>
      <x:c r="AC1969" t="str">
        <x:v>天</x:v>
      </x:c>
    </x:row>
    <x:row r="1970">
      <x:c r="A1970" t="str">
        <x:v>復健動力科</x:v>
      </x:c>
      <x:c r="B1970" t="str">
        <x:v>FE0544</x:v>
      </x:c>
      <x:c r="C1970" t="str">
        <x:v>SF058</x:v>
      </x:c>
      <x:c r="D1970" t="str">
        <x:v>專科護理師學員計畫</x:v>
      </x:c>
      <x:c r="E1970"/>
      <x:c r="F1970" t="n">
        <x:v>3</x:v>
      </x:c>
      <x:c r="G1970" t="n">
        <x:v>2</x:v>
      </x:c>
      <x:c r="H1970" t="str">
        <x:v>0-19</x:v>
      </x:c>
      <x:c r="I1970" t="n">
        <x:v>2</x:v>
      </x:c>
      <x:c r="J1970"/>
      <x:c r="K1970"/>
      <x:c r="L1970" t="n">
        <x:v>3</x:v>
      </x:c>
      <x:c r="M1970" t="n">
        <x:v>6</x:v>
      </x:c>
      <x:c r="N1970" t="n">
        <x:v>4</x:v>
      </x:c>
      <x:c r="O1970" t="n">
        <x:v>6</x:v>
      </x:c>
      <x:c r="P1970"/>
      <x:c r="Q1970" t="n">
        <x:v>6</x:v>
      </x:c>
      <x:c r="R1970" t="n">
        <x:v>4</x:v>
      </x:c>
      <x:c r="S1970" t="n">
        <x:v>5</x:v>
      </x:c>
      <x:c r="T1970" t="n">
        <x:v>20</x:v>
      </x:c>
      <x:c r="U1970" t="n">
        <x:v>7</x:v>
      </x:c>
      <x:c r="V1970" t="str">
        <x:v>該科病例多樣且設備齊全，透過完善的錄影複盤系統與穩定的病人數，使皮膚潰瘍換藥案例回放生動，在醫病溝通與共同決策環節成效明顯。</x:v>
      </x:c>
      <x:c r="W1970"/>
      <x:c r="X1970" t="str">
        <x:v>主治教師</x:v>
      </x:c>
      <x:c r="Y1970" t="str">
        <x:v>下階段針對「模糊回饋」制定改進行動，並主動請教師複核。</x:v>
      </x:c>
      <x:c r="Z1970"/>
      <x:c r="AA1970" t="str">
        <x:v>2022-Q2</x:v>
      </x:c>
      <x:c r="AB1970" t="str">
        <x:v>分鐘</x:v>
      </x:c>
      <x:c r="AC1970" t="str">
        <x:v>天</x:v>
      </x:c>
    </x:row>
    <x:row r="1971">
      <x:c r="A1971" t="str">
        <x:v>復健動力科</x:v>
      </x:c>
      <x:c r="B1971" t="str">
        <x:v>FE0544</x:v>
      </x:c>
      <x:c r="C1971" t="str">
        <x:v>SF058</x:v>
      </x:c>
      <x:c r="D1971" t="str">
        <x:v>實習醫學生訓練計畫</x:v>
      </x:c>
      <x:c r="E1971" t="n">
        <x:v>1</x:v>
      </x:c>
      <x:c r="F1971" t="n">
        <x:v>3</x:v>
      </x:c>
      <x:c r="G1971" t="n">
        <x:v>1</x:v>
      </x:c>
      <x:c r="H1971" t="str">
        <x:v>60-79</x:v>
      </x:c>
      <x:c r="I1971" t="n">
        <x:v>2</x:v>
      </x:c>
      <x:c r="J1971" t="str">
        <x:v>憂鬱情緒評估</x:v>
      </x:c>
      <x:c r="K1971" t="str">
        <x:v>醫病溝通與共同決策</x:v>
      </x:c>
      <x:c r="L1971" t="n">
        <x:v>2</x:v>
      </x:c>
      <x:c r="M1971" t="n">
        <x:v>6</x:v>
      </x:c>
      <x:c r="N1971" t="n">
        <x:v>6</x:v>
      </x:c>
      <x:c r="O1971"/>
      <x:c r="P1971" t="n">
        <x:v>6</x:v>
      </x:c>
      <x:c r="Q1971"/>
      <x:c r="R1971" t="n">
        <x:v>6</x:v>
      </x:c>
      <x:c r="S1971" t="n">
        <x:v>6</x:v>
      </x:c>
      <x:c r="T1971" t="n">
        <x:v>20</x:v>
      </x:c>
      <x:c r="U1971" t="n">
        <x:v>3</x:v>
      </x:c>
      <x:c r="V1971" t="str">
        <x:v>透過設備齊全的門診環境與高病例多樣性，確保每位學員均能實作練習並拓展視野。同時強調以誠信態度應對倫理兩難，讓學員的進步清晰可見。</x:v>
      </x:c>
      <x:c r="W1971"/>
      <x:c r="X1971" t="str">
        <x:v>指導教師</x:v>
      </x:c>
      <x:c r="Y1971"/>
      <x:c r="Z1971" t="n">
        <x:v>4</x:v>
      </x:c>
      <x:c r="AA1971" t="str">
        <x:v>2022-Q2</x:v>
      </x:c>
      <x:c r="AB1971" t="str">
        <x:v>分鐘</x:v>
      </x:c>
      <x:c r="AC1971" t="str">
        <x:v>天</x:v>
      </x:c>
    </x:row>
    <x:row r="1972">
      <x:c r="A1972" t="str">
        <x:v>復健動力科</x:v>
      </x:c>
      <x:c r="B1972" t="str">
        <x:v>FE0544</x:v>
      </x:c>
      <x:c r="C1972" t="str">
        <x:v>SF058</x:v>
      </x:c>
      <x:c r="D1972" t="str">
        <x:v>實習醫學生訓練計畫</x:v>
      </x:c>
      <x:c r="E1972" t="n">
        <x:v>2</x:v>
      </x:c>
      <x:c r="F1972" t="n">
        <x:v>3</x:v>
      </x:c>
      <x:c r="G1972" t="n">
        <x:v>1</x:v>
      </x:c>
      <x:c r="H1972" t="str">
        <x:v>60-79</x:v>
      </x:c>
      <x:c r="I1972" t="n">
        <x:v>1</x:v>
      </x:c>
      <x:c r="J1972" t="str">
        <x:v>慢性腎病第三期</x:v>
      </x:c>
      <x:c r="K1972" t="str">
        <x:v>病歷記錄完整性</x:v>
      </x:c>
      <x:c r="L1972" t="n">
        <x:v>2</x:v>
      </x:c>
      <x:c r="M1972" t="n">
        <x:v>5</x:v>
      </x:c>
      <x:c r="N1972" t="n">
        <x:v>4</x:v>
      </x:c>
      <x:c r="O1972" t="n">
        <x:v>4</x:v>
      </x:c>
      <x:c r="P1972" t="n">
        <x:v>5</x:v>
      </x:c>
      <x:c r="Q1972"/>
      <x:c r="R1972" t="n">
        <x:v>4</x:v>
      </x:c>
      <x:c r="S1972"/>
      <x:c r="T1972" t="n">
        <x:v>45</x:v>
      </x:c>
      <x:c r="U1972" t="n">
        <x:v>7</x:v>
      </x:c>
      <x:c r="V1972"/>
      <x:c r="W1972" t="str">
        <x:v>該生在復健動力科病房出現遲到情形，因教師早退致報告未完成評核，需持續觀察。</x:v>
      </x:c>
      <x:c r="X1972" t="str">
        <x:v>主治教師</x:v>
      </x:c>
      <x:c r="Y1972"/>
      <x:c r="Z1972" t="n">
        <x:v>6</x:v>
      </x:c>
      <x:c r="AA1972" t="str">
        <x:v>2022-Q2</x:v>
      </x:c>
      <x:c r="AB1972" t="str">
        <x:v>分鐘</x:v>
      </x:c>
      <x:c r="AC1972" t="str">
        <x:v>天</x:v>
      </x:c>
    </x:row>
    <x:row r="1973">
      <x:c r="A1973" t="str">
        <x:v>復健動力科</x:v>
      </x:c>
      <x:c r="B1973" t="str">
        <x:v>FE0544</x:v>
      </x:c>
      <x:c r="C1973" t="str">
        <x:v>SF058</x:v>
      </x:c>
      <x:c r="D1973" t="str">
        <x:v>住院醫師訓練計畫</x:v>
      </x:c>
      <x:c r="E1973" t="n">
        <x:v>8</x:v>
      </x:c>
      <x:c r="F1973" t="n">
        <x:v>3</x:v>
      </x:c>
      <x:c r="G1973" t="n">
        <x:v>2</x:v>
      </x:c>
      <x:c r="H1973" t="str">
        <x:v>40-59</x:v>
      </x:c>
      <x:c r="I1973" t="n">
        <x:v>2</x:v>
      </x:c>
      <x:c r="J1973" t="str">
        <x:v>失眠與焦慮共病</x:v>
      </x:c>
      <x:c r="K1973" t="str">
        <x:v>處置優先順序判斷</x:v>
      </x:c>
      <x:c r="L1973" t="n">
        <x:v>3</x:v>
      </x:c>
      <x:c r="M1973" t="n">
        <x:v>6</x:v>
      </x:c>
      <x:c r="N1973" t="n">
        <x:v>5</x:v>
      </x:c>
      <x:c r="O1973" t="n">
        <x:v>5</x:v>
      </x:c>
      <x:c r="P1973"/>
      <x:c r="Q1973"/>
      <x:c r="R1973" t="n">
        <x:v>5</x:v>
      </x:c>
      <x:c r="S1973"/>
      <x:c r="T1973" t="n">
        <x:v>20</x:v>
      </x:c>
      <x:c r="U1973" t="n">
        <x:v>7</x:v>
      </x:c>
      <x:c r="V1973" t="str">
        <x:v>該學員將倫理內化為檢查前的溝通習慣，並在答錯時展現耐心拆解原因的教學態度；透過病例多樣的討論深化常見病症的認知，使處置優先順序的判斷能力顯著進步。</x:v>
      </x:c>
      <x:c r="W1973" t="str">
        <x:v>該生多次遲到，且因未能穩定掌握處置優先順序，導致報告評核尚未完成便已早退。</x:v>
      </x:c>
      <x:c r="X1973" t="str">
        <x:v>指導教師</x:v>
      </x:c>
      <x:c r="Y1973" t="str">
        <x:v>下階段針對「時間失守」制定改進行動，並主動請教師複核。</x:v>
      </x:c>
      <x:c r="Z1973" t="n">
        <x:v>5</x:v>
      </x:c>
      <x:c r="AA1973" t="str">
        <x:v>2022-Q2</x:v>
      </x:c>
      <x:c r="AB1973" t="str">
        <x:v>分鐘</x:v>
      </x:c>
      <x:c r="AC1973" t="str">
        <x:v>天</x:v>
      </x:c>
    </x:row>
    <x:row r="1974">
      <x:c r="A1974" t="str">
        <x:v>復健動力科</x:v>
      </x:c>
      <x:c r="B1974" t="str">
        <x:v>FE0544</x:v>
      </x:c>
      <x:c r="C1974" t="str">
        <x:v>SF058</x:v>
      </x:c>
      <x:c r="D1974" t="str">
        <x:v>專科護理師學員計畫</x:v>
      </x:c>
      <x:c r="E1974" t="n">
        <x:v>1</x:v>
      </x:c>
      <x:c r="F1974" t="n">
        <x:v>3</x:v>
      </x:c>
      <x:c r="G1974" t="n">
        <x:v>2</x:v>
      </x:c>
      <x:c r="H1974" t="str">
        <x:v>40-59</x:v>
      </x:c>
      <x:c r="I1974" t="n">
        <x:v>1</x:v>
      </x:c>
      <x:c r="J1974" t="str">
        <x:v>蕁麻疹反覆發作</x:v>
      </x:c>
      <x:c r="K1974" t="str">
        <x:v>病史詢問與理學檢查</x:v>
      </x:c>
      <x:c r="L1974"/>
      <x:c r="M1974" t="n">
        <x:v>5</x:v>
      </x:c>
      <x:c r="N1974" t="n">
        <x:v>5</x:v>
      </x:c>
      <x:c r="O1974" t="n">
        <x:v>6</x:v>
      </x:c>
      <x:c r="P1974" t="n">
        <x:v>5</x:v>
      </x:c>
      <x:c r="Q1974" t="n">
        <x:v>6</x:v>
      </x:c>
      <x:c r="R1974" t="n">
        <x:v>6</x:v>
      </x:c>
      <x:c r="S1974" t="n">
        <x:v>5</x:v>
      </x:c>
      <x:c r="T1974" t="n">
        <x:v>5</x:v>
      </x:c>
      <x:c r="U1974" t="n">
        <x:v>3</x:v>
      </x:c>
      <x:c r="V1974" t="str">
        <x:v>操作結束後隨即引導學員進行當場回顧，展現主動教學態度，且處置現場從容有條，成效明顯，堪為典範。</x:v>
      </x:c>
      <x:c r="W1974" t="str">
        <x:v>由於復健動力科經常人手不足，導致教師須精簡教學內容，目前正針對午間查房進行改進中。</x:v>
      </x:c>
      <x:c r="X1974" t="str">
        <x:v>指導教師</x:v>
      </x:c>
      <x:c r="Y1974" t="str">
        <x:v>下階段針對「人手不足」制定改進行動，並主動請教師複核。</x:v>
      </x:c>
      <x:c r="Z1974" t="n">
        <x:v>4</x:v>
      </x:c>
      <x:c r="AA1974" t="str">
        <x:v>2022-Q2</x:v>
      </x:c>
      <x:c r="AB1974" t="str">
        <x:v>分鐘</x:v>
      </x:c>
      <x:c r="AC1974" t="str">
        <x:v>天</x:v>
      </x:c>
    </x:row>
    <x:row r="1975">
      <x:c r="A1975" t="str">
        <x:v>復健動力科</x:v>
      </x:c>
      <x:c r="B1975" t="str">
        <x:v>FE0544</x:v>
      </x:c>
      <x:c r="C1975" t="str">
        <x:v>SF058</x:v>
      </x:c>
      <x:c r="D1975" t="str">
        <x:v>住院醫師訓練計畫</x:v>
      </x:c>
      <x:c r="E1975" t="n">
        <x:v>8</x:v>
      </x:c>
      <x:c r="F1975" t="n">
        <x:v>3</x:v>
      </x:c>
      <x:c r="G1975" t="n">
        <x:v>2</x:v>
      </x:c>
      <x:c r="H1975" t="str">
        <x:v>40-59</x:v>
      </x:c>
      <x:c r="I1975" t="n">
        <x:v>1</x:v>
      </x:c>
      <x:c r="J1975"/>
      <x:c r="K1975" t="str">
        <x:v>時間管理與分工</x:v>
      </x:c>
      <x:c r="L1975" t="n">
        <x:v>1</x:v>
      </x:c>
      <x:c r="M1975" t="n">
        <x:v>5</x:v>
      </x:c>
      <x:c r="N1975" t="n">
        <x:v>5</x:v>
      </x:c>
      <x:c r="O1975" t="n">
        <x:v>5</x:v>
      </x:c>
      <x:c r="P1975" t="n">
        <x:v>5</x:v>
      </x:c>
      <x:c r="Q1975" t="n">
        <x:v>6</x:v>
      </x:c>
      <x:c r="R1975" t="n">
        <x:v>5</x:v>
      </x:c>
      <x:c r="S1975" t="n">
        <x:v>6</x:v>
      </x:c>
      <x:c r="T1975" t="n">
        <x:v>45</x:v>
      </x:c>
      <x:c r="U1975" t="n">
        <x:v>3</x:v>
      </x:c>
      <x:c r="V1975" t="str">
        <x:v>該生於復健動力科門診展現高度耐心，能針對學員錯誤細心拆解原因而非直接給出答案，且因接觸病例多樣性高，使學員見習視野大開，表現值得肯定。</x:v>
      </x:c>
      <x:c r="W1975" t="str">
        <x:v>針對本週第三次因復健動力科門診導致臨時取消復盤會議之遲到情況，該同事目前仍處於改進階段。</x:v>
      </x:c>
      <x:c r="X1975" t="str">
        <x:v>主治教師</x:v>
      </x:c>
      <x:c r="Y1975"/>
      <x:c r="Z1975" t="n">
        <x:v>6</x:v>
      </x:c>
      <x:c r="AA1975" t="str">
        <x:v>2022-Q2</x:v>
      </x:c>
      <x:c r="AB1975" t="str">
        <x:v>分鐘</x:v>
      </x:c>
      <x:c r="AC1975" t="str">
        <x:v>天</x:v>
      </x:c>
    </x:row>
    <x:row r="1976">
      <x:c r="A1976" t="str">
        <x:v>復健動力科</x:v>
      </x:c>
      <x:c r="B1976" t="str">
        <x:v>FE0545</x:v>
      </x:c>
      <x:c r="C1976" t="str">
        <x:v>SF059</x:v>
      </x:c>
      <x:c r="D1976" t="str">
        <x:v>住院醫師訓練計畫</x:v>
      </x:c>
      <x:c r="E1976" t="n">
        <x:v>8</x:v>
      </x:c>
      <x:c r="F1976" t="n">
        <x:v>2</x:v>
      </x:c>
      <x:c r="G1976" t="n">
        <x:v>2</x:v>
      </x:c>
      <x:c r="H1976" t="str">
        <x:v>40-59</x:v>
      </x:c>
      <x:c r="I1976" t="n">
        <x:v>2</x:v>
      </x:c>
      <x:c r="J1976"/>
      <x:c r="K1976" t="str">
        <x:v>處置優先順序判斷</x:v>
      </x:c>
      <x:c r="L1976" t="n">
        <x:v>3</x:v>
      </x:c>
      <x:c r="M1976" t="n">
        <x:v>5</x:v>
      </x:c>
      <x:c r="N1976" t="n">
        <x:v>5</x:v>
      </x:c>
      <x:c r="O1976" t="n">
        <x:v>6</x:v>
      </x:c>
      <x:c r="P1976"/>
      <x:c r="Q1976" t="n">
        <x:v>5</x:v>
      </x:c>
      <x:c r="R1976" t="n">
        <x:v>5</x:v>
      </x:c>
      <x:c r="S1976" t="n">
        <x:v>6</x:v>
      </x:c>
      <x:c r="T1976" t="n">
        <x:v>5</x:v>
      </x:c>
      <x:c r="U1976" t="n">
        <x:v>1</x:v>
      </x:c>
      <x:c r="V1976" t="str">
        <x:v>展現主動糾錯與當場復盤的教學精神，以身作則守時成為學員典範，並善用設備齊全的練習室隨時練習，使門診時段的進步有目共睹。</x:v>
      </x:c>
      <x:c r="W1976"/>
      <x:c r="X1976" t="str">
        <x:v>主治教師</x:v>
      </x:c>
      <x:c r="Y1976"/>
      <x:c r="Z1976"/>
      <x:c r="AA1976" t="str">
        <x:v>2023-Q2</x:v>
      </x:c>
      <x:c r="AB1976" t="str">
        <x:v>分鐘</x:v>
      </x:c>
      <x:c r="AC1976" t="str">
        <x:v>天</x:v>
      </x:c>
    </x:row>
    <x:row r="1977">
      <x:c r="A1977" t="str">
        <x:v>復健動力科</x:v>
      </x:c>
      <x:c r="B1977" t="str">
        <x:v>FE0545</x:v>
      </x:c>
      <x:c r="C1977" t="str">
        <x:v>SF059</x:v>
      </x:c>
      <x:c r="D1977" t="str">
        <x:v>一般臨床訓練</x:v>
      </x:c>
      <x:c r="E1977" t="n">
        <x:v>7</x:v>
      </x:c>
      <x:c r="F1977" t="n">
        <x:v>2</x:v>
      </x:c>
      <x:c r="G1977" t="n">
        <x:v>2</x:v>
      </x:c>
      <x:c r="H1977" t="str">
        <x:v>0-19</x:v>
      </x:c>
      <x:c r="I1977" t="n">
        <x:v>1</x:v>
      </x:c>
      <x:c r="J1977" t="str">
        <x:v>蕁麻疹反覆發作</x:v>
      </x:c>
      <x:c r="K1977"/>
      <x:c r="L1977" t="n">
        <x:v>1</x:v>
      </x:c>
      <x:c r="M1977" t="n">
        <x:v>6</x:v>
      </x:c>
      <x:c r="N1977" t="n">
        <x:v>5</x:v>
      </x:c>
      <x:c r="O1977"/>
      <x:c r="P1977" t="n">
        <x:v>5</x:v>
      </x:c>
      <x:c r="Q1977" t="n">
        <x:v>6</x:v>
      </x:c>
      <x:c r="R1977" t="n">
        <x:v>6</x:v>
      </x:c>
      <x:c r="S1977" t="n">
        <x:v>5</x:v>
      </x:c>
      <x:c r="T1977" t="n">
        <x:v>30</x:v>
      </x:c>
      <x:c r="U1977" t="n">
        <x:v>3</x:v>
      </x:c>
      <x:c r="V1977"/>
      <x:c r="W1977" t="str">
        <x:v>該學員在急症初判與轉診時機操作上尚未穩定，且常以推諉態度當面指責同事，致使學員不知所措。</x:v>
      </x:c>
      <x:c r="X1977" t="str">
        <x:v>指導教師</x:v>
      </x:c>
      <x:c r="Y1977" t="str">
        <x:v>下階段針對「團隊消極」制定改進行動，並主動請教師複核。</x:v>
      </x:c>
      <x:c r="Z1977" t="n">
        <x:v>4</x:v>
      </x:c>
      <x:c r="AA1977" t="str">
        <x:v>2023-Q2</x:v>
      </x:c>
      <x:c r="AB1977" t="str">
        <x:v>分鐘</x:v>
      </x:c>
      <x:c r="AC1977" t="str">
        <x:v>天</x:v>
      </x:c>
    </x:row>
    <x:row r="1978">
      <x:c r="A1978" t="str">
        <x:v>復健動力科</x:v>
      </x:c>
      <x:c r="B1978" t="str">
        <x:v>FE0546</x:v>
      </x:c>
      <x:c r="C1978" t="str">
        <x:v>SF060</x:v>
      </x:c>
      <x:c r="D1978" t="str">
        <x:v>一般臨床訓練</x:v>
      </x:c>
      <x:c r="E1978" t="n">
        <x:v>4</x:v>
      </x:c>
      <x:c r="F1978" t="n">
        <x:v>5</x:v>
      </x:c>
      <x:c r="G1978" t="n">
        <x:v>2</x:v>
      </x:c>
      <x:c r="H1978" t="str">
        <x:v>40-59</x:v>
      </x:c>
      <x:c r="I1978" t="n">
        <x:v>1</x:v>
      </x:c>
      <x:c r="J1978" t="str">
        <x:v>慢性腎病第三期</x:v>
      </x:c>
      <x:c r="K1978" t="str">
        <x:v>無菌操作與術後照護</x:v>
      </x:c>
      <x:c r="L1978"/>
      <x:c r="M1978" t="n">
        <x:v>4</x:v>
      </x:c>
      <x:c r="N1978" t="n">
        <x:v>4</x:v>
      </x:c>
      <x:c r="O1978"/>
      <x:c r="P1978" t="n">
        <x:v>6</x:v>
      </x:c>
      <x:c r="Q1978" t="n">
        <x:v>6</x:v>
      </x:c>
      <x:c r="R1978" t="n">
        <x:v>5</x:v>
      </x:c>
      <x:c r="S1978"/>
      <x:c r="T1978" t="n">
        <x:v>15</x:v>
      </x:c>
      <x:c r="U1978" t="n">
        <x:v>7</x:v>
      </x:c>
      <x:c r="V1978" t="str">
        <x:v>教學資源具體且設備齊全，模型圖卡應有盡有；回饋針對性強，直擊無菌操作與術後照護環節的慢性腎病第三期推理要害。</x:v>
      </x:c>
      <x:c r="W1978" t="str">
        <x:v>對無菌操作與術後照護的評論過於模糊，且因未準時出現導致學員空等一小時，仍需改進遲到問題。</x:v>
      </x:c>
      <x:c r="X1978" t="str">
        <x:v>臨床教師</x:v>
      </x:c>
      <x:c r="Y1978" t="str">
        <x:v>下階段針對「模糊回饋」制定改進行動，並主動請教師複核。</x:v>
      </x:c>
      <x:c r="Z1978" t="n">
        <x:v>5</x:v>
      </x:c>
      <x:c r="AA1978" t="str">
        <x:v>2022-Q3</x:v>
      </x:c>
      <x:c r="AB1978" t="str">
        <x:v>分鐘</x:v>
      </x:c>
      <x:c r="AC1978" t="str">
        <x:v>天</x:v>
      </x:c>
    </x:row>
    <x:row r="1979">
      <x:c r="A1979" t="str">
        <x:v>復健動力科</x:v>
      </x:c>
      <x:c r="B1979" t="str">
        <x:v>FE0546</x:v>
      </x:c>
      <x:c r="C1979" t="str">
        <x:v>SF060</x:v>
      </x:c>
      <x:c r="D1979" t="str">
        <x:v>專科護理師學員計畫</x:v>
      </x:c>
      <x:c r="E1979" t="n">
        <x:v>1</x:v>
      </x:c>
      <x:c r="F1979" t="n">
        <x:v>5</x:v>
      </x:c>
      <x:c r="G1979" t="n">
        <x:v>1</x:v>
      </x:c>
      <x:c r="H1979" t="str">
        <x:v>40-59</x:v>
      </x:c>
      <x:c r="I1979" t="n">
        <x:v>1</x:v>
      </x:c>
      <x:c r="J1979" t="str">
        <x:v>老人多重用藥評估</x:v>
      </x:c>
      <x:c r="K1979" t="str">
        <x:v>團隊溝通交班</x:v>
      </x:c>
      <x:c r="L1979" t="n">
        <x:v>1</x:v>
      </x:c>
      <x:c r="M1979" t="n">
        <x:v>4</x:v>
      </x:c>
      <x:c r="N1979" t="n">
        <x:v>5</x:v>
      </x:c>
      <x:c r="O1979" t="n">
        <x:v>6</x:v>
      </x:c>
      <x:c r="P1979"/>
      <x:c r="Q1979" t="n">
        <x:v>4</x:v>
      </x:c>
      <x:c r="R1979" t="n">
        <x:v>6</x:v>
      </x:c>
      <x:c r="S1979"/>
      <x:c r="T1979" t="n">
        <x:v>1</x:v>
      </x:c>
      <x:c r="U1979" t="n">
        <x:v>2</x:v>
      </x:c>
      <x:c r="V1979"/>
      <x:c r="W1979" t="str">
        <x:v>復健動力科門診因設備短缺導致教學資源匱乏與練習時間壓縮，且老人多重用藥評估復盤延遲，錯失修正時機。</x:v>
      </x:c>
      <x:c r="X1979" t="str">
        <x:v>指導教師</x:v>
      </x:c>
      <x:c r="Y1979" t="str">
        <x:v>下階段針對「設備短缺」制定改進行動，並主動請教師複核。</x:v>
      </x:c>
      <x:c r="Z1979" t="n">
        <x:v>4</x:v>
      </x:c>
      <x:c r="AA1979" t="str">
        <x:v>2022-Q3</x:v>
      </x:c>
      <x:c r="AB1979" t="str">
        <x:v>分鐘</x:v>
      </x:c>
      <x:c r="AC1979" t="str">
        <x:v>天</x:v>
      </x:c>
    </x:row>
    <x:row r="1980">
      <x:c r="A1980" t="str">
        <x:v>復健動力科</x:v>
      </x:c>
      <x:c r="B1980" t="str">
        <x:v>FE0547</x:v>
      </x:c>
      <x:c r="C1980" t="str">
        <x:v>SF061</x:v>
      </x:c>
      <x:c r="D1980" t="str">
        <x:v>住院醫師訓練計畫</x:v>
      </x:c>
      <x:c r="E1980"/>
      <x:c r="F1980" t="n">
        <x:v>5</x:v>
      </x:c>
      <x:c r="G1980" t="n">
        <x:v>1</x:v>
      </x:c>
      <x:c r="H1980" t="str">
        <x:v>60-79</x:v>
      </x:c>
      <x:c r="I1980" t="n">
        <x:v>1</x:v>
      </x:c>
      <x:c r="J1980"/>
      <x:c r="K1980"/>
      <x:c r="L1980" t="n">
        <x:v>1</x:v>
      </x:c>
      <x:c r="M1980"/>
      <x:c r="N1980" t="n">
        <x:v>6</x:v>
      </x:c>
      <x:c r="O1980"/>
      <x:c r="P1980" t="n">
        <x:v>6</x:v>
      </x:c>
      <x:c r="Q1980" t="n">
        <x:v>6</x:v>
      </x:c>
      <x:c r="R1980" t="n">
        <x:v>5</x:v>
      </x:c>
      <x:c r="S1980" t="n">
        <x:v>5</x:v>
      </x:c>
      <x:c r="T1980" t="n">
        <x:v>2</x:v>
      </x:c>
      <x:c r="U1980" t="n">
        <x:v>2</x:v>
      </x:c>
      <x:c r="V1980" t="str">
        <x:v>該學員展現主動精神，不僅主動撥時間複盤表現，更在查房時具體且耐心地一步步引導學員從病史到規畫層次分明。</x:v>
      </x:c>
      <x:c r="W1980" t="str">
        <x:v>教學安排形同虛設且遲到成為常態，內容表達亦顯模糊，導致學員難以理解。</x:v>
      </x:c>
      <x:c r="X1980" t="str">
        <x:v>指導教師</x:v>
      </x:c>
      <x:c r="Y1980" t="str">
        <x:v>下階段針對「時間失守」制定改進行動，並主動請教師複核。</x:v>
      </x:c>
      <x:c r="Z1980" t="n">
        <x:v>5</x:v>
      </x:c>
      <x:c r="AA1980" t="str">
        <x:v>2023-Q2</x:v>
      </x:c>
      <x:c r="AB1980" t="str">
        <x:v>分鐘</x:v>
      </x:c>
      <x:c r="AC1980" t="str">
        <x:v>天</x:v>
      </x:c>
    </x:row>
    <x:row r="1981">
      <x:c r="A1981" t="str">
        <x:v>復健動力科</x:v>
      </x:c>
      <x:c r="B1981" t="str">
        <x:v>FE0547</x:v>
      </x:c>
      <x:c r="C1981" t="str">
        <x:v>SF061</x:v>
      </x:c>
      <x:c r="D1981" t="str">
        <x:v>專科護理師學員計畫</x:v>
      </x:c>
      <x:c r="E1981" t="n">
        <x:v>1</x:v>
      </x:c>
      <x:c r="F1981" t="n">
        <x:v>5</x:v>
      </x:c>
      <x:c r="G1981" t="n">
        <x:v>2</x:v>
      </x:c>
      <x:c r="H1981" t="str">
        <x:v>80+</x:v>
      </x:c>
      <x:c r="I1981" t="n">
        <x:v>2</x:v>
      </x:c>
      <x:c r="J1981" t="str">
        <x:v>第二型糖尿病（初診）</x:v>
      </x:c>
      <x:c r="K1981"/>
      <x:c r="L1981" t="n">
        <x:v>3</x:v>
      </x:c>
      <x:c r="M1981"/>
      <x:c r="N1981" t="n">
        <x:v>6</x:v>
      </x:c>
      <x:c r="O1981" t="n">
        <x:v>5</x:v>
      </x:c>
      <x:c r="P1981" t="n">
        <x:v>6</x:v>
      </x:c>
      <x:c r="Q1981" t="n">
        <x:v>6</x:v>
      </x:c>
      <x:c r="R1981" t="n">
        <x:v>5</x:v>
      </x:c>
      <x:c r="S1981" t="n">
        <x:v>4</x:v>
      </x:c>
      <x:c r="T1981" t="n">
        <x:v>1</x:v>
      </x:c>
      <x:c r="U1981" t="n">
        <x:v>7</x:v>
      </x:c>
      <x:c r="V1981" t="str">
        <x:v>該講師主動提供報告改進建議，於閒談中言傳身教醫德倫理，且教學設備齊全、流程順暢，在藥安與交互作用操作方面表現值得肯定。</x:v>
      </x:c>
      <x:c r="W1981" t="str">
        <x:v>該員工在跨組會議中屢次推諉，導致用藥安全與交互作用操作的課程銜接出現斷鏈。</x:v>
      </x:c>
      <x:c r="X1981" t="str">
        <x:v>臨床教師</x:v>
      </x:c>
      <x:c r="Y1981"/>
      <x:c r="Z1981" t="n">
        <x:v>4</x:v>
      </x:c>
      <x:c r="AA1981" t="str">
        <x:v>2023-Q2</x:v>
      </x:c>
      <x:c r="AB1981" t="str">
        <x:v>分鐘</x:v>
      </x:c>
      <x:c r="AC1981" t="str">
        <x:v>天</x:v>
      </x:c>
    </x:row>
    <x:row r="1982">
      <x:c r="A1982" t="str">
        <x:v>復健動力科</x:v>
      </x:c>
      <x:c r="B1982" t="str">
        <x:v>FE0548</x:v>
      </x:c>
      <x:c r="C1982" t="str">
        <x:v>SF062</x:v>
      </x:c>
      <x:c r="D1982" t="str">
        <x:v>實習醫學生訓練計畫</x:v>
      </x:c>
      <x:c r="E1982" t="n">
        <x:v>1</x:v>
      </x:c>
      <x:c r="F1982" t="n">
        <x:v>4</x:v>
      </x:c>
      <x:c r="G1982" t="n">
        <x:v>1</x:v>
      </x:c>
      <x:c r="H1982" t="str">
        <x:v>20-39</x:v>
      </x:c>
      <x:c r="I1982" t="n">
        <x:v>2</x:v>
      </x:c>
      <x:c r="J1982" t="str">
        <x:v>甲狀腺結節追蹤</x:v>
      </x:c>
      <x:c r="K1982"/>
      <x:c r="L1982"/>
      <x:c r="M1982"/>
      <x:c r="N1982"/>
      <x:c r="O1982" t="n">
        <x:v>5</x:v>
      </x:c>
      <x:c r="P1982" t="n">
        <x:v>5</x:v>
      </x:c>
      <x:c r="Q1982"/>
      <x:c r="R1982" t="n">
        <x:v>5</x:v>
      </x:c>
      <x:c r="S1982" t="n">
        <x:v>6</x:v>
      </x:c>
      <x:c r="T1982" t="n">
        <x:v>2</x:v>
      </x:c>
      <x:c r="U1982" t="n">
        <x:v>3</x:v>
      </x:c>
      <x:c r="V1982" t="str">
        <x:v>教師始終親手示範無菌操作，展現對細節的堅持與典範。在進行甲狀腺結節追蹤案例教學前，務先尊重病人意願並落實去識別化，展現優異的人文關懷與倫理敏感度。</x:v>
      </x:c>
      <x:c r="W1982" t="str">
        <x:v>在討論甲狀腺結節追蹤時，因溝通不順即當眾批評，導致後續無人敢發言，顯現其人文關懷與倫理敏感度不足。</x:v>
      </x:c>
      <x:c r="X1982" t="str">
        <x:v>指導教師</x:v>
      </x:c>
      <x:c r="Y1982" t="str">
        <x:v>下階段針對「情緒化批評」制定改進行動，並主動請教師複核。</x:v>
      </x:c>
      <x:c r="Z1982" t="n">
        <x:v>6</x:v>
      </x:c>
      <x:c r="AA1982" t="str">
        <x:v>2024-Q1</x:v>
      </x:c>
      <x:c r="AB1982" t="str">
        <x:v>分鐘</x:v>
      </x:c>
      <x:c r="AC1982" t="str">
        <x:v>天</x:v>
      </x:c>
    </x:row>
    <x:row r="1983">
      <x:c r="A1983" t="str">
        <x:v>復健動力科</x:v>
      </x:c>
      <x:c r="B1983" t="str">
        <x:v>FE0548</x:v>
      </x:c>
      <x:c r="C1983" t="str">
        <x:v>SF062</x:v>
      </x:c>
      <x:c r="D1983" t="str">
        <x:v>住院醫師訓練計畫</x:v>
      </x:c>
      <x:c r="E1983" t="n">
        <x:v>5</x:v>
      </x:c>
      <x:c r="F1983" t="n">
        <x:v>4</x:v>
      </x:c>
      <x:c r="G1983" t="n">
        <x:v>2</x:v>
      </x:c>
      <x:c r="H1983" t="str">
        <x:v>0-19</x:v>
      </x:c>
      <x:c r="I1983" t="n">
        <x:v>2</x:v>
      </x:c>
      <x:c r="J1983" t="str">
        <x:v>貧血原因待查</x:v>
      </x:c>
      <x:c r="K1983" t="str">
        <x:v>病歷記錄完整性</x:v>
      </x:c>
      <x:c r="L1983"/>
      <x:c r="M1983" t="n">
        <x:v>6</x:v>
      </x:c>
      <x:c r="N1983"/>
      <x:c r="O1983" t="n">
        <x:v>6</x:v>
      </x:c>
      <x:c r="P1983" t="n">
        <x:v>5</x:v>
      </x:c>
      <x:c r="Q1983" t="n">
        <x:v>6</x:v>
      </x:c>
      <x:c r="R1983"/>
      <x:c r="S1983" t="n">
        <x:v>6</x:v>
      </x:c>
      <x:c r="T1983" t="n">
        <x:v>30</x:v>
      </x:c>
      <x:c r="U1983" t="n">
        <x:v>7</x:v>
      </x:c>
      <x:c r="V1983" t="str">
        <x:v>該門診時段教學設備齊全，使學員練習量充裕；且在討論貧血原因待查前，必先確認病人隱私無虞，展現重視倫理的教學成效。</x:v>
      </x:c>
      <x:c r="W1983" t="str">
        <x:v>壓力大時易因情緒失控而當眾批評，令學員感到畏懼；此外，因人手不足導致查房時間不斷被壓縮，需持續觀察門診時段之狀況。</x:v>
      </x:c>
      <x:c r="X1983" t="str">
        <x:v>臨床教師</x:v>
      </x:c>
      <x:c r="Y1983" t="str">
        <x:v>下階段針對「情緒化批評」制定改進行動，並主動請教師複核。</x:v>
      </x:c>
      <x:c r="Z1983" t="n">
        <x:v>6</x:v>
      </x:c>
      <x:c r="AA1983" t="str">
        <x:v>2024-Q1</x:v>
      </x:c>
      <x:c r="AB1983" t="str">
        <x:v>分鐘</x:v>
      </x:c>
      <x:c r="AC1983" t="str">
        <x:v>天</x:v>
      </x:c>
    </x:row>
    <x:row r="1984">
      <x:c r="A1984" t="str">
        <x:v>復健動力科</x:v>
      </x:c>
      <x:c r="B1984" t="str">
        <x:v>FE0549</x:v>
      </x:c>
      <x:c r="C1984" t="str">
        <x:v>SF063</x:v>
      </x:c>
      <x:c r="D1984" t="str">
        <x:v>專科護理師學員計畫</x:v>
      </x:c>
      <x:c r="E1984" t="n">
        <x:v>1</x:v>
      </x:c>
      <x:c r="F1984" t="n">
        <x:v>5</x:v>
      </x:c>
      <x:c r="G1984" t="n">
        <x:v>1</x:v>
      </x:c>
      <x:c r="H1984" t="str">
        <x:v>80+</x:v>
      </x:c>
      <x:c r="I1984" t="n">
        <x:v>1</x:v>
      </x:c>
      <x:c r="J1984" t="str">
        <x:v>貧血原因待查</x:v>
      </x:c>
      <x:c r="K1984" t="str">
        <x:v>無菌操作與術後照護</x:v>
      </x:c>
      <x:c r="L1984" t="n">
        <x:v>2</x:v>
      </x:c>
      <x:c r="M1984" t="n">
        <x:v>6</x:v>
      </x:c>
      <x:c r="N1984" t="n">
        <x:v>6</x:v>
      </x:c>
      <x:c r="O1984" t="n">
        <x:v>5</x:v>
      </x:c>
      <x:c r="P1984" t="n">
        <x:v>5</x:v>
      </x:c>
      <x:c r="Q1984" t="n">
        <x:v>4</x:v>
      </x:c>
      <x:c r="R1984" t="n">
        <x:v>4</x:v>
      </x:c>
      <x:c r="S1984" t="n">
        <x:v>5</x:v>
      </x:c>
      <x:c r="T1984" t="n">
        <x:v>10</x:v>
      </x:c>
      <x:c r="U1984" t="n">
        <x:v>7</x:v>
      </x:c>
      <x:c r="V1984" t="str">
        <x:v>該醫師門診病種涵蓋輕重症，展現高度的病例多樣性，且對卡關學員極具耐心，會循序引導其自行梳理思路。</x:v>
      </x:c>
      <x:c r="W1984" t="str">
        <x:v>評論內容模糊且推諉，導致解讀分歧；此外對跨科合作採取消極應付態度，使聯合教學名存實亡，且門診時段尚未穩定。</x:v>
      </x:c>
      <x:c r="X1984" t="str">
        <x:v>臨床教師</x:v>
      </x:c>
      <x:c r="Y1984" t="str">
        <x:v>下階段針對「模糊回饋」制定改進行動，並主動請教師複核。</x:v>
      </x:c>
      <x:c r="Z1984" t="n">
        <x:v>4</x:v>
      </x:c>
      <x:c r="AA1984" t="str">
        <x:v>2022-Q3</x:v>
      </x:c>
      <x:c r="AB1984" t="str">
        <x:v>分鐘</x:v>
      </x:c>
      <x:c r="AC1984" t="str">
        <x:v>天</x:v>
      </x:c>
    </x:row>
    <x:row r="1985">
      <x:c r="A1985" t="str">
        <x:v>復健動力科</x:v>
      </x:c>
      <x:c r="B1985" t="str">
        <x:v>FE0549</x:v>
      </x:c>
      <x:c r="C1985" t="str">
        <x:v>SF063</x:v>
      </x:c>
      <x:c r="D1985" t="str">
        <x:v>實習醫學生訓練計畫</x:v>
      </x:c>
      <x:c r="E1985" t="n">
        <x:v>3</x:v>
      </x:c>
      <x:c r="F1985" t="n">
        <x:v>5</x:v>
      </x:c>
      <x:c r="G1985" t="n">
        <x:v>1</x:v>
      </x:c>
      <x:c r="H1985" t="str">
        <x:v>0-19</x:v>
      </x:c>
      <x:c r="I1985" t="n">
        <x:v>1</x:v>
      </x:c>
      <x:c r="J1985" t="str">
        <x:v>下背痛（機械性）</x:v>
      </x:c>
      <x:c r="K1985" t="str">
        <x:v>用藥安全與交互作用</x:v>
      </x:c>
      <x:c r="L1985" t="n">
        <x:v>2</x:v>
      </x:c>
      <x:c r="M1985"/>
      <x:c r="N1985"/>
      <x:c r="O1985" t="n">
        <x:v>5</x:v>
      </x:c>
      <x:c r="P1985"/>
      <x:c r="Q1985" t="n">
        <x:v>5</x:v>
      </x:c>
      <x:c r="R1985" t="n">
        <x:v>5</x:v>
      </x:c>
      <x:c r="S1985" t="n">
        <x:v>4</x:v>
      </x:c>
      <x:c r="T1985" t="n">
        <x:v>2</x:v>
      </x:c>
      <x:c r="U1985" t="n">
        <x:v>3</x:v>
      </x:c>
      <x:c r="V1985" t="str">
        <x:v>倫理層面展現出處理同意書時的透明與負責，具體指導則明確指出每一步驟，讓學員回到病房能依循操作，顯著提升用藥安全與交互作用管理的成效。</x:v>
      </x:c>
      <x:c r="W1985" t="str">
        <x:v>該員常推諉護理與醫師之衝突導致教學氣氛低落，且查房遲到剝削教學時間，在用藥安全與交互作用操作上亦尚未穩定。</x:v>
      </x:c>
      <x:c r="X1985" t="str">
        <x:v>主治教師</x:v>
      </x:c>
      <x:c r="Y1985" t="str">
        <x:v>下階段針對「團隊消極」制定改進行動，並主動請教師複核。</x:v>
      </x:c>
      <x:c r="Z1985"/>
      <x:c r="AA1985" t="str">
        <x:v>2022-Q3</x:v>
      </x:c>
      <x:c r="AB1985" t="str">
        <x:v>分鐘</x:v>
      </x:c>
      <x:c r="AC1985" t="str">
        <x:v>天</x:v>
      </x:c>
    </x:row>
    <x:row r="1986">
      <x:c r="A1986" t="str">
        <x:v>小兒加護科</x:v>
      </x:c>
      <x:c r="B1986" t="str">
        <x:v>FE0550</x:v>
      </x:c>
      <x:c r="C1986" t="str">
        <x:v>SF064</x:v>
      </x:c>
      <x:c r="D1986" t="str">
        <x:v>專科醫師在訓計畫</x:v>
      </x:c>
      <x:c r="E1986"/>
      <x:c r="F1986" t="n">
        <x:v>5</x:v>
      </x:c>
      <x:c r="G1986" t="n">
        <x:v>1</x:v>
      </x:c>
      <x:c r="H1986" t="str">
        <x:v>0-19</x:v>
      </x:c>
      <x:c r="I1986" t="n">
        <x:v>2</x:v>
      </x:c>
      <x:c r="J1986" t="str">
        <x:v>第二型糖尿病（初診）</x:v>
      </x:c>
      <x:c r="K1986"/>
      <x:c r="L1986"/>
      <x:c r="M1986"/>
      <x:c r="N1986"/>
      <x:c r="O1986" t="n">
        <x:v>3</x:v>
      </x:c>
      <x:c r="P1986" t="n">
        <x:v>4</x:v>
      </x:c>
      <x:c r="Q1986" t="n">
        <x:v>4</x:v>
      </x:c>
      <x:c r="R1986"/>
      <x:c r="S1986"/>
      <x:c r="T1986" t="n">
        <x:v>2</x:v>
      </x:c>
      <x:c r="U1986" t="n">
        <x:v>14</x:v>
      </x:c>
      <x:c r="V1986"/>
      <x:c r="W1986" t="str">
        <x:v>該學員常以稍後看為由延遲處理，對學員報告表現消極且愛理不理，需在小兒加護科病房持續觀察。</x:v>
      </x:c>
      <x:c r="X1986" t="str">
        <x:v>臨床教師</x:v>
      </x:c>
      <x:c r="Y1986" t="str">
        <x:v>下階段針對「延遲回饋」制定改進行動，並主動請教師複核。</x:v>
      </x:c>
      <x:c r="Z1986" t="n">
        <x:v>5</x:v>
      </x:c>
      <x:c r="AA1986" t="str">
        <x:v>2023-Q1</x:v>
      </x:c>
      <x:c r="AB1986" t="str">
        <x:v>分鐘</x:v>
      </x:c>
      <x:c r="AC1986" t="str">
        <x:v>天</x:v>
      </x:c>
    </x:row>
    <x:row r="1987">
      <x:c r="A1987" t="str">
        <x:v>小兒加護科</x:v>
      </x:c>
      <x:c r="B1987" t="str">
        <x:v>FE0551</x:v>
      </x:c>
      <x:c r="C1987" t="str">
        <x:v>SF065</x:v>
      </x:c>
      <x:c r="D1987" t="str">
        <x:v>專科護理師學員計畫</x:v>
      </x:c>
      <x:c r="E1987"/>
      <x:c r="F1987" t="n">
        <x:v>6</x:v>
      </x:c>
      <x:c r="G1987" t="n">
        <x:v>1</x:v>
      </x:c>
      <x:c r="H1987" t="str">
        <x:v>60-79</x:v>
      </x:c>
      <x:c r="I1987" t="n">
        <x:v>1</x:v>
      </x:c>
      <x:c r="J1987" t="str">
        <x:v>甲狀腺結節追蹤</x:v>
      </x:c>
      <x:c r="K1987" t="str">
        <x:v>急症初判與轉診時機</x:v>
      </x:c>
      <x:c r="L1987" t="n">
        <x:v>2</x:v>
      </x:c>
      <x:c r="M1987" t="n">
        <x:v>6</x:v>
      </x:c>
      <x:c r="N1987" t="n">
        <x:v>6</x:v>
      </x:c>
      <x:c r="O1987"/>
      <x:c r="P1987" t="n">
        <x:v>6</x:v>
      </x:c>
      <x:c r="Q1987" t="n">
        <x:v>6</x:v>
      </x:c>
      <x:c r="R1987" t="n">
        <x:v>6</x:v>
      </x:c>
      <x:c r="S1987" t="n">
        <x:v>6</x:v>
      </x:c>
      <x:c r="T1987" t="n">
        <x:v>15</x:v>
      </x:c>
      <x:c r="U1987" t="n">
        <x:v>7</x:v>
      </x:c>
      <x:c r="V1987" t="str">
        <x:v>該員於午間查房中展現高度主動性，透過關鍵提問串起甲狀腺結節追蹤的推理鏈，並即時補講要點。其於閒談中融入倫理教育與真實案例分享，言傳身教，值得肯定。</x:v>
      </x:c>
      <x:c r="W1987" t="str">
        <x:v>每次甲狀腺結節追蹤的復盤遲遲不來，導致錯失最佳修正時機，目前狀況尚未穩定。</x:v>
      </x:c>
      <x:c r="X1987" t="str">
        <x:v>臨床教師</x:v>
      </x:c>
      <x:c r="Y1987" t="str">
        <x:v>下階段針對「延遲回饋」制定改進行動，並主動請教師複核。</x:v>
      </x:c>
      <x:c r="Z1987"/>
      <x:c r="AA1987" t="str">
        <x:v>2024-Q4</x:v>
      </x:c>
      <x:c r="AB1987" t="str">
        <x:v>分鐘</x:v>
      </x:c>
      <x:c r="AC1987" t="str">
        <x:v>天</x:v>
      </x:c>
    </x:row>
    <x:row r="1988">
      <x:c r="A1988" t="str">
        <x:v>小兒加護科</x:v>
      </x:c>
      <x:c r="B1988" t="str">
        <x:v>FE0551</x:v>
      </x:c>
      <x:c r="C1988" t="str">
        <x:v>SF065</x:v>
      </x:c>
      <x:c r="D1988" t="str">
        <x:v>專科醫師在訓計畫</x:v>
      </x:c>
      <x:c r="E1988"/>
      <x:c r="F1988" t="n">
        <x:v>6</x:v>
      </x:c>
      <x:c r="G1988" t="n">
        <x:v>2</x:v>
      </x:c>
      <x:c r="H1988" t="str">
        <x:v>0-19</x:v>
      </x:c>
      <x:c r="I1988" t="n">
        <x:v>2</x:v>
      </x:c>
      <x:c r="J1988" t="str">
        <x:v>慢性腎病第三期</x:v>
      </x:c>
      <x:c r="K1988" t="str">
        <x:v>人文關懷與倫理敏感</x:v>
      </x:c>
      <x:c r="L1988"/>
      <x:c r="M1988" t="n">
        <x:v>6</x:v>
      </x:c>
      <x:c r="N1988"/>
      <x:c r="O1988"/>
      <x:c r="P1988" t="n">
        <x:v>6</x:v>
      </x:c>
      <x:c r="Q1988" t="n">
        <x:v>5</x:v>
      </x:c>
      <x:c r="R1988" t="n">
        <x:v>5</x:v>
      </x:c>
      <x:c r="S1988"/>
      <x:c r="T1988" t="n">
        <x:v>30</x:v>
      </x:c>
      <x:c r="U1988" t="n">
        <x:v>3</x:v>
      </x:c>
      <x:c r="V1988"/>
      <x:c r="W1988"/>
      <x:c r="X1988" t="str">
        <x:v>主治教師</x:v>
      </x:c>
      <x:c r="Y1988" t="str">
        <x:v>下階段針對「時間失守」制定改進行動，並主動請教師複核。</x:v>
      </x:c>
      <x:c r="Z1988"/>
      <x:c r="AA1988" t="str">
        <x:v>2024-Q4</x:v>
      </x:c>
      <x:c r="AB1988" t="str">
        <x:v>分鐘</x:v>
      </x:c>
      <x:c r="AC1988" t="str">
        <x:v>天</x:v>
      </x:c>
    </x:row>
    <x:row r="1989">
      <x:c r="A1989" t="str">
        <x:v>小兒加護科</x:v>
      </x:c>
      <x:c r="B1989" t="str">
        <x:v>FE0551</x:v>
      </x:c>
      <x:c r="C1989" t="str">
        <x:v>SF065</x:v>
      </x:c>
      <x:c r="D1989" t="str">
        <x:v>一般臨床訓練</x:v>
      </x:c>
      <x:c r="E1989"/>
      <x:c r="F1989" t="n">
        <x:v>6</x:v>
      </x:c>
      <x:c r="G1989" t="n">
        <x:v>2</x:v>
      </x:c>
      <x:c r="H1989" t="str">
        <x:v>20-39</x:v>
      </x:c>
      <x:c r="I1989" t="n">
        <x:v>1</x:v>
      </x:c>
      <x:c r="J1989" t="str">
        <x:v>靜脈栓塞追蹤</x:v>
      </x:c>
      <x:c r="K1989" t="str">
        <x:v>臨床推理與鑑別診斷</x:v>
      </x:c>
      <x:c r="L1989" t="n">
        <x:v>1</x:v>
      </x:c>
      <x:c r="M1989"/>
      <x:c r="N1989" t="n">
        <x:v>5</x:v>
      </x:c>
      <x:c r="O1989" t="n">
        <x:v>6</x:v>
      </x:c>
      <x:c r="P1989" t="n">
        <x:v>6</x:v>
      </x:c>
      <x:c r="Q1989" t="n">
        <x:v>6</x:v>
      </x:c>
      <x:c r="R1989" t="n">
        <x:v>6</x:v>
      </x:c>
      <x:c r="S1989" t="n">
        <x:v>5</x:v>
      </x:c>
      <x:c r="T1989" t="n">
        <x:v>30</x:v>
      </x:c>
      <x:c r="U1989" t="n">
        <x:v>2</x:v>
      </x:c>
      <x:c r="V1989" t="str">
        <x:v>能主動透過關鍵提問串連推理鏈，並在設備齊全的練習室隨時精進技巧，亦能當場指正細節，展現出顯著的進步。</x:v>
      </x:c>
      <x:c r="W1989" t="str">
        <x:v>態度消極且全程面無表情，致使學員不敢開口發言，整體表現尚不穩定。</x:v>
      </x:c>
      <x:c r="X1989" t="str">
        <x:v>指導教師</x:v>
      </x:c>
      <x:c r="Y1989" t="str">
        <x:v>下階段針對「態度消極」制定改進行動，並主動請教師複核。</x:v>
      </x:c>
      <x:c r="Z1989" t="n">
        <x:v>5</x:v>
      </x:c>
      <x:c r="AA1989" t="str">
        <x:v>2024-Q4</x:v>
      </x:c>
      <x:c r="AB1989" t="str">
        <x:v>分鐘</x:v>
      </x:c>
      <x:c r="AC1989" t="str">
        <x:v>天</x:v>
      </x:c>
    </x:row>
    <x:row r="1990">
      <x:c r="A1990" t="str">
        <x:v>小兒加護科</x:v>
      </x:c>
      <x:c r="B1990" t="str">
        <x:v>FE0551</x:v>
      </x:c>
      <x:c r="C1990" t="str">
        <x:v>SF065</x:v>
      </x:c>
      <x:c r="D1990" t="str">
        <x:v>專科醫師在訓計畫</x:v>
      </x:c>
      <x:c r="E1990" t="n">
        <x:v>6</x:v>
      </x:c>
      <x:c r="F1990" t="n">
        <x:v>6</x:v>
      </x:c>
      <x:c r="G1990" t="n">
        <x:v>1</x:v>
      </x:c>
      <x:c r="H1990" t="str">
        <x:v>80+</x:v>
      </x:c>
      <x:c r="I1990" t="n">
        <x:v>1</x:v>
      </x:c>
      <x:c r="J1990"/>
      <x:c r="K1990" t="str">
        <x:v>人文關懷與倫理敏感</x:v>
      </x:c>
      <x:c r="L1990"/>
      <x:c r="M1990" t="n">
        <x:v>5</x:v>
      </x:c>
      <x:c r="N1990" t="n">
        <x:v>6</x:v>
      </x:c>
      <x:c r="O1990" t="n">
        <x:v>6</x:v>
      </x:c>
      <x:c r="P1990"/>
      <x:c r="Q1990" t="n">
        <x:v>6</x:v>
      </x:c>
      <x:c r="R1990" t="n">
        <x:v>6</x:v>
      </x:c>
      <x:c r="S1990" t="n">
        <x:v>6</x:v>
      </x:c>
      <x:c r="T1990" t="n">
        <x:v>60</x:v>
      </x:c>
      <x:c r="U1990" t="n">
        <x:v>14</x:v>
      </x:c>
      <x:c r="V1990" t="str">
        <x:v>該評語具體且案例豐富，強調設備齊全的練習室讓學員隨到隨練、進步看得見，同時透過一連串啟發式提問與可執行的建議，使學員明確知道明日如何行動。</x:v>
      </x:c>
      <x:c r="W1990"/>
      <x:c r="X1990" t="str">
        <x:v>主治教師</x:v>
      </x:c>
      <x:c r="Y1990" t="str">
        <x:v>下階段針對「團隊消極」制定改進行動，並主動請教師複核。</x:v>
      </x:c>
      <x:c r="Z1990" t="n">
        <x:v>6</x:v>
      </x:c>
      <x:c r="AA1990" t="str">
        <x:v>2024-Q4</x:v>
      </x:c>
      <x:c r="AB1990" t="str">
        <x:v>分鐘</x:v>
      </x:c>
      <x:c r="AC1990" t="str">
        <x:v>天</x:v>
      </x:c>
    </x:row>
    <x:row r="1991">
      <x:c r="A1991" t="str">
        <x:v>小兒加護科</x:v>
      </x:c>
      <x:c r="B1991" t="str">
        <x:v>FE0551</x:v>
      </x:c>
      <x:c r="C1991" t="str">
        <x:v>SF065</x:v>
      </x:c>
      <x:c r="D1991" t="str">
        <x:v>專科護理師學員計畫</x:v>
      </x:c>
      <x:c r="E1991" t="n">
        <x:v>2</x:v>
      </x:c>
      <x:c r="F1991" t="n">
        <x:v>6</x:v>
      </x:c>
      <x:c r="G1991" t="n">
        <x:v>1</x:v>
      </x:c>
      <x:c r="H1991" t="str">
        <x:v>40-59</x:v>
      </x:c>
      <x:c r="I1991" t="n">
        <x:v>2</x:v>
      </x:c>
      <x:c r="J1991" t="str">
        <x:v>靜脈栓塞追蹤</x:v>
      </x:c>
      <x:c r="K1991" t="str">
        <x:v>臨床推理與鑑別診斷</x:v>
      </x:c>
      <x:c r="L1991"/>
      <x:c r="M1991" t="n">
        <x:v>6</x:v>
      </x:c>
      <x:c r="N1991" t="n">
        <x:v>6</x:v>
      </x:c>
      <x:c r="O1991" t="n">
        <x:v>5</x:v>
      </x:c>
      <x:c r="P1991" t="n">
        <x:v>5</x:v>
      </x:c>
      <x:c r="Q1991" t="n">
        <x:v>6</x:v>
      </x:c>
      <x:c r="R1991" t="n">
        <x:v>6</x:v>
      </x:c>
      <x:c r="S1991"/>
      <x:c r="T1991" t="n">
        <x:v>30</x:v>
      </x:c>
      <x:c r="U1991" t="n">
        <x:v>5</x:v>
      </x:c>
      <x:c r="V1991" t="str">
        <x:v>運用多樣化的案例與病例，透過提問引導熱烈討論，讓學員在充足的病人數中練就手感。即使再忙也耐心聆聽學員報告後才給予回應，於小兒加護科病房展現明顯成效。</x:v>
      </x:c>
      <x:c r="W1991" t="str">
        <x:v>該生在臨床推理與鑑別診斷環節表現消極，導致現場氣氛僵硬。</x:v>
      </x:c>
      <x:c r="X1991" t="str">
        <x:v>主治教師</x:v>
      </x:c>
      <x:c r="Y1991" t="str">
        <x:v>下階段針對「態度消極」制定改進行動，並主動請教師複核。</x:v>
      </x:c>
      <x:c r="Z1991"/>
      <x:c r="AA1991" t="str">
        <x:v>2024-Q4</x:v>
      </x:c>
      <x:c r="AB1991" t="str">
        <x:v>分鐘</x:v>
      </x:c>
      <x:c r="AC1991" t="str">
        <x:v>天</x:v>
      </x:c>
    </x:row>
    <x:row r="1992">
      <x:c r="A1992" t="str">
        <x:v>小兒加護科</x:v>
      </x:c>
      <x:c r="B1992" t="str">
        <x:v>FE0552</x:v>
      </x:c>
      <x:c r="C1992" t="str">
        <x:v>SF066</x:v>
      </x:c>
      <x:c r="D1992" t="str">
        <x:v>一般臨床訓練</x:v>
      </x:c>
      <x:c r="E1992" t="n">
        <x:v>5</x:v>
      </x:c>
      <x:c r="F1992" t="n">
        <x:v>2</x:v>
      </x:c>
      <x:c r="G1992" t="n">
        <x:v>1</x:v>
      </x:c>
      <x:c r="H1992" t="str">
        <x:v>20-39</x:v>
      </x:c>
      <x:c r="I1992" t="n">
        <x:v>1</x:v>
      </x:c>
      <x:c r="J1992"/>
      <x:c r="K1992" t="str">
        <x:v>用藥安全與交互作用</x:v>
      </x:c>
      <x:c r="L1992" t="n">
        <x:v>2</x:v>
      </x:c>
      <x:c r="M1992" t="n">
        <x:v>6</x:v>
      </x:c>
      <x:c r="N1992"/>
      <x:c r="O1992" t="n">
        <x:v>5</x:v>
      </x:c>
      <x:c r="P1992" t="n">
        <x:v>6</x:v>
      </x:c>
      <x:c r="Q1992" t="n">
        <x:v>5</x:v>
      </x:c>
      <x:c r="R1992" t="n">
        <x:v>5</x:v>
      </x:c>
      <x:c r="S1992" t="n">
        <x:v>5</x:v>
      </x:c>
      <x:c r="T1992" t="n">
        <x:v>10</x:v>
      </x:c>
      <x:c r="U1992" t="n">
        <x:v>5</x:v>
      </x:c>
      <x:c r="V1992" t="str">
        <x:v>學員吸收力強，能透過具體案例掌握用藥安全與交互作用的拿捏；且週末值班時病人數量穩定，提供多樣病例以供練習。</x:v>
      </x:c>
      <x:c r="W1992" t="str">
        <x:v>回饋內容過於模糊且多次遲到失約，導致學員不敢再約。</x:v>
      </x:c>
      <x:c r="X1992" t="str">
        <x:v>指導教師</x:v>
      </x:c>
      <x:c r="Y1992" t="str">
        <x:v>下階段針對「時間失守」制定改進行動，並主動請教師複核。</x:v>
      </x:c>
      <x:c r="Z1992" t="n">
        <x:v>6</x:v>
      </x:c>
      <x:c r="AA1992" t="str">
        <x:v>2024-Q2</x:v>
      </x:c>
      <x:c r="AB1992" t="str">
        <x:v>分鐘</x:v>
      </x:c>
      <x:c r="AC1992" t="str">
        <x:v>天</x:v>
      </x:c>
    </x:row>
    <x:row r="1993">
      <x:c r="A1993" t="str">
        <x:v>小兒加護科</x:v>
      </x:c>
      <x:c r="B1993" t="str">
        <x:v>FE0552</x:v>
      </x:c>
      <x:c r="C1993" t="str">
        <x:v>SF066</x:v>
      </x:c>
      <x:c r="D1993" t="str">
        <x:v>實習醫學生訓練計畫</x:v>
      </x:c>
      <x:c r="E1993"/>
      <x:c r="F1993" t="n">
        <x:v>2</x:v>
      </x:c>
      <x:c r="G1993" t="n">
        <x:v>1</x:v>
      </x:c>
      <x:c r="H1993" t="str">
        <x:v>0-19</x:v>
      </x:c>
      <x:c r="I1993" t="n">
        <x:v>1</x:v>
      </x:c>
      <x:c r="J1993" t="str">
        <x:v>社區獲得性肺炎（觀察）</x:v>
      </x:c>
      <x:c r="K1993" t="str">
        <x:v>團隊溝通交班</x:v>
      </x:c>
      <x:c r="L1993" t="n">
        <x:v>1</x:v>
      </x:c>
      <x:c r="M1993" t="n">
        <x:v>5</x:v>
      </x:c>
      <x:c r="N1993" t="n">
        <x:v>5</x:v>
      </x:c>
      <x:c r="O1993" t="n">
        <x:v>5</x:v>
      </x:c>
      <x:c r="P1993" t="n">
        <x:v>5</x:v>
      </x:c>
      <x:c r="Q1993" t="n">
        <x:v>5</x:v>
      </x:c>
      <x:c r="R1993" t="n">
        <x:v>5</x:v>
      </x:c>
      <x:c r="S1993" t="n">
        <x:v>5</x:v>
      </x:c>
      <x:c r="T1993" t="n">
        <x:v>60</x:v>
      </x:c>
      <x:c r="U1993" t="n">
        <x:v>3</x:v>
      </x:c>
      <x:c r="V1993" t="str">
        <x:v>查房結束前皆會主動關心學員卡關處，且練習設備齊全、素材充足，使每位學員皆能上手並展現明顯進步。</x:v>
      </x:c>
      <x:c r="W1993" t="str">
        <x:v>因教師兼職過多導致人手不足，迫使值班場景中的床邊教學暫停。</x:v>
      </x:c>
      <x:c r="X1993" t="str">
        <x:v>臨床教師</x:v>
      </x:c>
      <x:c r="Y1993" t="str">
        <x:v>下階段針對「人手不足」制定改進行動，並主動請教師複核。</x:v>
      </x:c>
      <x:c r="Z1993" t="n">
        <x:v>4</x:v>
      </x:c>
      <x:c r="AA1993" t="str">
        <x:v>2024-Q2</x:v>
      </x:c>
      <x:c r="AB1993" t="str">
        <x:v>分鐘</x:v>
      </x:c>
      <x:c r="AC1993" t="str">
        <x:v>天</x:v>
      </x:c>
    </x:row>
    <x:row r="1994">
      <x:c r="A1994" t="str">
        <x:v>小兒加護科</x:v>
      </x:c>
      <x:c r="B1994" t="str">
        <x:v>FE0552</x:v>
      </x:c>
      <x:c r="C1994" t="str">
        <x:v>SF066</x:v>
      </x:c>
      <x:c r="D1994" t="str">
        <x:v>住院醫師訓練計畫</x:v>
      </x:c>
      <x:c r="E1994" t="n">
        <x:v>5</x:v>
      </x:c>
      <x:c r="F1994" t="n">
        <x:v>2</x:v>
      </x:c>
      <x:c r="G1994" t="n">
        <x:v>1</x:v>
      </x:c>
      <x:c r="H1994" t="str">
        <x:v>0-19</x:v>
      </x:c>
      <x:c r="I1994" t="n">
        <x:v>1</x:v>
      </x:c>
      <x:c r="J1994" t="str">
        <x:v>甲狀腺結節追蹤</x:v>
      </x:c>
      <x:c r="K1994" t="str">
        <x:v>臨床推理與鑑別診斷</x:v>
      </x:c>
      <x:c r="L1994"/>
      <x:c r="M1994" t="n">
        <x:v>6</x:v>
      </x:c>
      <x:c r="N1994" t="n">
        <x:v>6</x:v>
      </x:c>
      <x:c r="O1994" t="n">
        <x:v>5</x:v>
      </x:c>
      <x:c r="P1994"/>
      <x:c r="Q1994" t="n">
        <x:v>5</x:v>
      </x:c>
      <x:c r="R1994" t="n">
        <x:v>6</x:v>
      </x:c>
      <x:c r="S1994" t="n">
        <x:v>6</x:v>
      </x:c>
      <x:c r="T1994" t="n">
        <x:v>10</x:v>
      </x:c>
      <x:c r="U1994" t="n">
        <x:v>7</x:v>
      </x:c>
      <x:c r="V1994" t="str">
        <x:v>問診結束後能主動補充要點，且在討論前必先確保病人隱私，展現高度倫理素養；搭配設備齊全的錄影複盤系統，使甲狀腺結節追蹤案例回放更為生動。</x:v>
      </x:c>
      <x:c r="W1994" t="str">
        <x:v>護理與醫師常互相推諉，導致教學氣氛低落且臨床推理與鑑別診斷環節尚未穩定。</x:v>
      </x:c>
      <x:c r="X1994" t="str">
        <x:v>主治教師</x:v>
      </x:c>
      <x:c r="Y1994"/>
      <x:c r="Z1994" t="n">
        <x:v>6</x:v>
      </x:c>
      <x:c r="AA1994" t="str">
        <x:v>2024-Q2</x:v>
      </x:c>
      <x:c r="AB1994" t="str">
        <x:v>分鐘</x:v>
      </x:c>
      <x:c r="AC1994" t="str">
        <x:v>天</x:v>
      </x:c>
    </x:row>
    <x:row r="1995">
      <x:c r="A1995" t="str">
        <x:v>小兒加護科</x:v>
      </x:c>
      <x:c r="B1995" t="str">
        <x:v>FE0553</x:v>
      </x:c>
      <x:c r="C1995" t="str">
        <x:v>SF067</x:v>
      </x:c>
      <x:c r="D1995" t="str">
        <x:v>專科護理師學員計畫</x:v>
      </x:c>
      <x:c r="E1995" t="n">
        <x:v>2</x:v>
      </x:c>
      <x:c r="F1995" t="n">
        <x:v>1</x:v>
      </x:c>
      <x:c r="G1995" t="n">
        <x:v>1</x:v>
      </x:c>
      <x:c r="H1995" t="str">
        <x:v>60-79</x:v>
      </x:c>
      <x:c r="I1995" t="n">
        <x:v>2</x:v>
      </x:c>
      <x:c r="J1995" t="str">
        <x:v>蕁麻疹反覆發作</x:v>
      </x:c>
      <x:c r="K1995" t="str">
        <x:v>臨床推理與鑑別診斷</x:v>
      </x:c>
      <x:c r="L1995" t="n">
        <x:v>3</x:v>
      </x:c>
      <x:c r="M1995" t="n">
        <x:v>5</x:v>
      </x:c>
      <x:c r="N1995" t="n">
        <x:v>5</x:v>
      </x:c>
      <x:c r="O1995" t="n">
        <x:v>4</x:v>
      </x:c>
      <x:c r="P1995" t="n">
        <x:v>5</x:v>
      </x:c>
      <x:c r="Q1995" t="n">
        <x:v>5</x:v>
      </x:c>
      <x:c r="R1995" t="n">
        <x:v>4</x:v>
      </x:c>
      <x:c r="S1995" t="n">
        <x:v>6</x:v>
      </x:c>
      <x:c r="T1995" t="n">
        <x:v>10</x:v>
      </x:c>
      <x:c r="U1995" t="n">
        <x:v>5</x:v>
      </x:c>
      <x:c r="V1995" t="str">
        <x:v>教學設備齊全且流程順暢，於值班場景中亦能嚴格落實倫理規範，確保床邊教學前妥善維護病人隱私。</x:v>
      </x:c>
      <x:c r="W1995" t="str">
        <x:v>經常當面指責同事導致學員不知所措，且在值班場景中表現尚未穩定，有推諉之嫌。</x:v>
      </x:c>
      <x:c r="X1995" t="str">
        <x:v>主治教師</x:v>
      </x:c>
      <x:c r="Y1995" t="str">
        <x:v>下階段針對「團隊消極」制定改進行動，並主動請教師複核。</x:v>
      </x:c>
      <x:c r="Z1995"/>
      <x:c r="AA1995" t="str">
        <x:v>2023-Q3</x:v>
      </x:c>
      <x:c r="AB1995" t="str">
        <x:v>分鐘</x:v>
      </x:c>
      <x:c r="AC1995" t="str">
        <x:v>天</x:v>
      </x:c>
    </x:row>
    <x:row r="1996">
      <x:c r="A1996" t="str">
        <x:v>小兒加護科</x:v>
      </x:c>
      <x:c r="B1996" t="str">
        <x:v>FE0553</x:v>
      </x:c>
      <x:c r="C1996" t="str">
        <x:v>SF067</x:v>
      </x:c>
      <x:c r="D1996" t="str">
        <x:v>專科醫師在訓計畫</x:v>
      </x:c>
      <x:c r="E1996" t="n">
        <x:v>6</x:v>
      </x:c>
      <x:c r="F1996" t="n">
        <x:v>1</x:v>
      </x:c>
      <x:c r="G1996" t="n">
        <x:v>2</x:v>
      </x:c>
      <x:c r="H1996" t="str">
        <x:v>80+</x:v>
      </x:c>
      <x:c r="I1996" t="n">
        <x:v>2</x:v>
      </x:c>
      <x:c r="J1996" t="str">
        <x:v>小兒反覆喘息</x:v>
      </x:c>
      <x:c r="K1996" t="str">
        <x:v>無菌操作與術後照護</x:v>
      </x:c>
      <x:c r="L1996"/>
      <x:c r="M1996" t="n">
        <x:v>6</x:v>
      </x:c>
      <x:c r="N1996" t="n">
        <x:v>5</x:v>
      </x:c>
      <x:c r="O1996" t="n">
        <x:v>5</x:v>
      </x:c>
      <x:c r="P1996" t="n">
        <x:v>6</x:v>
      </x:c>
      <x:c r="Q1996"/>
      <x:c r="R1996" t="n">
        <x:v>5</x:v>
      </x:c>
      <x:c r="S1996" t="n">
        <x:v>4</x:v>
      </x:c>
      <x:c r="T1996" t="n">
        <x:v>45</x:v>
      </x:c>
      <x:c r="U1996" t="n">
        <x:v>3</x:v>
      </x:c>
      <x:c r="V1996" t="str">
        <x:v>課程內容具體且病例多樣，協助學員透視疾病自然史；同時因設備齊全，確保門診時段練習成效明顯。</x:v>
      </x:c>
      <x:c r="W1996" t="str">
        <x:v>小兒加護科因持續人手不足，導致教學內容被迫精簡，且門診時段的人力配置尚未穩定。</x:v>
      </x:c>
      <x:c r="X1996" t="str">
        <x:v>指導教師</x:v>
      </x:c>
      <x:c r="Y1996" t="str">
        <x:v>下階段針對「人手不足」制定改進行動，並主動請教師複核。</x:v>
      </x:c>
      <x:c r="Z1996" t="n">
        <x:v>6</x:v>
      </x:c>
      <x:c r="AA1996" t="str">
        <x:v>2023-Q3</x:v>
      </x:c>
      <x:c r="AB1996" t="str">
        <x:v>分鐘</x:v>
      </x:c>
      <x:c r="AC1996" t="str">
        <x:v>天</x:v>
      </x:c>
    </x:row>
    <x:row r="1997">
      <x:c r="A1997" t="str">
        <x:v>小兒加護科</x:v>
      </x:c>
      <x:c r="B1997" t="str">
        <x:v>FE0553</x:v>
      </x:c>
      <x:c r="C1997" t="str">
        <x:v>SF067</x:v>
      </x:c>
      <x:c r="D1997" t="str">
        <x:v>實習醫學生訓練計畫</x:v>
      </x:c>
      <x:c r="E1997" t="n">
        <x:v>2</x:v>
      </x:c>
      <x:c r="F1997" t="n">
        <x:v>1</x:v>
      </x:c>
      <x:c r="G1997" t="n">
        <x:v>2</x:v>
      </x:c>
      <x:c r="H1997" t="str">
        <x:v>60-79</x:v>
      </x:c>
      <x:c r="I1997" t="n">
        <x:v>1</x:v>
      </x:c>
      <x:c r="J1997" t="str">
        <x:v>慢性腎病第三期</x:v>
      </x:c>
      <x:c r="K1997" t="str">
        <x:v>急症初判與轉診時機</x:v>
      </x:c>
      <x:c r="L1997"/>
      <x:c r="M1997" t="n">
        <x:v>6</x:v>
      </x:c>
      <x:c r="N1997"/>
      <x:c r="O1997" t="n">
        <x:v>4</x:v>
      </x:c>
      <x:c r="P1997" t="n">
        <x:v>5</x:v>
      </x:c>
      <x:c r="Q1997" t="n">
        <x:v>3</x:v>
      </x:c>
      <x:c r="R1997" t="n">
        <x:v>4</x:v>
      </x:c>
      <x:c r="S1997" t="n">
        <x:v>5</x:v>
      </x:c>
      <x:c r="T1997" t="n">
        <x:v>5</x:v>
      </x:c>
      <x:c r="U1997" t="n">
        <x:v>7</x:v>
      </x:c>
      <x:c r="V1997" t="str">
        <x:v>親手示範後再放手讓學員實作，節奏掌控得宜；更以淺顯易懂的案例，展現教學的典範與耐心，使學員能詳實記錄慢性腎病第三期的觀念。</x:v>
      </x:c>
      <x:c r="W1997"/>
      <x:c r="X1997" t="str">
        <x:v>主治教師</x:v>
      </x:c>
      <x:c r="Y1997" t="str">
        <x:v>下階段針對「延遲回饋」制定改進行動，並主動請教師複核。</x:v>
      </x:c>
      <x:c r="Z1997"/>
      <x:c r="AA1997" t="str">
        <x:v>2023-Q3</x:v>
      </x:c>
      <x:c r="AB1997" t="str">
        <x:v>分鐘</x:v>
      </x:c>
      <x:c r="AC1997" t="str">
        <x:v>天</x:v>
      </x:c>
    </x:row>
    <x:row r="1998">
      <x:c r="A1998" t="str">
        <x:v>小兒加護科</x:v>
      </x:c>
      <x:c r="B1998" t="str">
        <x:v>FE0553</x:v>
      </x:c>
      <x:c r="C1998" t="str">
        <x:v>SF067</x:v>
      </x:c>
      <x:c r="D1998" t="str">
        <x:v>住院醫師訓練計畫</x:v>
      </x:c>
      <x:c r="E1998"/>
      <x:c r="F1998" t="n">
        <x:v>1</x:v>
      </x:c>
      <x:c r="G1998" t="n">
        <x:v>2</x:v>
      </x:c>
      <x:c r="H1998" t="str">
        <x:v>0-19</x:v>
      </x:c>
      <x:c r="I1998" t="n">
        <x:v>1</x:v>
      </x:c>
      <x:c r="J1998" t="str">
        <x:v>蕁麻疹反覆發作</x:v>
      </x:c>
      <x:c r="K1998" t="str">
        <x:v>病歷記錄完整性</x:v>
      </x:c>
      <x:c r="L1998" t="n">
        <x:v>1</x:v>
      </x:c>
      <x:c r="M1998" t="n">
        <x:v>5</x:v>
      </x:c>
      <x:c r="N1998" t="n">
        <x:v>5</x:v>
      </x:c>
      <x:c r="O1998" t="n">
        <x:v>6</x:v>
      </x:c>
      <x:c r="P1998" t="n">
        <x:v>6</x:v>
      </x:c>
      <x:c r="Q1998" t="n">
        <x:v>6</x:v>
      </x:c>
      <x:c r="R1998" t="n">
        <x:v>5</x:v>
      </x:c>
      <x:c r="S1998" t="n">
        <x:v>5</x:v>
      </x:c>
      <x:c r="T1998" t="n">
        <x:v>1</x:v>
      </x:c>
      <x:c r="U1998" t="n">
        <x:v>1</x:v>
      </x:c>
      <x:c r="V1998" t="str">
        <x:v>常於閒談中傳遞醫德觀念，言傳身教；並能以具體案例說明病歷記錄之完整性，使學員吸收迅速且成效明顯。</x:v>
      </x:c>
      <x:c r="W1998"/>
      <x:c r="X1998" t="str">
        <x:v>臨床教師</x:v>
      </x:c>
      <x:c r="Y1998" t="str">
        <x:v>下階段針對「情緒化批評」制定改進行動，並主動請教師複核。</x:v>
      </x:c>
      <x:c r="Z1998" t="n">
        <x:v>5</x:v>
      </x:c>
      <x:c r="AA1998" t="str">
        <x:v>2023-Q3</x:v>
      </x:c>
      <x:c r="AB1998" t="str">
        <x:v>分鐘</x:v>
      </x:c>
      <x:c r="AC1998" t="str">
        <x:v>天</x:v>
      </x:c>
    </x:row>
    <x:row r="1999">
      <x:c r="A1999" t="str">
        <x:v>小兒加護科</x:v>
      </x:c>
      <x:c r="B1999" t="str">
        <x:v>FE0553</x:v>
      </x:c>
      <x:c r="C1999" t="str">
        <x:v>SF067</x:v>
      </x:c>
      <x:c r="D1999" t="str">
        <x:v>實習醫學生訓練計畫</x:v>
      </x:c>
      <x:c r="E1999" t="n">
        <x:v>2</x:v>
      </x:c>
      <x:c r="F1999" t="n">
        <x:v>1</x:v>
      </x:c>
      <x:c r="G1999" t="n">
        <x:v>1</x:v>
      </x:c>
      <x:c r="H1999" t="str">
        <x:v>40-59</x:v>
      </x:c>
      <x:c r="I1999" t="n">
        <x:v>2</x:v>
      </x:c>
      <x:c r="J1999" t="str">
        <x:v>憂鬱情緒評估</x:v>
      </x:c>
      <x:c r="K1999" t="str">
        <x:v>臨床推理與鑑別診斷</x:v>
      </x:c>
      <x:c r="L1999"/>
      <x:c r="M1999"/>
      <x:c r="N1999"/>
      <x:c r="O1999" t="n">
        <x:v>6</x:v>
      </x:c>
      <x:c r="P1999" t="n">
        <x:v>6</x:v>
      </x:c>
      <x:c r="Q1999"/>
      <x:c r="R1999"/>
      <x:c r="S1999" t="n">
        <x:v>4</x:v>
      </x:c>
      <x:c r="T1999" t="n">
        <x:v>10</x:v>
      </x:c>
      <x:c r="U1999" t="n">
        <x:v>2</x:v>
      </x:c>
      <x:c r="V1999"/>
      <x:c r="W1999"/>
      <x:c r="X1999" t="str">
        <x:v>主治教師</x:v>
      </x:c>
      <x:c r="Y1999" t="str">
        <x:v>下階段針對「時間失守」制定改進行動，並主動請教師複核。</x:v>
      </x:c>
      <x:c r="Z1999"/>
      <x:c r="AA1999" t="str">
        <x:v>2023-Q3</x:v>
      </x:c>
      <x:c r="AB1999" t="str">
        <x:v>分鐘</x:v>
      </x:c>
      <x:c r="AC1999" t="str">
        <x:v>天</x:v>
      </x:c>
    </x:row>
    <x:row r="2000">
      <x:c r="A2000" t="str">
        <x:v>小兒加護科</x:v>
      </x:c>
      <x:c r="B2000" t="str">
        <x:v>FE0553</x:v>
      </x:c>
      <x:c r="C2000" t="str">
        <x:v>SF067</x:v>
      </x:c>
      <x:c r="D2000" t="str">
        <x:v>專科醫師在訓計畫</x:v>
      </x:c>
      <x:c r="E2000" t="n">
        <x:v>7</x:v>
      </x:c>
      <x:c r="F2000" t="n">
        <x:v>1</x:v>
      </x:c>
      <x:c r="G2000" t="n">
        <x:v>2</x:v>
      </x:c>
      <x:c r="H2000" t="str">
        <x:v>60-79</x:v>
      </x:c>
      <x:c r="I2000" t="n">
        <x:v>1</x:v>
      </x:c>
      <x:c r="J2000" t="str">
        <x:v>小兒反覆喘息</x:v>
      </x:c>
      <x:c r="K2000" t="str">
        <x:v>臨床推理與鑑別診斷</x:v>
      </x:c>
      <x:c r="L2000" t="n">
        <x:v>3</x:v>
      </x:c>
      <x:c r="M2000" t="n">
        <x:v>6</x:v>
      </x:c>
      <x:c r="N2000"/>
      <x:c r="O2000" t="n">
        <x:v>5</x:v>
      </x:c>
      <x:c r="P2000" t="n">
        <x:v>5</x:v>
      </x:c>
      <x:c r="Q2000"/>
      <x:c r="R2000" t="n">
        <x:v>5</x:v>
      </x:c>
      <x:c r="S2000" t="n">
        <x:v>5</x:v>
      </x:c>
      <x:c r="T2000" t="n">
        <x:v>5</x:v>
      </x:c>
      <x:c r="U2000" t="n">
        <x:v>5</x:v>
      </x:c>
      <x:c r="V2000"/>
      <x:c r="W2000"/>
      <x:c r="X2000" t="str">
        <x:v>臨床教師</x:v>
      </x:c>
      <x:c r="Y2000"/>
      <x:c r="Z2000" t="n">
        <x:v>6</x:v>
      </x:c>
      <x:c r="AA2000" t="str">
        <x:v>2023-Q3</x:v>
      </x:c>
      <x:c r="AB2000" t="str">
        <x:v>分鐘</x:v>
      </x:c>
      <x:c r="AC2000" t="str">
        <x:v>天</x:v>
      </x:c>
    </x:row>
    <x:row r="2001">
      <x:c r="A2001" t="str">
        <x:v>小兒加護科</x:v>
      </x:c>
      <x:c r="B2001" t="str">
        <x:v>FE0554</x:v>
      </x:c>
      <x:c r="C2001" t="str">
        <x:v>SF068</x:v>
      </x:c>
      <x:c r="D2001" t="str">
        <x:v>實習醫學生訓練計畫</x:v>
      </x:c>
      <x:c r="E2001" t="n">
        <x:v>2</x:v>
      </x:c>
      <x:c r="F2001" t="n">
        <x:v>5</x:v>
      </x:c>
      <x:c r="G2001" t="n">
        <x:v>2</x:v>
      </x:c>
      <x:c r="H2001" t="str">
        <x:v>0-19</x:v>
      </x:c>
      <x:c r="I2001" t="n">
        <x:v>2</x:v>
      </x:c>
      <x:c r="J2001"/>
      <x:c r="K2001" t="str">
        <x:v>用藥安全與交互作用</x:v>
      </x:c>
      <x:c r="L2001" t="n">
        <x:v>2</x:v>
      </x:c>
      <x:c r="M2001"/>
      <x:c r="N2001" t="n">
        <x:v>4</x:v>
      </x:c>
      <x:c r="O2001" t="n">
        <x:v>3</x:v>
      </x:c>
      <x:c r="P2001" t="n">
        <x:v>5</x:v>
      </x:c>
      <x:c r="Q2001"/>
      <x:c r="R2001" t="n">
        <x:v>4</x:v>
      </x:c>
      <x:c r="S2001" t="n">
        <x:v>4</x:v>
      </x:c>
      <x:c r="T2001" t="n">
        <x:v>20</x:v>
      </x:c>
      <x:c r="U2001" t="n">
        <x:v>5</x:v>
      </x:c>
      <x:c r="V2001" t="str">
        <x:v>該教師於閒談中言傳身教倫理，並透過門診時段呈現病例多樣，深化常見病症的討論。</x:v>
      </x:c>
      <x:c r="W2001" t="str">
        <x:v>該學員在門診時段常以模糊言語回應，導致解讀分歧，且傾向推諉責任並當面指責同事，致使學員無所適從，目前仍待改進。</x:v>
      </x:c>
      <x:c r="X2001" t="str">
        <x:v>主治教師</x:v>
      </x:c>
      <x:c r="Y2001" t="str">
        <x:v>下階段針對「模糊回饋」制定改進行動，並主動請教師複核。</x:v>
      </x:c>
      <x:c r="Z2001" t="n">
        <x:v>4</x:v>
      </x:c>
      <x:c r="AA2001" t="str">
        <x:v>2023-Q1</x:v>
      </x:c>
      <x:c r="AB2001" t="str">
        <x:v>分鐘</x:v>
      </x:c>
      <x:c r="AC2001" t="str">
        <x:v>天</x:v>
      </x:c>
    </x:row>
  </x:sheetData>
  <x:pageMargins left="0.7" right="0.7" top="0.75" bottom="0.75" header="0.3" footer="0.3"/>
  <x:tableParts count="1">
    <x:tablePart xmlns:r="http://schemas.openxmlformats.org/officeDocument/2006/relationships" r:id="Rfdcb01a202c848b8"/>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40" hidden="0" customWidth="1"/>
    <x:col min="2" max="2" width="18" hidden="0" customWidth="1"/>
  </x:cols>
  <x:sheetData>
    <x:row r="1" ht="24" customHeight="1">
      <x:c r="A1" s="1" t="str">
        <x:v>全合成教學資料集（synthetic）— 純虛構：與任何真實個人、單位或事件無對應；結論勿外推。</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row>
    <x:row r="2" ht="24" customHeight="1">
      <x:c r="A2" s="1" t="str">
        <x:v>禁止條款：本檔不得作為真實資料交付、發表、或與任何真實名冊比對對照。</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row>
    <x:row r="3" ht="24" customHeight="1">
      <x:c r="A3" s="1" t="str">
        <x:v>provenance: seed=20261026; model=gemma-4-26b-a4b(橋A)+qwen-local(橋B,thinking=off); effects_sha256=e65aef539b8a4260; codebook_sha256=ee74f5d0c3a9043c; templates_sha256=452152b1845e20f8; scipy=1.18.1</x:v>
      </x:c>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row>
    <x:row r="4" ht="24" customHeight="1">
      <x:c r="A4" s="1" t="str">
        <x:v>欄位圖例（全欄 Synthetic，由本地模板池＋LLM 潤飾生成）</x:v>
      </x:c>
      <x:c r="B4" s="1"/>
      <x:c r="C4" s="1"/>
      <x:c r="D4" s="1"/>
      <x:c r="E4" s="1"/>
      <x:c r="F4" s="1"/>
      <x:c r="G4" s="1"/>
      <x:c r="H4" s="1"/>
      <x:c r="I4" s="1"/>
      <x:c r="J4" s="1"/>
      <x:c r="K4" s="1"/>
      <x:c r="L4" s="1"/>
      <x:c r="M4" s="1"/>
      <x:c r="N4" s="1"/>
      <x:c r="O4" s="1"/>
      <x:c r="P4" s="1"/>
      <x:c r="Q4" s="1"/>
      <x:c r="R4" s="1"/>
      <x:c r="S4" s="1"/>
      <x:c r="T4" s="1"/>
      <x:c r="U4" s="1"/>
      <x:c r="V4" s="1"/>
      <x:c r="W4" s="1"/>
      <x:c r="X4" s="1"/>
      <x:c r="Y4" s="1"/>
      <x:c r="Z4" s="1"/>
      <x:c r="AA4" s="1"/>
      <x:c r="AB4" s="1"/>
      <x:c r="AC4" s="1"/>
    </x:row>
    <x:row r="5" ht="24" customHeight="1">
      <x:c r="A5" s="1" t="str">
        <x:v>科室</x:v>
      </x:c>
      <x:c r="B5" s="1" t="str">
        <x:v>Synthetic</x:v>
      </x:c>
      <x:c r="C5" s="1"/>
      <x:c r="D5" s="1"/>
      <x:c r="E5" s="1"/>
      <x:c r="F5" s="1"/>
      <x:c r="G5" s="1"/>
      <x:c r="H5" s="1"/>
      <x:c r="I5" s="1"/>
      <x:c r="J5" s="1"/>
      <x:c r="K5" s="1"/>
      <x:c r="L5" s="1"/>
      <x:c r="M5" s="1"/>
      <x:c r="N5" s="1"/>
      <x:c r="O5" s="1"/>
      <x:c r="P5" s="1"/>
      <x:c r="Q5" s="1"/>
      <x:c r="R5" s="1"/>
      <x:c r="S5" s="1"/>
      <x:c r="T5" s="1"/>
      <x:c r="U5" s="1"/>
      <x:c r="V5" s="1"/>
      <x:c r="W5" s="1"/>
      <x:c r="X5" s="1"/>
      <x:c r="Y5" s="1"/>
      <x:c r="Z5" s="1"/>
      <x:c r="AA5" s="1"/>
      <x:c r="AB5" s="1"/>
      <x:c r="AC5" s="1"/>
    </x:row>
    <x:row r="6" ht="24" customHeight="1">
      <x:c r="A6" s="1" t="str">
        <x:v>評碼</x:v>
      </x:c>
      <x:c r="B6" s="1" t="str">
        <x:v>Synthetic</x:v>
      </x:c>
      <x:c r="C6" s="1"/>
      <x:c r="D6" s="1"/>
      <x:c r="E6" s="1"/>
      <x:c r="F6" s="1"/>
      <x:c r="G6" s="1"/>
      <x:c r="H6" s="1"/>
      <x:c r="I6" s="1"/>
      <x:c r="J6" s="1"/>
      <x:c r="K6" s="1"/>
      <x:c r="L6" s="1"/>
      <x:c r="M6" s="1"/>
      <x:c r="N6" s="1"/>
      <x:c r="O6" s="1"/>
      <x:c r="P6" s="1"/>
      <x:c r="Q6" s="1"/>
      <x:c r="R6" s="1"/>
      <x:c r="S6" s="1"/>
      <x:c r="T6" s="1"/>
      <x:c r="U6" s="1"/>
      <x:c r="V6" s="1"/>
      <x:c r="W6" s="1"/>
      <x:c r="X6" s="1"/>
      <x:c r="Y6" s="1"/>
      <x:c r="Z6" s="1"/>
      <x:c r="AA6" s="1"/>
      <x:c r="AB6" s="1"/>
      <x:c r="AC6" s="1"/>
    </x:row>
    <x:row r="7" ht="24" customHeight="1">
      <x:c r="A7" s="1" t="str">
        <x:v>師碼</x:v>
      </x:c>
      <x:c r="B7" s="1" t="str">
        <x:v>Synthetic</x:v>
      </x:c>
      <x:c r="C7" s="1"/>
      <x:c r="D7" s="1"/>
      <x:c r="E7" s="1"/>
      <x:c r="F7" s="1"/>
      <x:c r="G7" s="1"/>
      <x:c r="H7" s="1"/>
      <x:c r="I7" s="1"/>
      <x:c r="J7" s="1"/>
      <x:c r="K7" s="1"/>
      <x:c r="L7" s="1"/>
      <x:c r="M7" s="1"/>
      <x:c r="N7" s="1"/>
      <x:c r="O7" s="1"/>
      <x:c r="P7" s="1"/>
      <x:c r="Q7" s="1"/>
      <x:c r="R7" s="1"/>
      <x:c r="S7" s="1"/>
      <x:c r="T7" s="1"/>
      <x:c r="U7" s="1"/>
      <x:c r="V7" s="1"/>
      <x:c r="W7" s="1"/>
      <x:c r="X7" s="1"/>
      <x:c r="Y7" s="1"/>
      <x:c r="Z7" s="1"/>
      <x:c r="AA7" s="1"/>
      <x:c r="AB7" s="1"/>
      <x:c r="AC7" s="1"/>
    </x:row>
    <x:row r="8" ht="24" customHeight="1">
      <x:c r="A8" s="1" t="str">
        <x:v>訓練計畫類別</x:v>
      </x:c>
      <x:c r="B8" s="1" t="str">
        <x:v>Synthetic</x:v>
      </x:c>
      <x:c r="C8" s="1"/>
      <x:c r="D8" s="1"/>
      <x:c r="E8" s="1"/>
      <x:c r="F8" s="1"/>
      <x:c r="G8" s="1"/>
      <x:c r="H8" s="1"/>
      <x:c r="I8" s="1"/>
      <x:c r="J8" s="1"/>
      <x:c r="K8" s="1"/>
      <x:c r="L8" s="1"/>
      <x:c r="M8" s="1"/>
      <x:c r="N8" s="1"/>
      <x:c r="O8" s="1"/>
      <x:c r="P8" s="1"/>
      <x:c r="Q8" s="1"/>
      <x:c r="R8" s="1"/>
      <x:c r="S8" s="1"/>
      <x:c r="T8" s="1"/>
      <x:c r="U8" s="1"/>
      <x:c r="V8" s="1"/>
      <x:c r="W8" s="1"/>
      <x:c r="X8" s="1"/>
      <x:c r="Y8" s="1"/>
      <x:c r="Z8" s="1"/>
      <x:c r="AA8" s="1"/>
      <x:c r="AB8" s="1"/>
      <x:c r="AC8" s="1"/>
    </x:row>
    <x:row r="9" ht="24" customHeight="1">
      <x:c r="A9" s="1" t="str">
        <x:v>層級</x:v>
      </x:c>
      <x:c r="B9" s="1" t="str">
        <x:v>Synthetic</x:v>
      </x:c>
      <x:c r="C9" s="1"/>
      <x:c r="D9" s="1"/>
      <x:c r="E9" s="1"/>
      <x:c r="F9" s="1"/>
      <x:c r="G9" s="1"/>
      <x:c r="H9" s="1"/>
      <x:c r="I9" s="1"/>
      <x:c r="J9" s="1"/>
      <x:c r="K9" s="1"/>
      <x:c r="L9" s="1"/>
      <x:c r="M9" s="1"/>
      <x:c r="N9" s="1"/>
      <x:c r="O9" s="1"/>
      <x:c r="P9" s="1"/>
      <x:c r="Q9" s="1"/>
      <x:c r="R9" s="1"/>
      <x:c r="S9" s="1"/>
      <x:c r="T9" s="1"/>
      <x:c r="U9" s="1"/>
      <x:c r="V9" s="1"/>
      <x:c r="W9" s="1"/>
      <x:c r="X9" s="1"/>
      <x:c r="Y9" s="1"/>
      <x:c r="Z9" s="1"/>
      <x:c r="AA9" s="1"/>
      <x:c r="AB9" s="1"/>
      <x:c r="AC9" s="1"/>
    </x:row>
    <x:row r="10" ht="24" customHeight="1">
      <x:c r="A10" s="1" t="str">
        <x:v>評量地點：</x:v>
      </x:c>
      <x:c r="B10" s="1" t="str">
        <x:v>Synthetic</x:v>
      </x:c>
      <x:c r="C10" s="1"/>
      <x:c r="D10" s="1"/>
      <x:c r="E10" s="1"/>
      <x:c r="F10" s="1"/>
      <x:c r="G10" s="1"/>
      <x:c r="H10" s="1"/>
      <x:c r="I10" s="1"/>
      <x:c r="J10" s="1"/>
      <x:c r="K10" s="1"/>
      <x:c r="L10" s="1"/>
      <x:c r="M10" s="1"/>
      <x:c r="N10" s="1"/>
      <x:c r="O10" s="1"/>
      <x:c r="P10" s="1"/>
      <x:c r="Q10" s="1"/>
      <x:c r="R10" s="1"/>
      <x:c r="S10" s="1"/>
      <x:c r="T10" s="1"/>
      <x:c r="U10" s="1"/>
      <x:c r="V10" s="1"/>
      <x:c r="W10" s="1"/>
      <x:c r="X10" s="1"/>
      <x:c r="Y10" s="1"/>
      <x:c r="Z10" s="1"/>
      <x:c r="AA10" s="1"/>
      <x:c r="AB10" s="1"/>
      <x:c r="AC10" s="1"/>
    </x:row>
    <x:row r="11" ht="24" customHeight="1">
      <x:c r="A11" s="1" t="str">
        <x:v>病人性別：</x:v>
      </x:c>
      <x:c r="B11" s="1" t="str">
        <x:v>Synthetic</x:v>
      </x:c>
      <x:c r="C11" s="1"/>
      <x:c r="D11" s="1"/>
      <x:c r="E11" s="1"/>
      <x:c r="F11" s="1"/>
      <x:c r="G11" s="1"/>
      <x:c r="H11" s="1"/>
      <x:c r="I11" s="1"/>
      <x:c r="J11" s="1"/>
      <x:c r="K11" s="1"/>
      <x:c r="L11" s="1"/>
      <x:c r="M11" s="1"/>
      <x:c r="N11" s="1"/>
      <x:c r="O11" s="1"/>
      <x:c r="P11" s="1"/>
      <x:c r="Q11" s="1"/>
      <x:c r="R11" s="1"/>
      <x:c r="S11" s="1"/>
      <x:c r="T11" s="1"/>
      <x:c r="U11" s="1"/>
      <x:c r="V11" s="1"/>
      <x:c r="W11" s="1"/>
      <x:c r="X11" s="1"/>
      <x:c r="Y11" s="1"/>
      <x:c r="Z11" s="1"/>
      <x:c r="AA11" s="1"/>
      <x:c r="AB11" s="1"/>
      <x:c r="AC11" s="1"/>
    </x:row>
    <x:row r="12" ht="24" customHeight="1">
      <x:c r="A12" s="1" t="str">
        <x:v>病人年齡帶</x:v>
      </x:c>
      <x:c r="B12" s="1" t="str">
        <x:v>Synthetic</x:v>
      </x:c>
      <x:c r="C12" s="1"/>
      <x:c r="D12" s="1"/>
      <x:c r="E12" s="1"/>
      <x:c r="F12" s="1"/>
      <x:c r="G12" s="1"/>
      <x:c r="H12" s="1"/>
      <x:c r="I12" s="1"/>
      <x:c r="J12" s="1"/>
      <x:c r="K12" s="1"/>
      <x:c r="L12" s="1"/>
      <x:c r="M12" s="1"/>
      <x:c r="N12" s="1"/>
      <x:c r="O12" s="1"/>
      <x:c r="P12" s="1"/>
      <x:c r="Q12" s="1"/>
      <x:c r="R12" s="1"/>
      <x:c r="S12" s="1"/>
      <x:c r="T12" s="1"/>
      <x:c r="U12" s="1"/>
      <x:c r="V12" s="1"/>
      <x:c r="W12" s="1"/>
      <x:c r="X12" s="1"/>
      <x:c r="Y12" s="1"/>
      <x:c r="Z12" s="1"/>
      <x:c r="AA12" s="1"/>
      <x:c r="AB12" s="1"/>
      <x:c r="AC12" s="1"/>
    </x:row>
    <x:row r="13" ht="24" customHeight="1">
      <x:c r="A13" s="1" t="str">
        <x:v>病人種類：</x:v>
      </x:c>
      <x:c r="B13" s="1" t="str">
        <x:v>Synthetic</x:v>
      </x:c>
      <x:c r="C13" s="1"/>
      <x:c r="D13" s="1"/>
      <x:c r="E13" s="1"/>
      <x:c r="F13" s="1"/>
      <x:c r="G13" s="1"/>
      <x:c r="H13" s="1"/>
      <x:c r="I13" s="1"/>
      <x:c r="J13" s="1"/>
      <x:c r="K13" s="1"/>
      <x:c r="L13" s="1"/>
      <x:c r="M13" s="1"/>
      <x:c r="N13" s="1"/>
      <x:c r="O13" s="1"/>
      <x:c r="P13" s="1"/>
      <x:c r="Q13" s="1"/>
      <x:c r="R13" s="1"/>
      <x:c r="S13" s="1"/>
      <x:c r="T13" s="1"/>
      <x:c r="U13" s="1"/>
      <x:c r="V13" s="1"/>
      <x:c r="W13" s="1"/>
      <x:c r="X13" s="1"/>
      <x:c r="Y13" s="1"/>
      <x:c r="Z13" s="1"/>
      <x:c r="AA13" s="1"/>
      <x:c r="AB13" s="1"/>
      <x:c r="AC13" s="1"/>
    </x:row>
    <x:row r="14" ht="24" customHeight="1">
      <x:c r="A14" s="1" t="str">
        <x:v>診斷/問題：</x:v>
      </x:c>
      <x:c r="B14" s="1" t="str">
        <x:v>Synthetic</x:v>
      </x:c>
      <x:c r="C14" s="1"/>
      <x:c r="D14" s="1"/>
      <x:c r="E14" s="1"/>
      <x:c r="F14" s="1"/>
      <x:c r="G14" s="1"/>
      <x:c r="H14" s="1"/>
      <x:c r="I14" s="1"/>
      <x:c r="J14" s="1"/>
      <x:c r="K14" s="1"/>
      <x:c r="L14" s="1"/>
      <x:c r="M14" s="1"/>
      <x:c r="N14" s="1"/>
      <x:c r="O14" s="1"/>
      <x:c r="P14" s="1"/>
      <x:c r="Q14" s="1"/>
      <x:c r="R14" s="1"/>
      <x:c r="S14" s="1"/>
      <x:c r="T14" s="1"/>
      <x:c r="U14" s="1"/>
      <x:c r="V14" s="1"/>
      <x:c r="W14" s="1"/>
      <x:c r="X14" s="1"/>
      <x:c r="Y14" s="1"/>
      <x:c r="Z14" s="1"/>
      <x:c r="AA14" s="1"/>
      <x:c r="AB14" s="1"/>
      <x:c r="AC14" s="1"/>
    </x:row>
    <x:row r="15" ht="24" customHeight="1">
      <x:c r="A15" s="1" t="str">
        <x:v>評量重點：</x:v>
      </x:c>
      <x:c r="B15" s="1" t="str">
        <x:v>Synthetic</x:v>
      </x:c>
      <x:c r="C15" s="1"/>
      <x:c r="D15" s="1"/>
      <x:c r="E15" s="1"/>
      <x:c r="F15" s="1"/>
      <x:c r="G15" s="1"/>
      <x:c r="H15" s="1"/>
      <x:c r="I15" s="1"/>
      <x:c r="J15" s="1"/>
      <x:c r="K15" s="1"/>
      <x:c r="L15" s="1"/>
      <x:c r="M15" s="1"/>
      <x:c r="N15" s="1"/>
      <x:c r="O15" s="1"/>
      <x:c r="P15" s="1"/>
      <x:c r="Q15" s="1"/>
      <x:c r="R15" s="1"/>
      <x:c r="S15" s="1"/>
      <x:c r="T15" s="1"/>
      <x:c r="U15" s="1"/>
      <x:c r="V15" s="1"/>
      <x:c r="W15" s="1"/>
      <x:c r="X15" s="1"/>
      <x:c r="Y15" s="1"/>
      <x:c r="Z15" s="1"/>
      <x:c r="AA15" s="1"/>
      <x:c r="AB15" s="1"/>
      <x:c r="AC15" s="1"/>
    </x:row>
    <x:row r="16" ht="24" customHeight="1">
      <x:c r="A16" s="1" t="str">
        <x:v>病情複雜程度：</x:v>
      </x:c>
      <x:c r="B16" s="1" t="str">
        <x:v>Synthetic</x:v>
      </x:c>
      <x:c r="C16" s="1"/>
      <x:c r="D16" s="1"/>
      <x:c r="E16" s="1"/>
      <x:c r="F16" s="1"/>
      <x:c r="G16" s="1"/>
      <x:c r="H16" s="1"/>
      <x:c r="I16" s="1"/>
      <x:c r="J16" s="1"/>
      <x:c r="K16" s="1"/>
      <x:c r="L16" s="1"/>
      <x:c r="M16" s="1"/>
      <x:c r="N16" s="1"/>
      <x:c r="O16" s="1"/>
      <x:c r="P16" s="1"/>
      <x:c r="Q16" s="1"/>
      <x:c r="R16" s="1"/>
      <x:c r="S16" s="1"/>
      <x:c r="T16" s="1"/>
      <x:c r="U16" s="1"/>
      <x:c r="V16" s="1"/>
      <x:c r="W16" s="1"/>
      <x:c r="X16" s="1"/>
      <x:c r="Y16" s="1"/>
      <x:c r="Z16" s="1"/>
      <x:c r="AA16" s="1"/>
      <x:c r="AB16" s="1"/>
      <x:c r="AC16" s="1"/>
    </x:row>
    <x:row r="17" ht="24" customHeight="1">
      <x:c r="A17" s="1" t="str">
        <x:v>醫療面談：</x:v>
      </x:c>
      <x:c r="B17" s="1" t="str">
        <x:v>Synthetic</x:v>
      </x:c>
      <x:c r="C17" s="1"/>
      <x:c r="D17" s="1"/>
      <x:c r="E17" s="1"/>
      <x:c r="F17" s="1"/>
      <x:c r="G17" s="1"/>
      <x:c r="H17" s="1"/>
      <x:c r="I17" s="1"/>
      <x:c r="J17" s="1"/>
      <x:c r="K17" s="1"/>
      <x:c r="L17" s="1"/>
      <x:c r="M17" s="1"/>
      <x:c r="N17" s="1"/>
      <x:c r="O17" s="1"/>
      <x:c r="P17" s="1"/>
      <x:c r="Q17" s="1"/>
      <x:c r="R17" s="1"/>
      <x:c r="S17" s="1"/>
      <x:c r="T17" s="1"/>
      <x:c r="U17" s="1"/>
      <x:c r="V17" s="1"/>
      <x:c r="W17" s="1"/>
      <x:c r="X17" s="1"/>
      <x:c r="Y17" s="1"/>
      <x:c r="Z17" s="1"/>
      <x:c r="AA17" s="1"/>
      <x:c r="AB17" s="1"/>
      <x:c r="AC17" s="1"/>
    </x:row>
    <x:row r="18" ht="24" customHeight="1">
      <x:c r="A18" s="1" t="str">
        <x:v>身體檢查：</x:v>
      </x:c>
      <x:c r="B18" s="1" t="str">
        <x:v>Synthetic</x:v>
      </x:c>
      <x:c r="C18" s="1"/>
      <x:c r="D18" s="1"/>
      <x:c r="E18" s="1"/>
      <x:c r="F18" s="1"/>
      <x:c r="G18" s="1"/>
      <x:c r="H18" s="1"/>
      <x:c r="I18" s="1"/>
      <x:c r="J18" s="1"/>
      <x:c r="K18" s="1"/>
      <x:c r="L18" s="1"/>
      <x:c r="M18" s="1"/>
      <x:c r="N18" s="1"/>
      <x:c r="O18" s="1"/>
      <x:c r="P18" s="1"/>
      <x:c r="Q18" s="1"/>
      <x:c r="R18" s="1"/>
      <x:c r="S18" s="1"/>
      <x:c r="T18" s="1"/>
      <x:c r="U18" s="1"/>
      <x:c r="V18" s="1"/>
      <x:c r="W18" s="1"/>
      <x:c r="X18" s="1"/>
      <x:c r="Y18" s="1"/>
      <x:c r="Z18" s="1"/>
      <x:c r="AA18" s="1"/>
      <x:c r="AB18" s="1"/>
      <x:c r="AC18" s="1"/>
    </x:row>
    <x:row r="19" ht="24" customHeight="1">
      <x:c r="A19" s="1" t="str">
        <x:v>臨床判斷：</x:v>
      </x:c>
      <x:c r="B19" s="1" t="str">
        <x:v>Synthetic</x:v>
      </x:c>
      <x:c r="C19" s="1"/>
      <x:c r="D19" s="1"/>
      <x:c r="E19" s="1"/>
      <x:c r="F19" s="1"/>
      <x:c r="G19" s="1"/>
      <x:c r="H19" s="1"/>
      <x:c r="I19" s="1"/>
      <x:c r="J19" s="1"/>
      <x:c r="K19" s="1"/>
      <x:c r="L19" s="1"/>
      <x:c r="M19" s="1"/>
      <x:c r="N19" s="1"/>
      <x:c r="O19" s="1"/>
      <x:c r="P19" s="1"/>
      <x:c r="Q19" s="1"/>
      <x:c r="R19" s="1"/>
      <x:c r="S19" s="1"/>
      <x:c r="T19" s="1"/>
      <x:c r="U19" s="1"/>
      <x:c r="V19" s="1"/>
      <x:c r="W19" s="1"/>
      <x:c r="X19" s="1"/>
      <x:c r="Y19" s="1"/>
      <x:c r="Z19" s="1"/>
      <x:c r="AA19" s="1"/>
      <x:c r="AB19" s="1"/>
      <x:c r="AC19" s="1"/>
    </x:row>
    <x:row r="20" ht="24" customHeight="1">
      <x:c r="A20" s="1" t="str">
        <x:v>衛教諮商：</x:v>
      </x:c>
      <x:c r="B20" s="1" t="str">
        <x:v>Synthetic</x:v>
      </x:c>
      <x:c r="C20" s="1"/>
      <x:c r="D20" s="1"/>
      <x:c r="E20" s="1"/>
      <x:c r="F20" s="1"/>
      <x:c r="G20" s="1"/>
      <x:c r="H20" s="1"/>
      <x:c r="I20" s="1"/>
      <x:c r="J20" s="1"/>
      <x:c r="K20" s="1"/>
      <x:c r="L20" s="1"/>
      <x:c r="M20" s="1"/>
      <x:c r="N20" s="1"/>
      <x:c r="O20" s="1"/>
      <x:c r="P20" s="1"/>
      <x:c r="Q20" s="1"/>
      <x:c r="R20" s="1"/>
      <x:c r="S20" s="1"/>
      <x:c r="T20" s="1"/>
      <x:c r="U20" s="1"/>
      <x:c r="V20" s="1"/>
      <x:c r="W20" s="1"/>
      <x:c r="X20" s="1"/>
      <x:c r="Y20" s="1"/>
      <x:c r="Z20" s="1"/>
      <x:c r="AA20" s="1"/>
      <x:c r="AB20" s="1"/>
      <x:c r="AC20" s="1"/>
    </x:row>
    <x:row r="21" ht="24" customHeight="1">
      <x:c r="A21" s="1" t="str">
        <x:v>人道專業：</x:v>
      </x:c>
      <x:c r="B21" s="1" t="str">
        <x:v>Synthetic</x:v>
      </x:c>
      <x:c r="C21" s="1"/>
      <x:c r="D21" s="1"/>
      <x:c r="E21" s="1"/>
      <x:c r="F21" s="1"/>
      <x:c r="G21" s="1"/>
      <x:c r="H21" s="1"/>
      <x:c r="I21" s="1"/>
      <x:c r="J21" s="1"/>
      <x:c r="K21" s="1"/>
      <x:c r="L21" s="1"/>
      <x:c r="M21" s="1"/>
      <x:c r="N21" s="1"/>
      <x:c r="O21" s="1"/>
      <x:c r="P21" s="1"/>
      <x:c r="Q21" s="1"/>
      <x:c r="R21" s="1"/>
      <x:c r="S21" s="1"/>
      <x:c r="T21" s="1"/>
      <x:c r="U21" s="1"/>
      <x:c r="V21" s="1"/>
      <x:c r="W21" s="1"/>
      <x:c r="X21" s="1"/>
      <x:c r="Y21" s="1"/>
      <x:c r="Z21" s="1"/>
      <x:c r="AA21" s="1"/>
      <x:c r="AB21" s="1"/>
      <x:c r="AC21" s="1"/>
    </x:row>
    <x:row r="22" ht="24" customHeight="1">
      <x:c r="A22" s="1" t="str">
        <x:v>組織效能：</x:v>
      </x:c>
      <x:c r="B22" s="1" t="str">
        <x:v>Synthetic</x:v>
      </x:c>
      <x:c r="C22" s="1"/>
      <x:c r="D22" s="1"/>
      <x:c r="E22" s="1"/>
      <x:c r="F22" s="1"/>
      <x:c r="G22" s="1"/>
      <x:c r="H22" s="1"/>
      <x:c r="I22" s="1"/>
      <x:c r="J22" s="1"/>
      <x:c r="K22" s="1"/>
      <x:c r="L22" s="1"/>
      <x:c r="M22" s="1"/>
      <x:c r="N22" s="1"/>
      <x:c r="O22" s="1"/>
      <x:c r="P22" s="1"/>
      <x:c r="Q22" s="1"/>
      <x:c r="R22" s="1"/>
      <x:c r="S22" s="1"/>
      <x:c r="T22" s="1"/>
      <x:c r="U22" s="1"/>
      <x:c r="V22" s="1"/>
      <x:c r="W22" s="1"/>
      <x:c r="X22" s="1"/>
      <x:c r="Y22" s="1"/>
      <x:c r="Z22" s="1"/>
      <x:c r="AA22" s="1"/>
      <x:c r="AB22" s="1"/>
      <x:c r="AC22" s="1"/>
    </x:row>
    <x:row r="23" ht="24" customHeight="1">
      <x:c r="A23" s="1" t="str">
        <x:v>整體表現：</x:v>
      </x:c>
      <x:c r="B23" s="1" t="str">
        <x:v>Synthetic</x:v>
      </x:c>
      <x:c r="C23" s="1"/>
      <x:c r="D23" s="1"/>
      <x:c r="E23" s="1"/>
      <x:c r="F23" s="1"/>
      <x:c r="G23" s="1"/>
      <x:c r="H23" s="1"/>
      <x:c r="I23" s="1"/>
      <x:c r="J23" s="1"/>
      <x:c r="K23" s="1"/>
      <x:c r="L23" s="1"/>
      <x:c r="M23" s="1"/>
      <x:c r="N23" s="1"/>
      <x:c r="O23" s="1"/>
      <x:c r="P23" s="1"/>
      <x:c r="Q23" s="1"/>
      <x:c r="R23" s="1"/>
      <x:c r="S23" s="1"/>
      <x:c r="T23" s="1"/>
      <x:c r="U23" s="1"/>
      <x:c r="V23" s="1"/>
      <x:c r="W23" s="1"/>
      <x:c r="X23" s="1"/>
      <x:c r="Y23" s="1"/>
      <x:c r="Z23" s="1"/>
      <x:c r="AA23" s="1"/>
      <x:c r="AB23" s="1"/>
      <x:c r="AC23" s="1"/>
    </x:row>
    <x:row r="24" ht="24" customHeight="1">
      <x:c r="A24" s="1" t="str">
        <x:v>觀察時間</x:v>
      </x:c>
      <x:c r="B24" s="1" t="str">
        <x:v>Synthetic</x:v>
      </x:c>
      <x:c r="C24" s="1"/>
      <x:c r="D24" s="1"/>
      <x:c r="E24" s="1"/>
      <x:c r="F24" s="1"/>
      <x:c r="G24" s="1"/>
      <x:c r="H24" s="1"/>
      <x:c r="I24" s="1"/>
      <x:c r="J24" s="1"/>
      <x:c r="K24" s="1"/>
      <x:c r="L24" s="1"/>
      <x:c r="M24" s="1"/>
      <x:c r="N24" s="1"/>
      <x:c r="O24" s="1"/>
      <x:c r="P24" s="1"/>
      <x:c r="Q24" s="1"/>
      <x:c r="R24" s="1"/>
      <x:c r="S24" s="1"/>
      <x:c r="T24" s="1"/>
      <x:c r="U24" s="1"/>
      <x:c r="V24" s="1"/>
      <x:c r="W24" s="1"/>
      <x:c r="X24" s="1"/>
      <x:c r="Y24" s="1"/>
      <x:c r="Z24" s="1"/>
      <x:c r="AA24" s="1"/>
      <x:c r="AB24" s="1"/>
      <x:c r="AC24" s="1"/>
    </x:row>
    <x:row r="25" ht="24" customHeight="1">
      <x:c r="A25" s="1" t="str">
        <x:v>回饋時間</x:v>
      </x:c>
      <x:c r="B25" s="1" t="str">
        <x:v>Synthetic</x:v>
      </x:c>
      <x:c r="C25" s="1"/>
      <x:c r="D25" s="1"/>
      <x:c r="E25" s="1"/>
      <x:c r="F25" s="1"/>
      <x:c r="G25" s="1"/>
      <x:c r="H25" s="1"/>
      <x:c r="I25" s="1"/>
      <x:c r="J25" s="1"/>
      <x:c r="K25" s="1"/>
      <x:c r="L25" s="1"/>
      <x:c r="M25" s="1"/>
      <x:c r="N25" s="1"/>
      <x:c r="O25" s="1"/>
      <x:c r="P25" s="1"/>
      <x:c r="Q25" s="1"/>
      <x:c r="R25" s="1"/>
      <x:c r="S25" s="1"/>
      <x:c r="T25" s="1"/>
      <x:c r="U25" s="1"/>
      <x:c r="V25" s="1"/>
      <x:c r="W25" s="1"/>
      <x:c r="X25" s="1"/>
      <x:c r="Y25" s="1"/>
      <x:c r="Z25" s="1"/>
      <x:c r="AA25" s="1"/>
      <x:c r="AB25" s="1"/>
      <x:c r="AC25" s="1"/>
    </x:row>
    <x:row r="26" ht="24" customHeight="1">
      <x:c r="A26" s="1" t="str">
        <x:v>表現良好項目：</x:v>
      </x:c>
      <x:c r="B26" s="1" t="str">
        <x:v>Synthetic</x:v>
      </x:c>
      <x:c r="C26" s="1"/>
      <x:c r="D26" s="1"/>
      <x:c r="E26" s="1"/>
      <x:c r="F26" s="1"/>
      <x:c r="G26" s="1"/>
      <x:c r="H26" s="1"/>
      <x:c r="I26" s="1"/>
      <x:c r="J26" s="1"/>
      <x:c r="K26" s="1"/>
      <x:c r="L26" s="1"/>
      <x:c r="M26" s="1"/>
      <x:c r="N26" s="1"/>
      <x:c r="O26" s="1"/>
      <x:c r="P26" s="1"/>
      <x:c r="Q26" s="1"/>
      <x:c r="R26" s="1"/>
      <x:c r="S26" s="1"/>
      <x:c r="T26" s="1"/>
      <x:c r="U26" s="1"/>
      <x:c r="V26" s="1"/>
      <x:c r="W26" s="1"/>
      <x:c r="X26" s="1"/>
      <x:c r="Y26" s="1"/>
      <x:c r="Z26" s="1"/>
      <x:c r="AA26" s="1"/>
      <x:c r="AB26" s="1"/>
      <x:c r="AC26" s="1"/>
    </x:row>
    <x:row r="27" ht="24" customHeight="1">
      <x:c r="A27" s="1" t="str">
        <x:v>建議加強項目：</x:v>
      </x:c>
      <x:c r="B27" s="1" t="str">
        <x:v>Synthetic</x:v>
      </x:c>
      <x:c r="C27" s="1"/>
      <x:c r="D27" s="1"/>
      <x:c r="E27" s="1"/>
      <x:c r="F27" s="1"/>
      <x:c r="G27" s="1"/>
      <x:c r="H27" s="1"/>
      <x:c r="I27" s="1"/>
      <x:c r="J27" s="1"/>
      <x:c r="K27" s="1"/>
      <x:c r="L27" s="1"/>
      <x:c r="M27" s="1"/>
      <x:c r="N27" s="1"/>
      <x:c r="O27" s="1"/>
      <x:c r="P27" s="1"/>
      <x:c r="Q27" s="1"/>
      <x:c r="R27" s="1"/>
      <x:c r="S27" s="1"/>
      <x:c r="T27" s="1"/>
      <x:c r="U27" s="1"/>
      <x:c r="V27" s="1"/>
      <x:c r="W27" s="1"/>
      <x:c r="X27" s="1"/>
      <x:c r="Y27" s="1"/>
      <x:c r="Z27" s="1"/>
      <x:c r="AA27" s="1"/>
      <x:c r="AB27" s="1"/>
      <x:c r="AC27" s="1"/>
    </x:row>
    <x:row r="28" ht="24" customHeight="1">
      <x:c r="A28" s="1" t="str">
        <x:v>評分教師身份：</x:v>
      </x:c>
      <x:c r="B28" s="1" t="str">
        <x:v>Synthetic</x:v>
      </x:c>
      <x:c r="C28" s="1"/>
      <x:c r="D28" s="1"/>
      <x:c r="E28" s="1"/>
      <x:c r="F28" s="1"/>
      <x:c r="G28" s="1"/>
      <x:c r="H28" s="1"/>
      <x:c r="I28" s="1"/>
      <x:c r="J28" s="1"/>
      <x:c r="K28" s="1"/>
      <x:c r="L28" s="1"/>
      <x:c r="M28" s="1"/>
      <x:c r="N28" s="1"/>
      <x:c r="O28" s="1"/>
      <x:c r="P28" s="1"/>
      <x:c r="Q28" s="1"/>
      <x:c r="R28" s="1"/>
      <x:c r="S28" s="1"/>
      <x:c r="T28" s="1"/>
      <x:c r="U28" s="1"/>
      <x:c r="V28" s="1"/>
      <x:c r="W28" s="1"/>
      <x:c r="X28" s="1"/>
      <x:c r="Y28" s="1"/>
      <x:c r="Z28" s="1"/>
      <x:c r="AA28" s="1"/>
      <x:c r="AB28" s="1"/>
      <x:c r="AC28" s="1"/>
    </x:row>
    <x:row r="29" ht="24" customHeight="1">
      <x:c r="A29" s="1" t="str">
        <x:v>學員改善計畫：</x:v>
      </x:c>
      <x:c r="B29" s="1" t="str">
        <x:v>Synthetic</x:v>
      </x:c>
      <x:c r="C29" s="1"/>
      <x:c r="D29" s="1"/>
      <x:c r="E29" s="1"/>
      <x:c r="F29" s="1"/>
      <x:c r="G29" s="1"/>
      <x:c r="H29" s="1"/>
      <x:c r="I29" s="1"/>
      <x:c r="J29" s="1"/>
      <x:c r="K29" s="1"/>
      <x:c r="L29" s="1"/>
      <x:c r="M29" s="1"/>
      <x:c r="N29" s="1"/>
      <x:c r="O29" s="1"/>
      <x:c r="P29" s="1"/>
      <x:c r="Q29" s="1"/>
      <x:c r="R29" s="1"/>
      <x:c r="S29" s="1"/>
      <x:c r="T29" s="1"/>
      <x:c r="U29" s="1"/>
      <x:c r="V29" s="1"/>
      <x:c r="W29" s="1"/>
      <x:c r="X29" s="1"/>
      <x:c r="Y29" s="1"/>
      <x:c r="Z29" s="1"/>
      <x:c r="AA29" s="1"/>
      <x:c r="AB29" s="1"/>
      <x:c r="AC29" s="1"/>
    </x:row>
    <x:row r="30" ht="24" customHeight="1">
      <x:c r="A30" s="1" t="str">
        <x:v>學員對本次評量滿意度</x:v>
      </x:c>
      <x:c r="B30" s="1" t="str">
        <x:v>Synthetic</x:v>
      </x:c>
      <x:c r="C30" s="1"/>
      <x:c r="D30" s="1"/>
      <x:c r="E30" s="1"/>
      <x:c r="F30" s="1"/>
      <x:c r="G30" s="1"/>
      <x:c r="H30" s="1"/>
      <x:c r="I30" s="1"/>
      <x:c r="J30" s="1"/>
      <x:c r="K30" s="1"/>
      <x:c r="L30" s="1"/>
      <x:c r="M30" s="1"/>
      <x:c r="N30" s="1"/>
      <x:c r="O30" s="1"/>
      <x:c r="P30" s="1"/>
      <x:c r="Q30" s="1"/>
      <x:c r="R30" s="1"/>
      <x:c r="S30" s="1"/>
      <x:c r="T30" s="1"/>
      <x:c r="U30" s="1"/>
      <x:c r="V30" s="1"/>
      <x:c r="W30" s="1"/>
      <x:c r="X30" s="1"/>
      <x:c r="Y30" s="1"/>
      <x:c r="Z30" s="1"/>
      <x:c r="AA30" s="1"/>
      <x:c r="AB30" s="1"/>
      <x:c r="AC30" s="1"/>
    </x:row>
    <x:row r="31" ht="24" customHeight="1">
      <x:c r="A31" s="1" t="str">
        <x:v>學期</x:v>
      </x:c>
      <x:c r="B31" s="1" t="str">
        <x:v>Synthetic</x:v>
      </x:c>
      <x:c r="C31" s="1"/>
      <x:c r="D31" s="1"/>
      <x:c r="E31" s="1"/>
      <x:c r="F31" s="1"/>
      <x:c r="G31" s="1"/>
      <x:c r="H31" s="1"/>
      <x:c r="I31" s="1"/>
      <x:c r="J31" s="1"/>
      <x:c r="K31" s="1"/>
      <x:c r="L31" s="1"/>
      <x:c r="M31" s="1"/>
      <x:c r="N31" s="1"/>
      <x:c r="O31" s="1"/>
      <x:c r="P31" s="1"/>
      <x:c r="Q31" s="1"/>
      <x:c r="R31" s="1"/>
      <x:c r="S31" s="1"/>
      <x:c r="T31" s="1"/>
      <x:c r="U31" s="1"/>
      <x:c r="V31" s="1"/>
      <x:c r="W31" s="1"/>
      <x:c r="X31" s="1"/>
      <x:c r="Y31" s="1"/>
      <x:c r="Z31" s="1"/>
      <x:c r="AA31" s="1"/>
      <x:c r="AB31" s="1"/>
      <x:c r="AC31" s="1"/>
    </x:row>
    <x:row r="32" ht="24" customHeight="1">
      <x:c r="A32" s="1" t="str">
        <x:v>觀察時間_單位</x:v>
      </x:c>
      <x:c r="B32" s="1" t="str">
        <x:v>Synthetic</x:v>
      </x:c>
      <x:c r="C32" s="1"/>
      <x:c r="D32" s="1"/>
      <x:c r="E32" s="1"/>
      <x:c r="F32" s="1"/>
      <x:c r="G32" s="1"/>
      <x:c r="H32" s="1"/>
      <x:c r="I32" s="1"/>
      <x:c r="J32" s="1"/>
      <x:c r="K32" s="1"/>
      <x:c r="L32" s="1"/>
      <x:c r="M32" s="1"/>
      <x:c r="N32" s="1"/>
      <x:c r="O32" s="1"/>
      <x:c r="P32" s="1"/>
      <x:c r="Q32" s="1"/>
      <x:c r="R32" s="1"/>
      <x:c r="S32" s="1"/>
      <x:c r="T32" s="1"/>
      <x:c r="U32" s="1"/>
      <x:c r="V32" s="1"/>
      <x:c r="W32" s="1"/>
      <x:c r="X32" s="1"/>
      <x:c r="Y32" s="1"/>
      <x:c r="Z32" s="1"/>
      <x:c r="AA32" s="1"/>
      <x:c r="AB32" s="1"/>
      <x:c r="AC32" s="1"/>
    </x:row>
    <x:row r="33" ht="24" customHeight="1">
      <x:c r="A33" s="1" t="str">
        <x:v>回饋時間_單位</x:v>
      </x:c>
      <x:c r="B33" s="1" t="str">
        <x:v>Synthetic</x:v>
      </x:c>
      <x:c r="C33" s="1"/>
      <x:c r="D33" s="1"/>
      <x:c r="E33" s="1"/>
      <x:c r="F33" s="1"/>
      <x:c r="G33" s="1"/>
      <x:c r="H33" s="1"/>
      <x:c r="I33" s="1"/>
      <x:c r="J33" s="1"/>
      <x:c r="K33" s="1"/>
      <x:c r="L33" s="1"/>
      <x:c r="M33" s="1"/>
      <x:c r="N33" s="1"/>
      <x:c r="O33" s="1"/>
      <x:c r="P33" s="1"/>
      <x:c r="Q33" s="1"/>
      <x:c r="R33" s="1"/>
      <x:c r="S33" s="1"/>
      <x:c r="T33" s="1"/>
      <x:c r="U33" s="1"/>
      <x:c r="V33" s="1"/>
      <x:c r="W33" s="1"/>
      <x:c r="X33" s="1"/>
      <x:c r="Y33" s="1"/>
      <x:c r="Z33" s="1"/>
      <x:c r="AA33" s="1"/>
      <x:c r="AB33" s="1"/>
      <x:c r="AC33" s="1"/>
    </x:row>
    <x:row r="34" ht="24" customHeight="1">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c r="AA34" s="1"/>
      <x:c r="AB34" s="1"/>
      <x:c r="AC34" s="1"/>
    </x:row>
    <x:row r="35" ht="24" customHeight="1">
      <x:c r="A35" s="5" t="str">
        <x:v>教學版整理紀錄（2026-10-27）</x:v>
      </x:c>
      <x:c r="B35" s="5"/>
      <x:c r="C35" s="1"/>
      <x:c r="D35" s="1"/>
      <x:c r="E35" s="1"/>
      <x:c r="F35" s="1"/>
      <x:c r="G35" s="1"/>
      <x:c r="H35" s="1"/>
      <x:c r="I35" s="1"/>
      <x:c r="J35" s="1"/>
      <x:c r="K35" s="1"/>
      <x:c r="L35" s="1"/>
      <x:c r="M35" s="1"/>
      <x:c r="N35" s="1"/>
      <x:c r="O35" s="1"/>
      <x:c r="P35" s="1"/>
      <x:c r="Q35" s="1"/>
      <x:c r="R35" s="1"/>
      <x:c r="S35" s="1"/>
      <x:c r="T35" s="1"/>
      <x:c r="U35" s="1"/>
      <x:c r="V35" s="1"/>
      <x:c r="W35" s="1"/>
      <x:c r="X35" s="1"/>
      <x:c r="Y35" s="1"/>
      <x:c r="Z35" s="1"/>
      <x:c r="AA35" s="1"/>
      <x:c r="AB35" s="1"/>
      <x:c r="AC35" s="1"/>
    </x:row>
    <x:row r="36" ht="24" customHeight="1">
      <x:c r="A36" s="1" t="str">
        <x:v>原始檔：wba_synth_teaching_v1.xlsx；data 每列為一筆評量紀錄。</x:v>
      </x:c>
      <x:c r="B36" s="1"/>
      <x:c r="C36" s="1"/>
      <x:c r="D36" s="1"/>
      <x:c r="E36" s="1"/>
      <x:c r="F36" s="1"/>
      <x:c r="G36" s="1"/>
      <x:c r="H36" s="1"/>
      <x:c r="I36" s="1"/>
      <x:c r="J36" s="1"/>
      <x:c r="K36" s="1"/>
      <x:c r="L36" s="1"/>
      <x:c r="M36" s="1"/>
      <x:c r="N36" s="1"/>
      <x:c r="O36" s="1"/>
      <x:c r="P36" s="1"/>
      <x:c r="Q36" s="1"/>
      <x:c r="R36" s="1"/>
      <x:c r="S36" s="1"/>
      <x:c r="T36" s="1"/>
      <x:c r="U36" s="1"/>
      <x:c r="V36" s="1"/>
      <x:c r="W36" s="1"/>
      <x:c r="X36" s="1"/>
      <x:c r="Y36" s="1"/>
      <x:c r="Z36" s="1"/>
      <x:c r="AA36" s="1"/>
      <x:c r="AB36" s="1"/>
      <x:c r="AC36" s="1"/>
    </x:row>
    <x:row r="37" ht="24" customHeight="1">
      <x:c r="A37" s="1" t="str">
        <x:v>原始資料已為 2,000 筆，本版全數納入（抽樣率 100%），未重複抽取、補造或刪除紀錄。</x:v>
      </x:c>
      <x:c r="B37" s="1"/>
      <x:c r="C37" s="1"/>
      <x:c r="D37" s="1"/>
      <x:c r="E37" s="1"/>
      <x:c r="F37" s="1"/>
      <x:c r="G37" s="1"/>
      <x:c r="H37" s="1"/>
      <x:c r="I37" s="1"/>
      <x:c r="J37" s="1"/>
      <x:c r="K37" s="1"/>
      <x:c r="L37" s="1"/>
      <x:c r="M37" s="1"/>
      <x:c r="N37" s="1"/>
      <x:c r="O37" s="1"/>
      <x:c r="P37" s="1"/>
      <x:c r="Q37" s="1"/>
      <x:c r="R37" s="1"/>
      <x:c r="S37" s="1"/>
      <x:c r="T37" s="1"/>
      <x:c r="U37" s="1"/>
      <x:c r="V37" s="1"/>
      <x:c r="W37" s="1"/>
      <x:c r="X37" s="1"/>
      <x:c r="Y37" s="1"/>
      <x:c r="Z37" s="1"/>
      <x:c r="AA37" s="1"/>
      <x:c r="AB37" s="1"/>
      <x:c r="AC37" s="1"/>
    </x:row>
    <x:row r="38" ht="24" customHeight="1">
      <x:c r="A38" s="1" t="str">
        <x:v>原始 29 欄未含醫院欄位；本版亦無醫院欄位。保留科室，供教學情境分組。</x:v>
      </x:c>
      <x:c r="B38" s="1"/>
      <x:c r="C38" s="1"/>
      <x:c r="D38" s="1"/>
      <x:c r="E38" s="1"/>
      <x:c r="F38" s="1"/>
      <x:c r="G38" s="1"/>
      <x:c r="H38" s="1"/>
      <x:c r="I38" s="1"/>
      <x:c r="J38" s="1"/>
      <x:c r="K38" s="1"/>
      <x:c r="L38" s="1"/>
      <x:c r="M38" s="1"/>
      <x:c r="N38" s="1"/>
      <x:c r="O38" s="1"/>
      <x:c r="P38" s="1"/>
      <x:c r="Q38" s="1"/>
      <x:c r="R38" s="1"/>
      <x:c r="S38" s="1"/>
      <x:c r="T38" s="1"/>
      <x:c r="U38" s="1"/>
      <x:c r="V38" s="1"/>
      <x:c r="W38" s="1"/>
      <x:c r="X38" s="1"/>
      <x:c r="Y38" s="1"/>
      <x:c r="Z38" s="1"/>
      <x:c r="AA38" s="1"/>
      <x:c r="AB38" s="1"/>
      <x:c r="AC38" s="1"/>
    </x:row>
    <x:row r="39" ht="24" customHeight="1">
      <x:c r="A39" s="1" t="str">
        <x:v>評碼與師碼定義未附完整碼本；評碼重複，不能當唯一評量鍵或直接當學員 ID。</x:v>
      </x:c>
      <x:c r="B39" s="1"/>
      <x:c r="C39" s="1"/>
      <x:c r="D39" s="1"/>
      <x:c r="E39" s="1"/>
      <x:c r="F39" s="1"/>
      <x:c r="G39" s="1"/>
      <x:c r="H39" s="1"/>
      <x:c r="I39" s="1"/>
      <x:c r="J39" s="1"/>
      <x:c r="K39" s="1"/>
      <x:c r="L39" s="1"/>
      <x:c r="M39" s="1"/>
      <x:c r="N39" s="1"/>
      <x:c r="O39" s="1"/>
      <x:c r="P39" s="1"/>
      <x:c r="Q39" s="1"/>
      <x:c r="R39" s="1"/>
      <x:c r="S39" s="1"/>
      <x:c r="T39" s="1"/>
      <x:c r="U39" s="1"/>
      <x:c r="V39" s="1"/>
      <x:c r="W39" s="1"/>
      <x:c r="X39" s="1"/>
      <x:c r="Y39" s="1"/>
      <x:c r="Z39" s="1"/>
      <x:c r="AA39" s="1"/>
      <x:c r="AB39" s="1"/>
      <x:c r="AC39" s="1"/>
    </x:row>
    <x:row r="40" ht="24" customHeight="1">
      <x:c r="A40" s="1" t="str">
        <x:v>學期實為 2022-Q1 至 2024-Q4 的季度標籤；層級、地點、性別等代碼未臆測語意。</x:v>
      </x:c>
      <x:c r="B40" s="1"/>
      <x:c r="C40" s="1"/>
      <x:c r="D40" s="1"/>
      <x:c r="E40" s="1"/>
      <x:c r="F40" s="1"/>
      <x:c r="G40" s="1"/>
      <x:c r="H40" s="1"/>
      <x:c r="I40" s="1"/>
      <x:c r="J40" s="1"/>
      <x:c r="K40" s="1"/>
      <x:c r="L40" s="1"/>
      <x:c r="M40" s="1"/>
      <x:c r="N40" s="1"/>
      <x:c r="O40" s="1"/>
      <x:c r="P40" s="1"/>
      <x:c r="Q40" s="1"/>
      <x:c r="R40" s="1"/>
      <x:c r="S40" s="1"/>
      <x:c r="T40" s="1"/>
      <x:c r="U40" s="1"/>
      <x:c r="V40" s="1"/>
      <x:c r="W40" s="1"/>
      <x:c r="X40" s="1"/>
      <x:c r="Y40" s="1"/>
      <x:c r="Z40" s="1"/>
      <x:c r="AA40" s="1"/>
      <x:c r="AB40" s="1"/>
      <x:c r="AC40" s="1"/>
    </x:row>
    <x:row r="41" ht="24" customHeight="1">
      <x:c r="A41" s="1" t="str">
        <x:v>回饋時間原單位為天、觀察時間原單位為分鐘。缺值保留，不補零；所有統計均為合成資料示範。</x:v>
      </x:c>
      <x:c r="B41" s="1"/>
      <x:c r="C41" s="1"/>
      <x:c r="D41" s="1"/>
      <x:c r="E41" s="1"/>
      <x:c r="F41" s="1"/>
      <x:c r="G41" s="1"/>
      <x:c r="H41" s="1"/>
      <x:c r="I41" s="1"/>
      <x:c r="J41" s="1"/>
      <x:c r="K41" s="1"/>
      <x:c r="L41" s="1"/>
      <x:c r="M41" s="1"/>
      <x:c r="N41" s="1"/>
      <x:c r="O41" s="1"/>
      <x:c r="P41" s="1"/>
      <x:c r="Q41" s="1"/>
      <x:c r="R41" s="1"/>
      <x:c r="S41" s="1"/>
      <x:c r="T41" s="1"/>
      <x:c r="U41" s="1"/>
      <x:c r="V41" s="1"/>
      <x:c r="W41" s="1"/>
      <x:c r="X41" s="1"/>
      <x:c r="Y41" s="1"/>
      <x:c r="Z41" s="1"/>
      <x:c r="AA41" s="1"/>
      <x:c r="AB41" s="1"/>
      <x:c r="AC41" s="1"/>
    </x:row>
    <x:row r="42" ht="24" customHeight="1">
      <x:c r="A42" s="1" t="str">
        <x:v>原始檔 SHA-256：9dd189f17a0d4177165f0bfcff636d027bda60180fe118dfda436254462e6612</x:v>
      </x:c>
      <x:c r="B42" s="1"/>
      <x:c r="C42" s="1"/>
      <x:c r="D42" s="1"/>
      <x:c r="E42" s="1"/>
      <x:c r="F42" s="1"/>
      <x:c r="G42" s="1"/>
      <x:c r="H42" s="1"/>
      <x:c r="I42" s="1"/>
      <x:c r="J42" s="1"/>
      <x:c r="K42" s="1"/>
      <x:c r="L42" s="1"/>
      <x:c r="M42" s="1"/>
      <x:c r="N42" s="1"/>
      <x:c r="O42" s="1"/>
      <x:c r="P42" s="1"/>
      <x:c r="Q42" s="1"/>
      <x:c r="R42" s="1"/>
      <x:c r="S42" s="1"/>
      <x:c r="T42" s="1"/>
      <x:c r="U42" s="1"/>
      <x:c r="V42" s="1"/>
      <x:c r="W42" s="1"/>
      <x:c r="X42" s="1"/>
      <x:c r="Y42" s="1"/>
      <x:c r="Z42" s="1"/>
      <x:c r="AA42" s="1"/>
      <x:c r="AB42" s="1"/>
      <x:c r="AC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c r="AA43" s="1"/>
      <x:c r="AB43" s="1"/>
      <x:c r="AC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c r="AA44" s="1"/>
      <x:c r="AB44" s="1"/>
      <x:c r="AC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c r="AA45" s="1"/>
      <x:c r="AB45" s="1"/>
      <x:c r="AC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c r="AA46" s="1"/>
      <x:c r="AB46" s="1"/>
      <x:c r="AC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c r="AA47" s="1"/>
      <x:c r="AB47" s="1"/>
      <x:c r="AC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c r="AA48" s="1"/>
      <x:c r="AB48" s="1"/>
      <x:c r="AC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c r="AA49" s="1"/>
      <x:c r="AB49" s="1"/>
      <x:c r="AC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c r="AA50" s="1"/>
      <x:c r="AB50" s="1"/>
      <x:c r="AC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c r="AA51" s="1"/>
      <x:c r="AB51" s="1"/>
      <x:c r="AC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c r="AA52" s="1"/>
      <x:c r="AB52" s="1"/>
      <x:c r="AC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c r="AA53" s="1"/>
      <x:c r="AB53" s="1"/>
      <x:c r="AC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c r="AA54" s="1"/>
      <x:c r="AB54" s="1"/>
      <x:c r="AC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c r="AA55" s="1"/>
      <x:c r="AB55" s="1"/>
      <x:c r="AC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c r="AA56" s="1"/>
      <x:c r="AB56" s="1"/>
      <x:c r="AC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c r="AA57" s="1"/>
      <x:c r="AB57" s="1"/>
      <x:c r="AC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c r="AA58" s="1"/>
      <x:c r="AB58" s="1"/>
      <x:c r="AC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c r="AA59" s="1"/>
      <x:c r="AB59" s="1"/>
      <x:c r="AC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c r="AA60" s="1"/>
      <x:c r="AB60" s="1"/>
      <x:c r="AC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c r="AA61" s="1"/>
      <x:c r="AB61" s="1"/>
      <x:c r="AC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c r="AA62" s="1"/>
      <x:c r="AB62" s="1"/>
      <x:c r="AC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c r="AA63" s="1"/>
      <x:c r="AB63" s="1"/>
      <x:c r="AC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c r="AA64" s="1"/>
      <x:c r="AB64" s="1"/>
      <x:c r="AC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c r="AA65" s="1"/>
      <x:c r="AB65" s="1"/>
      <x:c r="AC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c r="AA66" s="1"/>
      <x:c r="AB66" s="1"/>
      <x:c r="AC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c r="AA67" s="1"/>
      <x:c r="AB67" s="1"/>
      <x:c r="AC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c r="AA68" s="1"/>
      <x:c r="AB68" s="1"/>
      <x:c r="AC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c r="AA69" s="1"/>
      <x:c r="AB69" s="1"/>
      <x:c r="AC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c r="AA70" s="1"/>
      <x:c r="AB70" s="1"/>
      <x:c r="AC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c r="AA71" s="1"/>
      <x:c r="AB71" s="1"/>
      <x:c r="AC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c r="AA72" s="1"/>
      <x:c r="AB72" s="1"/>
      <x:c r="AC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c r="AA73" s="1"/>
      <x:c r="AB73" s="1"/>
      <x:c r="AC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c r="AA74" s="1"/>
      <x:c r="AB74" s="1"/>
      <x:c r="AC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c r="AA75" s="1"/>
      <x:c r="AB75" s="1"/>
      <x:c r="AC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c r="AA76" s="1"/>
      <x:c r="AB76" s="1"/>
      <x:c r="AC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c r="AA77" s="1"/>
      <x:c r="AB77" s="1"/>
      <x:c r="AC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c r="AA78" s="1"/>
      <x:c r="AB78" s="1"/>
      <x:c r="AC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c r="AA79" s="1"/>
      <x:c r="AB79" s="1"/>
      <x:c r="AC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c r="AA80" s="1"/>
      <x:c r="AB80" s="1"/>
      <x:c r="AC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c r="AA81" s="1"/>
      <x:c r="AB81" s="1"/>
      <x:c r="AC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c r="AA82" s="1"/>
      <x:c r="AB82" s="1"/>
      <x:c r="AC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c r="AA83" s="1"/>
      <x:c r="AB83" s="1"/>
      <x:c r="AC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c r="AA84" s="1"/>
      <x:c r="AB84" s="1"/>
      <x:c r="AC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c r="AA85" s="1"/>
      <x:c r="AB85" s="1"/>
      <x:c r="AC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c r="AA86" s="1"/>
      <x:c r="AB86" s="1"/>
      <x:c r="AC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c r="AA87" s="1"/>
      <x:c r="AB87" s="1"/>
      <x:c r="AC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c r="AA88" s="1"/>
      <x:c r="AB88" s="1"/>
      <x:c r="AC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c r="AA89" s="1"/>
      <x:c r="AB89" s="1"/>
      <x:c r="AC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c r="AA90" s="1"/>
      <x:c r="AB90" s="1"/>
      <x:c r="AC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c r="AA91" s="1"/>
      <x:c r="AB91" s="1"/>
      <x:c r="AC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c r="AA92" s="1"/>
      <x:c r="AB92" s="1"/>
      <x:c r="AC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c r="AA93" s="1"/>
      <x:c r="AB93" s="1"/>
      <x:c r="AC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c r="AA94" s="1"/>
      <x:c r="AB94" s="1"/>
      <x:c r="AC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c r="AA95" s="1"/>
      <x:c r="AB95" s="1"/>
      <x:c r="AC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c r="AA96" s="1"/>
      <x:c r="AB96" s="1"/>
      <x:c r="AC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c r="AA97" s="1"/>
      <x:c r="AB97" s="1"/>
      <x:c r="AC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c r="AA98" s="1"/>
      <x:c r="AB98" s="1"/>
      <x:c r="AC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c r="AA99" s="1"/>
      <x:c r="AB99" s="1"/>
      <x:c r="AC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c r="AA100" s="1"/>
      <x:c r="AB100" s="1"/>
      <x:c r="AC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c r="AA101" s="1"/>
      <x:c r="AB101" s="1"/>
      <x:c r="AC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c r="AA102" s="1"/>
      <x:c r="AB102" s="1"/>
      <x:c r="AC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c r="AA103" s="1"/>
      <x:c r="AB103" s="1"/>
      <x:c r="AC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c r="AA104" s="1"/>
      <x:c r="AB104" s="1"/>
      <x:c r="AC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c r="AA105" s="1"/>
      <x:c r="AB105" s="1"/>
      <x:c r="AC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c r="AA106" s="1"/>
      <x:c r="AB106" s="1"/>
      <x:c r="AC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c r="AA107" s="1"/>
      <x:c r="AB107" s="1"/>
      <x:c r="AC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c r="AA108" s="1"/>
      <x:c r="AB108" s="1"/>
      <x:c r="AC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c r="AA109" s="1"/>
      <x:c r="AB109" s="1"/>
      <x:c r="AC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c r="AA110" s="1"/>
      <x:c r="AB110" s="1"/>
      <x:c r="AC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c r="AA111" s="1"/>
      <x:c r="AB111" s="1"/>
      <x:c r="AC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c r="AA112" s="1"/>
      <x:c r="AB112" s="1"/>
      <x:c r="AC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c r="AA113" s="1"/>
      <x:c r="AB113" s="1"/>
      <x:c r="AC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c r="AA114" s="1"/>
      <x:c r="AB114" s="1"/>
      <x:c r="AC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c r="AA115" s="1"/>
      <x:c r="AB115" s="1"/>
      <x:c r="AC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c r="AA116" s="1"/>
      <x:c r="AB116" s="1"/>
      <x:c r="AC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c r="AA117" s="1"/>
      <x:c r="AB117" s="1"/>
      <x:c r="AC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c r="AA118" s="1"/>
      <x:c r="AB118" s="1"/>
      <x:c r="AC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c r="AA119" s="1"/>
      <x:c r="AB119" s="1"/>
      <x:c r="AC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c r="AA120" s="1"/>
      <x:c r="AB120" s="1"/>
      <x:c r="AC120" s="1"/>
    </x:row>
  </x:sheetData>
  <x:pageMargins left="0.7" right="0.7" top="0.75" bottom="0.75" header="0.3" footer="0.3"/>
</x:worksheet>
</file>